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orfolkcounty-my.sharepoint.com/personal/edfws_norfolk_gov_uk/Documents/Desktop/"/>
    </mc:Choice>
  </mc:AlternateContent>
  <xr:revisionPtr revIDLastSave="0" documentId="8_{9AFBBD2E-9843-4486-BDD5-38F0830BCE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xlnm.Print_Area" localSheetId="0">Summary!$A$1:$R$416</definedName>
    <definedName name="_xlnm.Print_Titles" localSheetId="0">Summary!$1:$6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6" i="1" l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O409" i="1"/>
  <c r="L409" i="1" l="1"/>
  <c r="I409" i="1" l="1"/>
  <c r="I407" i="1" l="1"/>
  <c r="I408" i="1"/>
  <c r="I410" i="1"/>
  <c r="O407" i="1" l="1"/>
  <c r="O410" i="1"/>
  <c r="O408" i="1"/>
  <c r="L407" i="1"/>
  <c r="L408" i="1"/>
  <c r="L410" i="1"/>
  <c r="F413" i="1" l="1"/>
  <c r="D413" i="1" l="1"/>
  <c r="N413" i="1" l="1"/>
  <c r="K413" i="1" l="1"/>
  <c r="H413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O405" i="1" l="1"/>
  <c r="P405" i="1" s="1"/>
  <c r="L405" i="1"/>
  <c r="M405" i="1" s="1"/>
  <c r="I405" i="1"/>
  <c r="J405" i="1" s="1"/>
  <c r="O389" i="1"/>
  <c r="P389" i="1" s="1"/>
  <c r="L389" i="1"/>
  <c r="M389" i="1" s="1"/>
  <c r="I389" i="1"/>
  <c r="J389" i="1" s="1"/>
  <c r="O377" i="1"/>
  <c r="P377" i="1" s="1"/>
  <c r="L377" i="1"/>
  <c r="M377" i="1" s="1"/>
  <c r="I377" i="1"/>
  <c r="J377" i="1" s="1"/>
  <c r="O365" i="1"/>
  <c r="P365" i="1" s="1"/>
  <c r="L365" i="1"/>
  <c r="M365" i="1" s="1"/>
  <c r="I365" i="1"/>
  <c r="J365" i="1" s="1"/>
  <c r="O353" i="1"/>
  <c r="P353" i="1" s="1"/>
  <c r="L353" i="1"/>
  <c r="M353" i="1" s="1"/>
  <c r="I353" i="1"/>
  <c r="J353" i="1" s="1"/>
  <c r="O341" i="1"/>
  <c r="P341" i="1" s="1"/>
  <c r="L341" i="1"/>
  <c r="M341" i="1" s="1"/>
  <c r="I341" i="1"/>
  <c r="J341" i="1" s="1"/>
  <c r="O329" i="1"/>
  <c r="P329" i="1" s="1"/>
  <c r="L329" i="1"/>
  <c r="M329" i="1" s="1"/>
  <c r="I329" i="1"/>
  <c r="J329" i="1" s="1"/>
  <c r="O313" i="1"/>
  <c r="P313" i="1" s="1"/>
  <c r="L313" i="1"/>
  <c r="M313" i="1" s="1"/>
  <c r="I313" i="1"/>
  <c r="J313" i="1" s="1"/>
  <c r="O305" i="1"/>
  <c r="P305" i="1" s="1"/>
  <c r="L305" i="1"/>
  <c r="M305" i="1" s="1"/>
  <c r="I305" i="1"/>
  <c r="J305" i="1" s="1"/>
  <c r="O293" i="1"/>
  <c r="P293" i="1" s="1"/>
  <c r="L293" i="1"/>
  <c r="M293" i="1" s="1"/>
  <c r="I293" i="1"/>
  <c r="J293" i="1" s="1"/>
  <c r="O281" i="1"/>
  <c r="P281" i="1" s="1"/>
  <c r="L281" i="1"/>
  <c r="M281" i="1" s="1"/>
  <c r="I281" i="1"/>
  <c r="J281" i="1" s="1"/>
  <c r="O265" i="1"/>
  <c r="P265" i="1" s="1"/>
  <c r="L265" i="1"/>
  <c r="M265" i="1" s="1"/>
  <c r="I265" i="1"/>
  <c r="J265" i="1" s="1"/>
  <c r="O257" i="1"/>
  <c r="P257" i="1" s="1"/>
  <c r="L257" i="1"/>
  <c r="M257" i="1" s="1"/>
  <c r="I257" i="1"/>
  <c r="J257" i="1" s="1"/>
  <c r="O245" i="1"/>
  <c r="P245" i="1" s="1"/>
  <c r="L245" i="1"/>
  <c r="M245" i="1" s="1"/>
  <c r="I245" i="1"/>
  <c r="J245" i="1" s="1"/>
  <c r="O225" i="1"/>
  <c r="P225" i="1" s="1"/>
  <c r="L225" i="1"/>
  <c r="M225" i="1" s="1"/>
  <c r="I225" i="1"/>
  <c r="J225" i="1" s="1"/>
  <c r="O221" i="1"/>
  <c r="P221" i="1" s="1"/>
  <c r="L221" i="1"/>
  <c r="M221" i="1" s="1"/>
  <c r="I221" i="1"/>
  <c r="J221" i="1" s="1"/>
  <c r="O209" i="1"/>
  <c r="P209" i="1" s="1"/>
  <c r="L209" i="1"/>
  <c r="M209" i="1" s="1"/>
  <c r="I209" i="1"/>
  <c r="J209" i="1" s="1"/>
  <c r="O197" i="1"/>
  <c r="P197" i="1" s="1"/>
  <c r="L197" i="1"/>
  <c r="M197" i="1" s="1"/>
  <c r="I197" i="1"/>
  <c r="J197" i="1" s="1"/>
  <c r="O177" i="1"/>
  <c r="P177" i="1" s="1"/>
  <c r="L177" i="1"/>
  <c r="M177" i="1" s="1"/>
  <c r="I177" i="1"/>
  <c r="J177" i="1" s="1"/>
  <c r="O169" i="1"/>
  <c r="P169" i="1" s="1"/>
  <c r="L169" i="1"/>
  <c r="M169" i="1" s="1"/>
  <c r="I169" i="1"/>
  <c r="J169" i="1" s="1"/>
  <c r="O153" i="1"/>
  <c r="P153" i="1" s="1"/>
  <c r="L153" i="1"/>
  <c r="M153" i="1" s="1"/>
  <c r="I153" i="1"/>
  <c r="J153" i="1" s="1"/>
  <c r="O141" i="1"/>
  <c r="P141" i="1" s="1"/>
  <c r="L141" i="1"/>
  <c r="M141" i="1" s="1"/>
  <c r="I141" i="1"/>
  <c r="J141" i="1" s="1"/>
  <c r="O125" i="1"/>
  <c r="P125" i="1" s="1"/>
  <c r="L125" i="1"/>
  <c r="M125" i="1" s="1"/>
  <c r="I125" i="1"/>
  <c r="J125" i="1" s="1"/>
  <c r="O121" i="1"/>
  <c r="P121" i="1" s="1"/>
  <c r="L121" i="1"/>
  <c r="M121" i="1" s="1"/>
  <c r="I121" i="1"/>
  <c r="J121" i="1" s="1"/>
  <c r="O101" i="1"/>
  <c r="P101" i="1" s="1"/>
  <c r="L101" i="1"/>
  <c r="M101" i="1" s="1"/>
  <c r="I101" i="1"/>
  <c r="J101" i="1" s="1"/>
  <c r="O85" i="1"/>
  <c r="P85" i="1" s="1"/>
  <c r="L85" i="1"/>
  <c r="M85" i="1" s="1"/>
  <c r="I85" i="1"/>
  <c r="J85" i="1" s="1"/>
  <c r="O77" i="1"/>
  <c r="P77" i="1" s="1"/>
  <c r="L77" i="1"/>
  <c r="M77" i="1" s="1"/>
  <c r="I77" i="1"/>
  <c r="J77" i="1" s="1"/>
  <c r="O403" i="1"/>
  <c r="P403" i="1" s="1"/>
  <c r="L403" i="1"/>
  <c r="M403" i="1" s="1"/>
  <c r="I403" i="1"/>
  <c r="J403" i="1" s="1"/>
  <c r="O406" i="1"/>
  <c r="P406" i="1" s="1"/>
  <c r="L406" i="1"/>
  <c r="M406" i="1" s="1"/>
  <c r="I406" i="1"/>
  <c r="J406" i="1" s="1"/>
  <c r="O402" i="1"/>
  <c r="P402" i="1" s="1"/>
  <c r="L402" i="1"/>
  <c r="M402" i="1" s="1"/>
  <c r="I402" i="1"/>
  <c r="J402" i="1" s="1"/>
  <c r="O398" i="1"/>
  <c r="P398" i="1" s="1"/>
  <c r="L398" i="1"/>
  <c r="M398" i="1" s="1"/>
  <c r="I398" i="1"/>
  <c r="J398" i="1" s="1"/>
  <c r="O394" i="1"/>
  <c r="P394" i="1" s="1"/>
  <c r="L394" i="1"/>
  <c r="M394" i="1" s="1"/>
  <c r="I394" i="1"/>
  <c r="J394" i="1" s="1"/>
  <c r="O390" i="1"/>
  <c r="P390" i="1" s="1"/>
  <c r="L390" i="1"/>
  <c r="M390" i="1" s="1"/>
  <c r="I390" i="1"/>
  <c r="J390" i="1" s="1"/>
  <c r="O386" i="1"/>
  <c r="P386" i="1" s="1"/>
  <c r="L386" i="1"/>
  <c r="M386" i="1" s="1"/>
  <c r="I386" i="1"/>
  <c r="J386" i="1" s="1"/>
  <c r="O382" i="1"/>
  <c r="P382" i="1" s="1"/>
  <c r="L382" i="1"/>
  <c r="M382" i="1" s="1"/>
  <c r="I382" i="1"/>
  <c r="J382" i="1" s="1"/>
  <c r="O378" i="1"/>
  <c r="P378" i="1" s="1"/>
  <c r="L378" i="1"/>
  <c r="M378" i="1" s="1"/>
  <c r="I378" i="1"/>
  <c r="J378" i="1" s="1"/>
  <c r="O374" i="1"/>
  <c r="P374" i="1" s="1"/>
  <c r="L374" i="1"/>
  <c r="M374" i="1" s="1"/>
  <c r="I374" i="1"/>
  <c r="J374" i="1" s="1"/>
  <c r="O370" i="1"/>
  <c r="P370" i="1" s="1"/>
  <c r="L370" i="1"/>
  <c r="M370" i="1" s="1"/>
  <c r="I370" i="1"/>
  <c r="J370" i="1" s="1"/>
  <c r="O366" i="1"/>
  <c r="P366" i="1" s="1"/>
  <c r="L366" i="1"/>
  <c r="M366" i="1" s="1"/>
  <c r="I366" i="1"/>
  <c r="J366" i="1" s="1"/>
  <c r="O362" i="1"/>
  <c r="P362" i="1" s="1"/>
  <c r="L362" i="1"/>
  <c r="M362" i="1" s="1"/>
  <c r="I362" i="1"/>
  <c r="J362" i="1" s="1"/>
  <c r="O358" i="1"/>
  <c r="P358" i="1" s="1"/>
  <c r="L358" i="1"/>
  <c r="M358" i="1" s="1"/>
  <c r="I358" i="1"/>
  <c r="J358" i="1" s="1"/>
  <c r="O354" i="1"/>
  <c r="P354" i="1" s="1"/>
  <c r="L354" i="1"/>
  <c r="M354" i="1" s="1"/>
  <c r="I354" i="1"/>
  <c r="J354" i="1" s="1"/>
  <c r="O350" i="1"/>
  <c r="P350" i="1" s="1"/>
  <c r="L350" i="1"/>
  <c r="M350" i="1" s="1"/>
  <c r="I350" i="1"/>
  <c r="J350" i="1" s="1"/>
  <c r="O346" i="1"/>
  <c r="P346" i="1" s="1"/>
  <c r="L346" i="1"/>
  <c r="M346" i="1" s="1"/>
  <c r="I346" i="1"/>
  <c r="J346" i="1" s="1"/>
  <c r="O342" i="1"/>
  <c r="P342" i="1" s="1"/>
  <c r="L342" i="1"/>
  <c r="M342" i="1" s="1"/>
  <c r="I342" i="1"/>
  <c r="J342" i="1" s="1"/>
  <c r="O338" i="1"/>
  <c r="P338" i="1" s="1"/>
  <c r="L338" i="1"/>
  <c r="M338" i="1" s="1"/>
  <c r="I338" i="1"/>
  <c r="J338" i="1" s="1"/>
  <c r="O334" i="1"/>
  <c r="P334" i="1" s="1"/>
  <c r="L334" i="1"/>
  <c r="M334" i="1" s="1"/>
  <c r="I334" i="1"/>
  <c r="J334" i="1" s="1"/>
  <c r="O330" i="1"/>
  <c r="P330" i="1" s="1"/>
  <c r="L330" i="1"/>
  <c r="M330" i="1" s="1"/>
  <c r="I330" i="1"/>
  <c r="J330" i="1" s="1"/>
  <c r="O326" i="1"/>
  <c r="P326" i="1" s="1"/>
  <c r="L326" i="1"/>
  <c r="M326" i="1" s="1"/>
  <c r="I326" i="1"/>
  <c r="J326" i="1" s="1"/>
  <c r="O322" i="1"/>
  <c r="P322" i="1" s="1"/>
  <c r="L322" i="1"/>
  <c r="M322" i="1" s="1"/>
  <c r="I322" i="1"/>
  <c r="J322" i="1" s="1"/>
  <c r="O318" i="1"/>
  <c r="P318" i="1" s="1"/>
  <c r="L318" i="1"/>
  <c r="M318" i="1" s="1"/>
  <c r="I318" i="1"/>
  <c r="J318" i="1" s="1"/>
  <c r="O314" i="1"/>
  <c r="P314" i="1" s="1"/>
  <c r="L314" i="1"/>
  <c r="M314" i="1" s="1"/>
  <c r="I314" i="1"/>
  <c r="J314" i="1" s="1"/>
  <c r="O310" i="1"/>
  <c r="P310" i="1" s="1"/>
  <c r="L310" i="1"/>
  <c r="M310" i="1" s="1"/>
  <c r="I310" i="1"/>
  <c r="J310" i="1" s="1"/>
  <c r="O306" i="1"/>
  <c r="P306" i="1" s="1"/>
  <c r="L306" i="1"/>
  <c r="M306" i="1" s="1"/>
  <c r="I306" i="1"/>
  <c r="J306" i="1" s="1"/>
  <c r="O302" i="1"/>
  <c r="P302" i="1" s="1"/>
  <c r="L302" i="1"/>
  <c r="M302" i="1" s="1"/>
  <c r="I302" i="1"/>
  <c r="J302" i="1" s="1"/>
  <c r="O298" i="1"/>
  <c r="P298" i="1" s="1"/>
  <c r="L298" i="1"/>
  <c r="M298" i="1" s="1"/>
  <c r="I298" i="1"/>
  <c r="J298" i="1" s="1"/>
  <c r="O294" i="1"/>
  <c r="P294" i="1" s="1"/>
  <c r="L294" i="1"/>
  <c r="M294" i="1" s="1"/>
  <c r="I294" i="1"/>
  <c r="J294" i="1" s="1"/>
  <c r="O290" i="1"/>
  <c r="P290" i="1" s="1"/>
  <c r="L290" i="1"/>
  <c r="M290" i="1" s="1"/>
  <c r="I290" i="1"/>
  <c r="J290" i="1" s="1"/>
  <c r="O286" i="1"/>
  <c r="P286" i="1" s="1"/>
  <c r="L286" i="1"/>
  <c r="M286" i="1" s="1"/>
  <c r="I286" i="1"/>
  <c r="J286" i="1" s="1"/>
  <c r="O282" i="1"/>
  <c r="P282" i="1" s="1"/>
  <c r="L282" i="1"/>
  <c r="M282" i="1" s="1"/>
  <c r="I282" i="1"/>
  <c r="J282" i="1" s="1"/>
  <c r="O278" i="1"/>
  <c r="P278" i="1" s="1"/>
  <c r="L278" i="1"/>
  <c r="M278" i="1" s="1"/>
  <c r="I278" i="1"/>
  <c r="J278" i="1" s="1"/>
  <c r="O274" i="1"/>
  <c r="P274" i="1" s="1"/>
  <c r="L274" i="1"/>
  <c r="M274" i="1" s="1"/>
  <c r="I274" i="1"/>
  <c r="J274" i="1" s="1"/>
  <c r="O270" i="1"/>
  <c r="P270" i="1" s="1"/>
  <c r="L270" i="1"/>
  <c r="M270" i="1" s="1"/>
  <c r="I270" i="1"/>
  <c r="J270" i="1" s="1"/>
  <c r="O266" i="1"/>
  <c r="P266" i="1" s="1"/>
  <c r="L266" i="1"/>
  <c r="M266" i="1" s="1"/>
  <c r="I266" i="1"/>
  <c r="J266" i="1" s="1"/>
  <c r="O262" i="1"/>
  <c r="P262" i="1" s="1"/>
  <c r="L262" i="1"/>
  <c r="M262" i="1" s="1"/>
  <c r="I262" i="1"/>
  <c r="J262" i="1" s="1"/>
  <c r="O258" i="1"/>
  <c r="P258" i="1" s="1"/>
  <c r="L258" i="1"/>
  <c r="M258" i="1" s="1"/>
  <c r="I258" i="1"/>
  <c r="J258" i="1" s="1"/>
  <c r="O254" i="1"/>
  <c r="P254" i="1" s="1"/>
  <c r="L254" i="1"/>
  <c r="M254" i="1" s="1"/>
  <c r="I254" i="1"/>
  <c r="J254" i="1" s="1"/>
  <c r="O250" i="1"/>
  <c r="P250" i="1" s="1"/>
  <c r="L250" i="1"/>
  <c r="M250" i="1" s="1"/>
  <c r="I250" i="1"/>
  <c r="J250" i="1" s="1"/>
  <c r="O246" i="1"/>
  <c r="P246" i="1" s="1"/>
  <c r="L246" i="1"/>
  <c r="M246" i="1" s="1"/>
  <c r="I246" i="1"/>
  <c r="J246" i="1" s="1"/>
  <c r="O242" i="1"/>
  <c r="P242" i="1" s="1"/>
  <c r="L242" i="1"/>
  <c r="M242" i="1" s="1"/>
  <c r="I242" i="1"/>
  <c r="J242" i="1" s="1"/>
  <c r="O238" i="1"/>
  <c r="P238" i="1" s="1"/>
  <c r="L238" i="1"/>
  <c r="M238" i="1" s="1"/>
  <c r="I238" i="1"/>
  <c r="J238" i="1" s="1"/>
  <c r="O234" i="1"/>
  <c r="P234" i="1" s="1"/>
  <c r="L234" i="1"/>
  <c r="M234" i="1" s="1"/>
  <c r="I234" i="1"/>
  <c r="J234" i="1" s="1"/>
  <c r="O230" i="1"/>
  <c r="P230" i="1" s="1"/>
  <c r="L230" i="1"/>
  <c r="M230" i="1" s="1"/>
  <c r="I230" i="1"/>
  <c r="J230" i="1" s="1"/>
  <c r="O226" i="1"/>
  <c r="P226" i="1" s="1"/>
  <c r="L226" i="1"/>
  <c r="M226" i="1" s="1"/>
  <c r="I226" i="1"/>
  <c r="J226" i="1" s="1"/>
  <c r="O222" i="1"/>
  <c r="P222" i="1" s="1"/>
  <c r="L222" i="1"/>
  <c r="M222" i="1" s="1"/>
  <c r="I222" i="1"/>
  <c r="J222" i="1" s="1"/>
  <c r="O218" i="1"/>
  <c r="P218" i="1" s="1"/>
  <c r="L218" i="1"/>
  <c r="M218" i="1" s="1"/>
  <c r="I218" i="1"/>
  <c r="J218" i="1" s="1"/>
  <c r="O214" i="1"/>
  <c r="P214" i="1" s="1"/>
  <c r="L214" i="1"/>
  <c r="M214" i="1" s="1"/>
  <c r="I214" i="1"/>
  <c r="J214" i="1" s="1"/>
  <c r="O210" i="1"/>
  <c r="P210" i="1" s="1"/>
  <c r="L210" i="1"/>
  <c r="M210" i="1" s="1"/>
  <c r="I210" i="1"/>
  <c r="J210" i="1" s="1"/>
  <c r="O206" i="1"/>
  <c r="P206" i="1" s="1"/>
  <c r="L206" i="1"/>
  <c r="M206" i="1" s="1"/>
  <c r="I206" i="1"/>
  <c r="J206" i="1" s="1"/>
  <c r="O202" i="1"/>
  <c r="P202" i="1" s="1"/>
  <c r="L202" i="1"/>
  <c r="M202" i="1" s="1"/>
  <c r="I202" i="1"/>
  <c r="J202" i="1" s="1"/>
  <c r="O198" i="1"/>
  <c r="P198" i="1" s="1"/>
  <c r="L198" i="1"/>
  <c r="M198" i="1" s="1"/>
  <c r="I198" i="1"/>
  <c r="J198" i="1" s="1"/>
  <c r="O194" i="1"/>
  <c r="P194" i="1" s="1"/>
  <c r="L194" i="1"/>
  <c r="M194" i="1" s="1"/>
  <c r="I194" i="1"/>
  <c r="J194" i="1" s="1"/>
  <c r="O190" i="1"/>
  <c r="P190" i="1" s="1"/>
  <c r="L190" i="1"/>
  <c r="M190" i="1" s="1"/>
  <c r="I190" i="1"/>
  <c r="J190" i="1" s="1"/>
  <c r="O186" i="1"/>
  <c r="P186" i="1" s="1"/>
  <c r="L186" i="1"/>
  <c r="M186" i="1" s="1"/>
  <c r="I186" i="1"/>
  <c r="J186" i="1" s="1"/>
  <c r="O182" i="1"/>
  <c r="P182" i="1" s="1"/>
  <c r="L182" i="1"/>
  <c r="M182" i="1" s="1"/>
  <c r="I182" i="1"/>
  <c r="J182" i="1" s="1"/>
  <c r="O178" i="1"/>
  <c r="P178" i="1" s="1"/>
  <c r="L178" i="1"/>
  <c r="M178" i="1" s="1"/>
  <c r="I178" i="1"/>
  <c r="J178" i="1" s="1"/>
  <c r="O174" i="1"/>
  <c r="P174" i="1" s="1"/>
  <c r="L174" i="1"/>
  <c r="M174" i="1" s="1"/>
  <c r="I174" i="1"/>
  <c r="J174" i="1" s="1"/>
  <c r="O170" i="1"/>
  <c r="P170" i="1" s="1"/>
  <c r="L170" i="1"/>
  <c r="M170" i="1" s="1"/>
  <c r="I170" i="1"/>
  <c r="J170" i="1" s="1"/>
  <c r="O166" i="1"/>
  <c r="P166" i="1" s="1"/>
  <c r="L166" i="1"/>
  <c r="M166" i="1" s="1"/>
  <c r="I166" i="1"/>
  <c r="J166" i="1" s="1"/>
  <c r="O162" i="1"/>
  <c r="P162" i="1" s="1"/>
  <c r="L162" i="1"/>
  <c r="M162" i="1" s="1"/>
  <c r="I162" i="1"/>
  <c r="J162" i="1" s="1"/>
  <c r="O158" i="1"/>
  <c r="P158" i="1" s="1"/>
  <c r="L158" i="1"/>
  <c r="M158" i="1" s="1"/>
  <c r="I158" i="1"/>
  <c r="J158" i="1" s="1"/>
  <c r="O154" i="1"/>
  <c r="P154" i="1" s="1"/>
  <c r="L154" i="1"/>
  <c r="M154" i="1" s="1"/>
  <c r="I154" i="1"/>
  <c r="J154" i="1" s="1"/>
  <c r="O150" i="1"/>
  <c r="P150" i="1" s="1"/>
  <c r="L150" i="1"/>
  <c r="M150" i="1" s="1"/>
  <c r="I150" i="1"/>
  <c r="J150" i="1" s="1"/>
  <c r="O146" i="1"/>
  <c r="P146" i="1" s="1"/>
  <c r="L146" i="1"/>
  <c r="M146" i="1" s="1"/>
  <c r="I146" i="1"/>
  <c r="J146" i="1" s="1"/>
  <c r="O142" i="1"/>
  <c r="P142" i="1" s="1"/>
  <c r="L142" i="1"/>
  <c r="M142" i="1" s="1"/>
  <c r="I142" i="1"/>
  <c r="J142" i="1" s="1"/>
  <c r="O138" i="1"/>
  <c r="P138" i="1" s="1"/>
  <c r="L138" i="1"/>
  <c r="M138" i="1" s="1"/>
  <c r="I138" i="1"/>
  <c r="J138" i="1" s="1"/>
  <c r="O134" i="1"/>
  <c r="P134" i="1" s="1"/>
  <c r="L134" i="1"/>
  <c r="M134" i="1" s="1"/>
  <c r="I134" i="1"/>
  <c r="J134" i="1" s="1"/>
  <c r="O130" i="1"/>
  <c r="P130" i="1" s="1"/>
  <c r="L130" i="1"/>
  <c r="M130" i="1" s="1"/>
  <c r="I130" i="1"/>
  <c r="J130" i="1" s="1"/>
  <c r="O126" i="1"/>
  <c r="P126" i="1" s="1"/>
  <c r="L126" i="1"/>
  <c r="M126" i="1" s="1"/>
  <c r="I126" i="1"/>
  <c r="J126" i="1" s="1"/>
  <c r="O122" i="1"/>
  <c r="P122" i="1" s="1"/>
  <c r="L122" i="1"/>
  <c r="M122" i="1" s="1"/>
  <c r="I122" i="1"/>
  <c r="J122" i="1" s="1"/>
  <c r="O118" i="1"/>
  <c r="P118" i="1" s="1"/>
  <c r="L118" i="1"/>
  <c r="M118" i="1" s="1"/>
  <c r="I118" i="1"/>
  <c r="J118" i="1" s="1"/>
  <c r="O114" i="1"/>
  <c r="P114" i="1" s="1"/>
  <c r="L114" i="1"/>
  <c r="M114" i="1" s="1"/>
  <c r="I114" i="1"/>
  <c r="J114" i="1" s="1"/>
  <c r="O110" i="1"/>
  <c r="P110" i="1" s="1"/>
  <c r="L110" i="1"/>
  <c r="M110" i="1" s="1"/>
  <c r="I110" i="1"/>
  <c r="J110" i="1" s="1"/>
  <c r="O106" i="1"/>
  <c r="P106" i="1" s="1"/>
  <c r="L106" i="1"/>
  <c r="M106" i="1" s="1"/>
  <c r="I106" i="1"/>
  <c r="J106" i="1" s="1"/>
  <c r="O102" i="1"/>
  <c r="P102" i="1" s="1"/>
  <c r="L102" i="1"/>
  <c r="M102" i="1" s="1"/>
  <c r="I102" i="1"/>
  <c r="J102" i="1" s="1"/>
  <c r="O98" i="1"/>
  <c r="P98" i="1" s="1"/>
  <c r="L98" i="1"/>
  <c r="M98" i="1" s="1"/>
  <c r="I98" i="1"/>
  <c r="J98" i="1" s="1"/>
  <c r="O94" i="1"/>
  <c r="P94" i="1" s="1"/>
  <c r="L94" i="1"/>
  <c r="M94" i="1" s="1"/>
  <c r="I94" i="1"/>
  <c r="J94" i="1" s="1"/>
  <c r="O90" i="1"/>
  <c r="P90" i="1" s="1"/>
  <c r="L90" i="1"/>
  <c r="M90" i="1" s="1"/>
  <c r="I90" i="1"/>
  <c r="J90" i="1" s="1"/>
  <c r="O86" i="1"/>
  <c r="P86" i="1" s="1"/>
  <c r="L86" i="1"/>
  <c r="M86" i="1" s="1"/>
  <c r="I86" i="1"/>
  <c r="J86" i="1" s="1"/>
  <c r="O82" i="1"/>
  <c r="P82" i="1" s="1"/>
  <c r="L82" i="1"/>
  <c r="M82" i="1" s="1"/>
  <c r="I82" i="1"/>
  <c r="J82" i="1" s="1"/>
  <c r="O78" i="1"/>
  <c r="P78" i="1" s="1"/>
  <c r="L78" i="1"/>
  <c r="M78" i="1" s="1"/>
  <c r="I78" i="1"/>
  <c r="J78" i="1" s="1"/>
  <c r="O74" i="1"/>
  <c r="P74" i="1" s="1"/>
  <c r="L74" i="1"/>
  <c r="M74" i="1" s="1"/>
  <c r="I74" i="1"/>
  <c r="J74" i="1" s="1"/>
  <c r="O70" i="1"/>
  <c r="P70" i="1" s="1"/>
  <c r="L70" i="1"/>
  <c r="M70" i="1" s="1"/>
  <c r="I70" i="1"/>
  <c r="J70" i="1" s="1"/>
  <c r="O66" i="1"/>
  <c r="P66" i="1" s="1"/>
  <c r="L66" i="1"/>
  <c r="M66" i="1" s="1"/>
  <c r="I66" i="1"/>
  <c r="J66" i="1" s="1"/>
  <c r="O62" i="1"/>
  <c r="P62" i="1" s="1"/>
  <c r="L62" i="1"/>
  <c r="M62" i="1" s="1"/>
  <c r="I62" i="1"/>
  <c r="J62" i="1" s="1"/>
  <c r="O58" i="1"/>
  <c r="P58" i="1" s="1"/>
  <c r="L58" i="1"/>
  <c r="M58" i="1" s="1"/>
  <c r="I58" i="1"/>
  <c r="J58" i="1" s="1"/>
  <c r="O54" i="1"/>
  <c r="P54" i="1" s="1"/>
  <c r="L54" i="1"/>
  <c r="M54" i="1" s="1"/>
  <c r="I54" i="1"/>
  <c r="J54" i="1" s="1"/>
  <c r="O50" i="1"/>
  <c r="P50" i="1" s="1"/>
  <c r="L50" i="1"/>
  <c r="M50" i="1" s="1"/>
  <c r="I50" i="1"/>
  <c r="J50" i="1" s="1"/>
  <c r="O46" i="1"/>
  <c r="P46" i="1" s="1"/>
  <c r="L46" i="1"/>
  <c r="M46" i="1" s="1"/>
  <c r="I46" i="1"/>
  <c r="J46" i="1" s="1"/>
  <c r="O42" i="1"/>
  <c r="P42" i="1" s="1"/>
  <c r="L42" i="1"/>
  <c r="M42" i="1" s="1"/>
  <c r="I42" i="1"/>
  <c r="J42" i="1" s="1"/>
  <c r="O38" i="1"/>
  <c r="P38" i="1" s="1"/>
  <c r="L38" i="1"/>
  <c r="M38" i="1" s="1"/>
  <c r="I38" i="1"/>
  <c r="J38" i="1" s="1"/>
  <c r="O34" i="1"/>
  <c r="P34" i="1" s="1"/>
  <c r="L34" i="1"/>
  <c r="M34" i="1" s="1"/>
  <c r="I34" i="1"/>
  <c r="J34" i="1" s="1"/>
  <c r="O30" i="1"/>
  <c r="P30" i="1" s="1"/>
  <c r="L30" i="1"/>
  <c r="M30" i="1" s="1"/>
  <c r="I30" i="1"/>
  <c r="J30" i="1" s="1"/>
  <c r="O26" i="1"/>
  <c r="P26" i="1" s="1"/>
  <c r="L26" i="1"/>
  <c r="M26" i="1" s="1"/>
  <c r="I26" i="1"/>
  <c r="J26" i="1" s="1"/>
  <c r="O22" i="1"/>
  <c r="P22" i="1" s="1"/>
  <c r="L22" i="1"/>
  <c r="M22" i="1" s="1"/>
  <c r="I22" i="1"/>
  <c r="J22" i="1" s="1"/>
  <c r="O18" i="1"/>
  <c r="P18" i="1" s="1"/>
  <c r="L18" i="1"/>
  <c r="M18" i="1" s="1"/>
  <c r="I18" i="1"/>
  <c r="J18" i="1" s="1"/>
  <c r="O14" i="1"/>
  <c r="P14" i="1" s="1"/>
  <c r="L14" i="1"/>
  <c r="M14" i="1" s="1"/>
  <c r="I14" i="1"/>
  <c r="J14" i="1" s="1"/>
  <c r="O10" i="1"/>
  <c r="P10" i="1" s="1"/>
  <c r="L10" i="1"/>
  <c r="M10" i="1" s="1"/>
  <c r="I10" i="1"/>
  <c r="J10" i="1" s="1"/>
  <c r="O69" i="1"/>
  <c r="P69" i="1" s="1"/>
  <c r="L69" i="1"/>
  <c r="M69" i="1" s="1"/>
  <c r="I69" i="1"/>
  <c r="J69" i="1" s="1"/>
  <c r="O65" i="1"/>
  <c r="P65" i="1" s="1"/>
  <c r="L65" i="1"/>
  <c r="M65" i="1" s="1"/>
  <c r="I65" i="1"/>
  <c r="J65" i="1" s="1"/>
  <c r="O61" i="1"/>
  <c r="P61" i="1" s="1"/>
  <c r="L61" i="1"/>
  <c r="M61" i="1" s="1"/>
  <c r="I61" i="1"/>
  <c r="J61" i="1" s="1"/>
  <c r="O57" i="1"/>
  <c r="P57" i="1" s="1"/>
  <c r="L57" i="1"/>
  <c r="M57" i="1" s="1"/>
  <c r="I57" i="1"/>
  <c r="J57" i="1" s="1"/>
  <c r="O53" i="1"/>
  <c r="P53" i="1" s="1"/>
  <c r="L53" i="1"/>
  <c r="M53" i="1" s="1"/>
  <c r="I53" i="1"/>
  <c r="J53" i="1" s="1"/>
  <c r="O49" i="1"/>
  <c r="P49" i="1" s="1"/>
  <c r="L49" i="1"/>
  <c r="M49" i="1" s="1"/>
  <c r="I49" i="1"/>
  <c r="J49" i="1" s="1"/>
  <c r="O45" i="1"/>
  <c r="P45" i="1" s="1"/>
  <c r="L45" i="1"/>
  <c r="M45" i="1" s="1"/>
  <c r="I45" i="1"/>
  <c r="J45" i="1" s="1"/>
  <c r="O41" i="1"/>
  <c r="P41" i="1" s="1"/>
  <c r="L41" i="1"/>
  <c r="M41" i="1" s="1"/>
  <c r="I41" i="1"/>
  <c r="J41" i="1" s="1"/>
  <c r="O37" i="1"/>
  <c r="P37" i="1" s="1"/>
  <c r="L37" i="1"/>
  <c r="M37" i="1" s="1"/>
  <c r="I37" i="1"/>
  <c r="J37" i="1" s="1"/>
  <c r="O33" i="1"/>
  <c r="P33" i="1" s="1"/>
  <c r="L33" i="1"/>
  <c r="M33" i="1" s="1"/>
  <c r="I33" i="1"/>
  <c r="J33" i="1" s="1"/>
  <c r="O29" i="1"/>
  <c r="P29" i="1" s="1"/>
  <c r="L29" i="1"/>
  <c r="M29" i="1" s="1"/>
  <c r="I29" i="1"/>
  <c r="J29" i="1" s="1"/>
  <c r="O25" i="1"/>
  <c r="P25" i="1" s="1"/>
  <c r="L25" i="1"/>
  <c r="M25" i="1" s="1"/>
  <c r="I25" i="1"/>
  <c r="J25" i="1" s="1"/>
  <c r="O21" i="1"/>
  <c r="P21" i="1" s="1"/>
  <c r="L21" i="1"/>
  <c r="M21" i="1" s="1"/>
  <c r="I21" i="1"/>
  <c r="J21" i="1" s="1"/>
  <c r="O17" i="1"/>
  <c r="P17" i="1" s="1"/>
  <c r="L17" i="1"/>
  <c r="M17" i="1" s="1"/>
  <c r="I17" i="1"/>
  <c r="J17" i="1" s="1"/>
  <c r="O13" i="1"/>
  <c r="P13" i="1" s="1"/>
  <c r="L13" i="1"/>
  <c r="M13" i="1" s="1"/>
  <c r="I13" i="1"/>
  <c r="J13" i="1" s="1"/>
  <c r="O9" i="1"/>
  <c r="P9" i="1" s="1"/>
  <c r="L9" i="1"/>
  <c r="M9" i="1" s="1"/>
  <c r="I9" i="1"/>
  <c r="J9" i="1" s="1"/>
  <c r="O401" i="1"/>
  <c r="P401" i="1" s="1"/>
  <c r="L401" i="1"/>
  <c r="M401" i="1" s="1"/>
  <c r="I401" i="1"/>
  <c r="J401" i="1" s="1"/>
  <c r="O393" i="1"/>
  <c r="P393" i="1" s="1"/>
  <c r="L393" i="1"/>
  <c r="M393" i="1" s="1"/>
  <c r="I393" i="1"/>
  <c r="J393" i="1" s="1"/>
  <c r="O381" i="1"/>
  <c r="P381" i="1" s="1"/>
  <c r="L381" i="1"/>
  <c r="M381" i="1" s="1"/>
  <c r="I381" i="1"/>
  <c r="J381" i="1" s="1"/>
  <c r="O369" i="1"/>
  <c r="P369" i="1" s="1"/>
  <c r="L369" i="1"/>
  <c r="M369" i="1" s="1"/>
  <c r="I369" i="1"/>
  <c r="J369" i="1" s="1"/>
  <c r="O361" i="1"/>
  <c r="P361" i="1" s="1"/>
  <c r="L361" i="1"/>
  <c r="M361" i="1" s="1"/>
  <c r="I361" i="1"/>
  <c r="J361" i="1" s="1"/>
  <c r="O349" i="1"/>
  <c r="P349" i="1" s="1"/>
  <c r="L349" i="1"/>
  <c r="M349" i="1" s="1"/>
  <c r="I349" i="1"/>
  <c r="J349" i="1" s="1"/>
  <c r="O337" i="1"/>
  <c r="P337" i="1" s="1"/>
  <c r="L337" i="1"/>
  <c r="M337" i="1" s="1"/>
  <c r="I337" i="1"/>
  <c r="J337" i="1" s="1"/>
  <c r="O325" i="1"/>
  <c r="P325" i="1" s="1"/>
  <c r="L325" i="1"/>
  <c r="M325" i="1" s="1"/>
  <c r="I325" i="1"/>
  <c r="J325" i="1" s="1"/>
  <c r="O317" i="1"/>
  <c r="P317" i="1" s="1"/>
  <c r="L317" i="1"/>
  <c r="M317" i="1" s="1"/>
  <c r="I317" i="1"/>
  <c r="J317" i="1" s="1"/>
  <c r="O301" i="1"/>
  <c r="P301" i="1" s="1"/>
  <c r="L301" i="1"/>
  <c r="M301" i="1" s="1"/>
  <c r="I301" i="1"/>
  <c r="J301" i="1" s="1"/>
  <c r="O289" i="1"/>
  <c r="P289" i="1" s="1"/>
  <c r="L289" i="1"/>
  <c r="M289" i="1" s="1"/>
  <c r="I289" i="1"/>
  <c r="J289" i="1" s="1"/>
  <c r="O273" i="1"/>
  <c r="P273" i="1" s="1"/>
  <c r="L273" i="1"/>
  <c r="M273" i="1" s="1"/>
  <c r="I273" i="1"/>
  <c r="J273" i="1" s="1"/>
  <c r="O261" i="1"/>
  <c r="P261" i="1" s="1"/>
  <c r="L261" i="1"/>
  <c r="M261" i="1" s="1"/>
  <c r="I261" i="1"/>
  <c r="J261" i="1" s="1"/>
  <c r="O249" i="1"/>
  <c r="P249" i="1" s="1"/>
  <c r="L249" i="1"/>
  <c r="M249" i="1" s="1"/>
  <c r="I249" i="1"/>
  <c r="J249" i="1" s="1"/>
  <c r="O237" i="1"/>
  <c r="P237" i="1" s="1"/>
  <c r="L237" i="1"/>
  <c r="M237" i="1" s="1"/>
  <c r="I237" i="1"/>
  <c r="J237" i="1" s="1"/>
  <c r="O233" i="1"/>
  <c r="P233" i="1" s="1"/>
  <c r="L233" i="1"/>
  <c r="M233" i="1" s="1"/>
  <c r="I233" i="1"/>
  <c r="J233" i="1" s="1"/>
  <c r="O217" i="1"/>
  <c r="P217" i="1" s="1"/>
  <c r="L217" i="1"/>
  <c r="M217" i="1" s="1"/>
  <c r="I217" i="1"/>
  <c r="J217" i="1" s="1"/>
  <c r="O201" i="1"/>
  <c r="P201" i="1" s="1"/>
  <c r="L201" i="1"/>
  <c r="M201" i="1" s="1"/>
  <c r="I201" i="1"/>
  <c r="J201" i="1" s="1"/>
  <c r="O193" i="1"/>
  <c r="P193" i="1" s="1"/>
  <c r="L193" i="1"/>
  <c r="M193" i="1" s="1"/>
  <c r="I193" i="1"/>
  <c r="J193" i="1" s="1"/>
  <c r="O181" i="1"/>
  <c r="P181" i="1" s="1"/>
  <c r="L181" i="1"/>
  <c r="M181" i="1" s="1"/>
  <c r="I181" i="1"/>
  <c r="J181" i="1" s="1"/>
  <c r="O165" i="1"/>
  <c r="P165" i="1" s="1"/>
  <c r="L165" i="1"/>
  <c r="M165" i="1" s="1"/>
  <c r="I165" i="1"/>
  <c r="J165" i="1" s="1"/>
  <c r="O157" i="1"/>
  <c r="P157" i="1" s="1"/>
  <c r="L157" i="1"/>
  <c r="M157" i="1" s="1"/>
  <c r="I157" i="1"/>
  <c r="J157" i="1" s="1"/>
  <c r="O149" i="1"/>
  <c r="P149" i="1" s="1"/>
  <c r="L149" i="1"/>
  <c r="M149" i="1" s="1"/>
  <c r="I149" i="1"/>
  <c r="J149" i="1" s="1"/>
  <c r="O137" i="1"/>
  <c r="P137" i="1" s="1"/>
  <c r="L137" i="1"/>
  <c r="M137" i="1" s="1"/>
  <c r="I137" i="1"/>
  <c r="J137" i="1" s="1"/>
  <c r="O129" i="1"/>
  <c r="P129" i="1" s="1"/>
  <c r="L129" i="1"/>
  <c r="M129" i="1" s="1"/>
  <c r="I129" i="1"/>
  <c r="J129" i="1" s="1"/>
  <c r="O113" i="1"/>
  <c r="P113" i="1" s="1"/>
  <c r="L113" i="1"/>
  <c r="M113" i="1" s="1"/>
  <c r="I113" i="1"/>
  <c r="J113" i="1" s="1"/>
  <c r="O105" i="1"/>
  <c r="P105" i="1" s="1"/>
  <c r="L105" i="1"/>
  <c r="M105" i="1" s="1"/>
  <c r="I105" i="1"/>
  <c r="J105" i="1" s="1"/>
  <c r="O97" i="1"/>
  <c r="P97" i="1" s="1"/>
  <c r="L97" i="1"/>
  <c r="M97" i="1" s="1"/>
  <c r="I97" i="1"/>
  <c r="J97" i="1" s="1"/>
  <c r="O81" i="1"/>
  <c r="P81" i="1" s="1"/>
  <c r="L81" i="1"/>
  <c r="M81" i="1" s="1"/>
  <c r="I81" i="1"/>
  <c r="J81" i="1" s="1"/>
  <c r="O404" i="1"/>
  <c r="P404" i="1" s="1"/>
  <c r="L404" i="1"/>
  <c r="M404" i="1" s="1"/>
  <c r="I404" i="1"/>
  <c r="J404" i="1" s="1"/>
  <c r="O400" i="1"/>
  <c r="P400" i="1" s="1"/>
  <c r="L400" i="1"/>
  <c r="M400" i="1" s="1"/>
  <c r="I400" i="1"/>
  <c r="J400" i="1" s="1"/>
  <c r="O396" i="1"/>
  <c r="P396" i="1" s="1"/>
  <c r="L396" i="1"/>
  <c r="M396" i="1" s="1"/>
  <c r="I396" i="1"/>
  <c r="J396" i="1" s="1"/>
  <c r="O392" i="1"/>
  <c r="P392" i="1" s="1"/>
  <c r="L392" i="1"/>
  <c r="M392" i="1" s="1"/>
  <c r="I392" i="1"/>
  <c r="J392" i="1" s="1"/>
  <c r="O388" i="1"/>
  <c r="P388" i="1" s="1"/>
  <c r="L388" i="1"/>
  <c r="M388" i="1" s="1"/>
  <c r="I388" i="1"/>
  <c r="J388" i="1" s="1"/>
  <c r="O384" i="1"/>
  <c r="P384" i="1" s="1"/>
  <c r="L384" i="1"/>
  <c r="M384" i="1" s="1"/>
  <c r="I384" i="1"/>
  <c r="J384" i="1" s="1"/>
  <c r="O380" i="1"/>
  <c r="P380" i="1" s="1"/>
  <c r="L380" i="1"/>
  <c r="M380" i="1" s="1"/>
  <c r="I380" i="1"/>
  <c r="J380" i="1" s="1"/>
  <c r="O376" i="1"/>
  <c r="P376" i="1" s="1"/>
  <c r="L376" i="1"/>
  <c r="M376" i="1" s="1"/>
  <c r="I376" i="1"/>
  <c r="J376" i="1" s="1"/>
  <c r="O372" i="1"/>
  <c r="P372" i="1" s="1"/>
  <c r="L372" i="1"/>
  <c r="M372" i="1" s="1"/>
  <c r="I372" i="1"/>
  <c r="J372" i="1" s="1"/>
  <c r="O368" i="1"/>
  <c r="P368" i="1" s="1"/>
  <c r="L368" i="1"/>
  <c r="M368" i="1" s="1"/>
  <c r="I368" i="1"/>
  <c r="J368" i="1" s="1"/>
  <c r="O364" i="1"/>
  <c r="P364" i="1" s="1"/>
  <c r="L364" i="1"/>
  <c r="M364" i="1" s="1"/>
  <c r="I364" i="1"/>
  <c r="J364" i="1" s="1"/>
  <c r="O360" i="1"/>
  <c r="P360" i="1" s="1"/>
  <c r="L360" i="1"/>
  <c r="M360" i="1" s="1"/>
  <c r="I360" i="1"/>
  <c r="J360" i="1" s="1"/>
  <c r="O356" i="1"/>
  <c r="P356" i="1" s="1"/>
  <c r="L356" i="1"/>
  <c r="M356" i="1" s="1"/>
  <c r="I356" i="1"/>
  <c r="J356" i="1" s="1"/>
  <c r="O352" i="1"/>
  <c r="P352" i="1" s="1"/>
  <c r="L352" i="1"/>
  <c r="M352" i="1" s="1"/>
  <c r="I352" i="1"/>
  <c r="J352" i="1" s="1"/>
  <c r="O348" i="1"/>
  <c r="P348" i="1" s="1"/>
  <c r="L348" i="1"/>
  <c r="M348" i="1" s="1"/>
  <c r="I348" i="1"/>
  <c r="J348" i="1" s="1"/>
  <c r="O344" i="1"/>
  <c r="P344" i="1" s="1"/>
  <c r="L344" i="1"/>
  <c r="M344" i="1" s="1"/>
  <c r="I344" i="1"/>
  <c r="J344" i="1" s="1"/>
  <c r="O340" i="1"/>
  <c r="P340" i="1" s="1"/>
  <c r="L340" i="1"/>
  <c r="M340" i="1" s="1"/>
  <c r="I340" i="1"/>
  <c r="J340" i="1" s="1"/>
  <c r="O336" i="1"/>
  <c r="P336" i="1" s="1"/>
  <c r="L336" i="1"/>
  <c r="M336" i="1" s="1"/>
  <c r="I336" i="1"/>
  <c r="J336" i="1" s="1"/>
  <c r="O332" i="1"/>
  <c r="P332" i="1" s="1"/>
  <c r="L332" i="1"/>
  <c r="M332" i="1" s="1"/>
  <c r="I332" i="1"/>
  <c r="J332" i="1" s="1"/>
  <c r="O328" i="1"/>
  <c r="P328" i="1" s="1"/>
  <c r="L328" i="1"/>
  <c r="M328" i="1" s="1"/>
  <c r="I328" i="1"/>
  <c r="J328" i="1" s="1"/>
  <c r="O324" i="1"/>
  <c r="P324" i="1" s="1"/>
  <c r="L324" i="1"/>
  <c r="M324" i="1" s="1"/>
  <c r="I324" i="1"/>
  <c r="J324" i="1" s="1"/>
  <c r="O320" i="1"/>
  <c r="P320" i="1" s="1"/>
  <c r="L320" i="1"/>
  <c r="M320" i="1" s="1"/>
  <c r="I320" i="1"/>
  <c r="J320" i="1" s="1"/>
  <c r="O316" i="1"/>
  <c r="P316" i="1" s="1"/>
  <c r="L316" i="1"/>
  <c r="M316" i="1" s="1"/>
  <c r="I316" i="1"/>
  <c r="J316" i="1" s="1"/>
  <c r="O312" i="1"/>
  <c r="P312" i="1" s="1"/>
  <c r="L312" i="1"/>
  <c r="M312" i="1" s="1"/>
  <c r="I312" i="1"/>
  <c r="J312" i="1" s="1"/>
  <c r="O308" i="1"/>
  <c r="P308" i="1" s="1"/>
  <c r="L308" i="1"/>
  <c r="M308" i="1" s="1"/>
  <c r="I308" i="1"/>
  <c r="J308" i="1" s="1"/>
  <c r="O304" i="1"/>
  <c r="P304" i="1" s="1"/>
  <c r="L304" i="1"/>
  <c r="M304" i="1" s="1"/>
  <c r="I304" i="1"/>
  <c r="J304" i="1" s="1"/>
  <c r="O300" i="1"/>
  <c r="P300" i="1" s="1"/>
  <c r="L300" i="1"/>
  <c r="M300" i="1" s="1"/>
  <c r="I300" i="1"/>
  <c r="J300" i="1" s="1"/>
  <c r="O296" i="1"/>
  <c r="P296" i="1" s="1"/>
  <c r="L296" i="1"/>
  <c r="M296" i="1" s="1"/>
  <c r="I296" i="1"/>
  <c r="J296" i="1" s="1"/>
  <c r="O292" i="1"/>
  <c r="P292" i="1" s="1"/>
  <c r="L292" i="1"/>
  <c r="M292" i="1" s="1"/>
  <c r="I292" i="1"/>
  <c r="J292" i="1" s="1"/>
  <c r="O288" i="1"/>
  <c r="P288" i="1" s="1"/>
  <c r="L288" i="1"/>
  <c r="M288" i="1" s="1"/>
  <c r="I288" i="1"/>
  <c r="J288" i="1" s="1"/>
  <c r="O284" i="1"/>
  <c r="P284" i="1" s="1"/>
  <c r="L284" i="1"/>
  <c r="M284" i="1" s="1"/>
  <c r="I284" i="1"/>
  <c r="J284" i="1" s="1"/>
  <c r="O280" i="1"/>
  <c r="P280" i="1" s="1"/>
  <c r="L280" i="1"/>
  <c r="M280" i="1" s="1"/>
  <c r="I280" i="1"/>
  <c r="J280" i="1" s="1"/>
  <c r="O276" i="1"/>
  <c r="P276" i="1" s="1"/>
  <c r="L276" i="1"/>
  <c r="M276" i="1" s="1"/>
  <c r="I276" i="1"/>
  <c r="J276" i="1" s="1"/>
  <c r="O272" i="1"/>
  <c r="P272" i="1" s="1"/>
  <c r="L272" i="1"/>
  <c r="M272" i="1" s="1"/>
  <c r="I272" i="1"/>
  <c r="J272" i="1" s="1"/>
  <c r="O268" i="1"/>
  <c r="P268" i="1" s="1"/>
  <c r="L268" i="1"/>
  <c r="M268" i="1" s="1"/>
  <c r="I268" i="1"/>
  <c r="J268" i="1" s="1"/>
  <c r="O264" i="1"/>
  <c r="P264" i="1" s="1"/>
  <c r="L264" i="1"/>
  <c r="M264" i="1" s="1"/>
  <c r="I264" i="1"/>
  <c r="J264" i="1" s="1"/>
  <c r="O260" i="1"/>
  <c r="P260" i="1" s="1"/>
  <c r="L260" i="1"/>
  <c r="M260" i="1" s="1"/>
  <c r="I260" i="1"/>
  <c r="J260" i="1" s="1"/>
  <c r="O256" i="1"/>
  <c r="P256" i="1" s="1"/>
  <c r="L256" i="1"/>
  <c r="M256" i="1" s="1"/>
  <c r="I256" i="1"/>
  <c r="J256" i="1" s="1"/>
  <c r="O252" i="1"/>
  <c r="P252" i="1" s="1"/>
  <c r="L252" i="1"/>
  <c r="M252" i="1" s="1"/>
  <c r="I252" i="1"/>
  <c r="J252" i="1" s="1"/>
  <c r="O248" i="1"/>
  <c r="P248" i="1" s="1"/>
  <c r="L248" i="1"/>
  <c r="M248" i="1" s="1"/>
  <c r="I248" i="1"/>
  <c r="J248" i="1" s="1"/>
  <c r="O244" i="1"/>
  <c r="P244" i="1" s="1"/>
  <c r="L244" i="1"/>
  <c r="M244" i="1" s="1"/>
  <c r="I244" i="1"/>
  <c r="J244" i="1" s="1"/>
  <c r="O240" i="1"/>
  <c r="P240" i="1" s="1"/>
  <c r="L240" i="1"/>
  <c r="M240" i="1" s="1"/>
  <c r="I240" i="1"/>
  <c r="J240" i="1" s="1"/>
  <c r="O236" i="1"/>
  <c r="P236" i="1" s="1"/>
  <c r="L236" i="1"/>
  <c r="M236" i="1" s="1"/>
  <c r="I236" i="1"/>
  <c r="J236" i="1" s="1"/>
  <c r="O232" i="1"/>
  <c r="P232" i="1" s="1"/>
  <c r="L232" i="1"/>
  <c r="M232" i="1" s="1"/>
  <c r="I232" i="1"/>
  <c r="J232" i="1" s="1"/>
  <c r="O228" i="1"/>
  <c r="P228" i="1" s="1"/>
  <c r="L228" i="1"/>
  <c r="M228" i="1" s="1"/>
  <c r="I228" i="1"/>
  <c r="J228" i="1" s="1"/>
  <c r="O224" i="1"/>
  <c r="P224" i="1" s="1"/>
  <c r="L224" i="1"/>
  <c r="M224" i="1" s="1"/>
  <c r="I224" i="1"/>
  <c r="J224" i="1" s="1"/>
  <c r="O220" i="1"/>
  <c r="P220" i="1" s="1"/>
  <c r="L220" i="1"/>
  <c r="M220" i="1" s="1"/>
  <c r="I220" i="1"/>
  <c r="J220" i="1" s="1"/>
  <c r="O216" i="1"/>
  <c r="P216" i="1" s="1"/>
  <c r="L216" i="1"/>
  <c r="M216" i="1" s="1"/>
  <c r="I216" i="1"/>
  <c r="J216" i="1" s="1"/>
  <c r="O212" i="1"/>
  <c r="P212" i="1" s="1"/>
  <c r="L212" i="1"/>
  <c r="M212" i="1" s="1"/>
  <c r="I212" i="1"/>
  <c r="J212" i="1" s="1"/>
  <c r="O208" i="1"/>
  <c r="P208" i="1" s="1"/>
  <c r="L208" i="1"/>
  <c r="M208" i="1" s="1"/>
  <c r="I208" i="1"/>
  <c r="J208" i="1" s="1"/>
  <c r="O204" i="1"/>
  <c r="P204" i="1" s="1"/>
  <c r="L204" i="1"/>
  <c r="M204" i="1" s="1"/>
  <c r="I204" i="1"/>
  <c r="J204" i="1" s="1"/>
  <c r="O200" i="1"/>
  <c r="P200" i="1" s="1"/>
  <c r="L200" i="1"/>
  <c r="M200" i="1" s="1"/>
  <c r="I200" i="1"/>
  <c r="J200" i="1" s="1"/>
  <c r="O196" i="1"/>
  <c r="P196" i="1" s="1"/>
  <c r="L196" i="1"/>
  <c r="M196" i="1" s="1"/>
  <c r="I196" i="1"/>
  <c r="J196" i="1" s="1"/>
  <c r="O192" i="1"/>
  <c r="P192" i="1" s="1"/>
  <c r="L192" i="1"/>
  <c r="M192" i="1" s="1"/>
  <c r="I192" i="1"/>
  <c r="J192" i="1" s="1"/>
  <c r="O188" i="1"/>
  <c r="P188" i="1" s="1"/>
  <c r="L188" i="1"/>
  <c r="M188" i="1" s="1"/>
  <c r="I188" i="1"/>
  <c r="J188" i="1" s="1"/>
  <c r="O184" i="1"/>
  <c r="P184" i="1" s="1"/>
  <c r="L184" i="1"/>
  <c r="M184" i="1" s="1"/>
  <c r="I184" i="1"/>
  <c r="J184" i="1" s="1"/>
  <c r="O180" i="1"/>
  <c r="P180" i="1" s="1"/>
  <c r="L180" i="1"/>
  <c r="M180" i="1" s="1"/>
  <c r="I180" i="1"/>
  <c r="J180" i="1" s="1"/>
  <c r="O176" i="1"/>
  <c r="P176" i="1" s="1"/>
  <c r="L176" i="1"/>
  <c r="M176" i="1" s="1"/>
  <c r="I176" i="1"/>
  <c r="J176" i="1" s="1"/>
  <c r="O172" i="1"/>
  <c r="P172" i="1" s="1"/>
  <c r="L172" i="1"/>
  <c r="M172" i="1" s="1"/>
  <c r="I172" i="1"/>
  <c r="J172" i="1" s="1"/>
  <c r="O168" i="1"/>
  <c r="P168" i="1" s="1"/>
  <c r="L168" i="1"/>
  <c r="M168" i="1" s="1"/>
  <c r="I168" i="1"/>
  <c r="J168" i="1" s="1"/>
  <c r="O164" i="1"/>
  <c r="P164" i="1" s="1"/>
  <c r="L164" i="1"/>
  <c r="M164" i="1" s="1"/>
  <c r="I164" i="1"/>
  <c r="J164" i="1" s="1"/>
  <c r="O160" i="1"/>
  <c r="P160" i="1" s="1"/>
  <c r="L160" i="1"/>
  <c r="M160" i="1" s="1"/>
  <c r="I160" i="1"/>
  <c r="J160" i="1" s="1"/>
  <c r="O156" i="1"/>
  <c r="P156" i="1" s="1"/>
  <c r="L156" i="1"/>
  <c r="M156" i="1" s="1"/>
  <c r="I156" i="1"/>
  <c r="J156" i="1" s="1"/>
  <c r="O152" i="1"/>
  <c r="P152" i="1" s="1"/>
  <c r="L152" i="1"/>
  <c r="M152" i="1" s="1"/>
  <c r="I152" i="1"/>
  <c r="J152" i="1" s="1"/>
  <c r="O148" i="1"/>
  <c r="P148" i="1" s="1"/>
  <c r="L148" i="1"/>
  <c r="M148" i="1" s="1"/>
  <c r="I148" i="1"/>
  <c r="J148" i="1" s="1"/>
  <c r="O144" i="1"/>
  <c r="P144" i="1" s="1"/>
  <c r="L144" i="1"/>
  <c r="M144" i="1" s="1"/>
  <c r="I144" i="1"/>
  <c r="J144" i="1" s="1"/>
  <c r="O140" i="1"/>
  <c r="P140" i="1" s="1"/>
  <c r="L140" i="1"/>
  <c r="M140" i="1" s="1"/>
  <c r="I140" i="1"/>
  <c r="J140" i="1" s="1"/>
  <c r="O136" i="1"/>
  <c r="P136" i="1" s="1"/>
  <c r="L136" i="1"/>
  <c r="M136" i="1" s="1"/>
  <c r="I136" i="1"/>
  <c r="J136" i="1" s="1"/>
  <c r="O132" i="1"/>
  <c r="P132" i="1" s="1"/>
  <c r="L132" i="1"/>
  <c r="M132" i="1" s="1"/>
  <c r="I132" i="1"/>
  <c r="J132" i="1" s="1"/>
  <c r="O128" i="1"/>
  <c r="P128" i="1" s="1"/>
  <c r="L128" i="1"/>
  <c r="M128" i="1" s="1"/>
  <c r="I128" i="1"/>
  <c r="J128" i="1" s="1"/>
  <c r="O124" i="1"/>
  <c r="P124" i="1" s="1"/>
  <c r="L124" i="1"/>
  <c r="M124" i="1" s="1"/>
  <c r="I124" i="1"/>
  <c r="J124" i="1" s="1"/>
  <c r="O120" i="1"/>
  <c r="P120" i="1" s="1"/>
  <c r="L120" i="1"/>
  <c r="M120" i="1" s="1"/>
  <c r="I120" i="1"/>
  <c r="J120" i="1" s="1"/>
  <c r="O116" i="1"/>
  <c r="P116" i="1" s="1"/>
  <c r="L116" i="1"/>
  <c r="M116" i="1" s="1"/>
  <c r="I116" i="1"/>
  <c r="J116" i="1" s="1"/>
  <c r="O112" i="1"/>
  <c r="P112" i="1" s="1"/>
  <c r="L112" i="1"/>
  <c r="M112" i="1" s="1"/>
  <c r="I112" i="1"/>
  <c r="J112" i="1" s="1"/>
  <c r="O108" i="1"/>
  <c r="P108" i="1" s="1"/>
  <c r="L108" i="1"/>
  <c r="M108" i="1" s="1"/>
  <c r="I108" i="1"/>
  <c r="J108" i="1" s="1"/>
  <c r="O104" i="1"/>
  <c r="P104" i="1" s="1"/>
  <c r="L104" i="1"/>
  <c r="M104" i="1" s="1"/>
  <c r="I104" i="1"/>
  <c r="J104" i="1" s="1"/>
  <c r="O100" i="1"/>
  <c r="P100" i="1" s="1"/>
  <c r="L100" i="1"/>
  <c r="M100" i="1" s="1"/>
  <c r="I100" i="1"/>
  <c r="J100" i="1" s="1"/>
  <c r="O96" i="1"/>
  <c r="P96" i="1" s="1"/>
  <c r="L96" i="1"/>
  <c r="M96" i="1" s="1"/>
  <c r="I96" i="1"/>
  <c r="J96" i="1" s="1"/>
  <c r="O92" i="1"/>
  <c r="P92" i="1" s="1"/>
  <c r="L92" i="1"/>
  <c r="M92" i="1" s="1"/>
  <c r="I92" i="1"/>
  <c r="J92" i="1" s="1"/>
  <c r="O88" i="1"/>
  <c r="P88" i="1" s="1"/>
  <c r="L88" i="1"/>
  <c r="M88" i="1" s="1"/>
  <c r="I88" i="1"/>
  <c r="J88" i="1" s="1"/>
  <c r="O84" i="1"/>
  <c r="P84" i="1" s="1"/>
  <c r="L84" i="1"/>
  <c r="M84" i="1" s="1"/>
  <c r="I84" i="1"/>
  <c r="J84" i="1" s="1"/>
  <c r="O80" i="1"/>
  <c r="P80" i="1" s="1"/>
  <c r="L80" i="1"/>
  <c r="M80" i="1" s="1"/>
  <c r="I80" i="1"/>
  <c r="J80" i="1" s="1"/>
  <c r="O76" i="1"/>
  <c r="P76" i="1" s="1"/>
  <c r="L76" i="1"/>
  <c r="M76" i="1" s="1"/>
  <c r="I76" i="1"/>
  <c r="J76" i="1" s="1"/>
  <c r="O72" i="1"/>
  <c r="P72" i="1" s="1"/>
  <c r="L72" i="1"/>
  <c r="M72" i="1" s="1"/>
  <c r="I72" i="1"/>
  <c r="J72" i="1" s="1"/>
  <c r="O68" i="1"/>
  <c r="P68" i="1" s="1"/>
  <c r="L68" i="1"/>
  <c r="M68" i="1" s="1"/>
  <c r="I68" i="1"/>
  <c r="J68" i="1" s="1"/>
  <c r="O64" i="1"/>
  <c r="P64" i="1" s="1"/>
  <c r="L64" i="1"/>
  <c r="M64" i="1" s="1"/>
  <c r="I64" i="1"/>
  <c r="J64" i="1" s="1"/>
  <c r="O60" i="1"/>
  <c r="P60" i="1" s="1"/>
  <c r="L60" i="1"/>
  <c r="M60" i="1" s="1"/>
  <c r="I60" i="1"/>
  <c r="J60" i="1" s="1"/>
  <c r="O56" i="1"/>
  <c r="P56" i="1" s="1"/>
  <c r="L56" i="1"/>
  <c r="M56" i="1" s="1"/>
  <c r="I56" i="1"/>
  <c r="J56" i="1" s="1"/>
  <c r="O52" i="1"/>
  <c r="P52" i="1" s="1"/>
  <c r="L52" i="1"/>
  <c r="M52" i="1" s="1"/>
  <c r="I52" i="1"/>
  <c r="J52" i="1" s="1"/>
  <c r="O48" i="1"/>
  <c r="P48" i="1" s="1"/>
  <c r="L48" i="1"/>
  <c r="M48" i="1" s="1"/>
  <c r="I48" i="1"/>
  <c r="J48" i="1" s="1"/>
  <c r="O44" i="1"/>
  <c r="P44" i="1" s="1"/>
  <c r="L44" i="1"/>
  <c r="M44" i="1" s="1"/>
  <c r="I44" i="1"/>
  <c r="J44" i="1" s="1"/>
  <c r="O40" i="1"/>
  <c r="P40" i="1" s="1"/>
  <c r="L40" i="1"/>
  <c r="M40" i="1" s="1"/>
  <c r="I40" i="1"/>
  <c r="J40" i="1" s="1"/>
  <c r="O36" i="1"/>
  <c r="P36" i="1" s="1"/>
  <c r="L36" i="1"/>
  <c r="M36" i="1" s="1"/>
  <c r="I36" i="1"/>
  <c r="J36" i="1" s="1"/>
  <c r="O32" i="1"/>
  <c r="P32" i="1" s="1"/>
  <c r="L32" i="1"/>
  <c r="M32" i="1" s="1"/>
  <c r="I32" i="1"/>
  <c r="J32" i="1" s="1"/>
  <c r="O28" i="1"/>
  <c r="P28" i="1" s="1"/>
  <c r="L28" i="1"/>
  <c r="M28" i="1" s="1"/>
  <c r="I28" i="1"/>
  <c r="J28" i="1" s="1"/>
  <c r="O24" i="1"/>
  <c r="P24" i="1" s="1"/>
  <c r="L24" i="1"/>
  <c r="M24" i="1" s="1"/>
  <c r="I24" i="1"/>
  <c r="J24" i="1" s="1"/>
  <c r="O20" i="1"/>
  <c r="P20" i="1" s="1"/>
  <c r="L20" i="1"/>
  <c r="M20" i="1" s="1"/>
  <c r="I20" i="1"/>
  <c r="J20" i="1" s="1"/>
  <c r="O16" i="1"/>
  <c r="P16" i="1" s="1"/>
  <c r="L16" i="1"/>
  <c r="M16" i="1" s="1"/>
  <c r="I16" i="1"/>
  <c r="J16" i="1" s="1"/>
  <c r="O12" i="1"/>
  <c r="P12" i="1" s="1"/>
  <c r="L12" i="1"/>
  <c r="M12" i="1" s="1"/>
  <c r="I12" i="1"/>
  <c r="J12" i="1" s="1"/>
  <c r="O8" i="1"/>
  <c r="P8" i="1" s="1"/>
  <c r="L8" i="1"/>
  <c r="M8" i="1" s="1"/>
  <c r="I8" i="1"/>
  <c r="J8" i="1" s="1"/>
  <c r="O397" i="1"/>
  <c r="P397" i="1" s="1"/>
  <c r="L397" i="1"/>
  <c r="M397" i="1" s="1"/>
  <c r="I397" i="1"/>
  <c r="J397" i="1" s="1"/>
  <c r="O385" i="1"/>
  <c r="P385" i="1" s="1"/>
  <c r="L385" i="1"/>
  <c r="M385" i="1" s="1"/>
  <c r="I385" i="1"/>
  <c r="J385" i="1" s="1"/>
  <c r="O373" i="1"/>
  <c r="P373" i="1" s="1"/>
  <c r="L373" i="1"/>
  <c r="M373" i="1" s="1"/>
  <c r="I373" i="1"/>
  <c r="J373" i="1" s="1"/>
  <c r="O357" i="1"/>
  <c r="P357" i="1" s="1"/>
  <c r="L357" i="1"/>
  <c r="M357" i="1" s="1"/>
  <c r="I357" i="1"/>
  <c r="J357" i="1" s="1"/>
  <c r="O345" i="1"/>
  <c r="P345" i="1" s="1"/>
  <c r="L345" i="1"/>
  <c r="M345" i="1" s="1"/>
  <c r="I345" i="1"/>
  <c r="J345" i="1" s="1"/>
  <c r="O333" i="1"/>
  <c r="P333" i="1" s="1"/>
  <c r="L333" i="1"/>
  <c r="M333" i="1" s="1"/>
  <c r="I333" i="1"/>
  <c r="J333" i="1" s="1"/>
  <c r="O321" i="1"/>
  <c r="P321" i="1" s="1"/>
  <c r="L321" i="1"/>
  <c r="M321" i="1" s="1"/>
  <c r="I321" i="1"/>
  <c r="J321" i="1" s="1"/>
  <c r="O309" i="1"/>
  <c r="P309" i="1" s="1"/>
  <c r="L309" i="1"/>
  <c r="M309" i="1" s="1"/>
  <c r="I309" i="1"/>
  <c r="J309" i="1" s="1"/>
  <c r="O297" i="1"/>
  <c r="P297" i="1" s="1"/>
  <c r="L297" i="1"/>
  <c r="M297" i="1" s="1"/>
  <c r="I297" i="1"/>
  <c r="J297" i="1" s="1"/>
  <c r="O285" i="1"/>
  <c r="P285" i="1" s="1"/>
  <c r="L285" i="1"/>
  <c r="M285" i="1" s="1"/>
  <c r="I285" i="1"/>
  <c r="J285" i="1" s="1"/>
  <c r="O277" i="1"/>
  <c r="P277" i="1" s="1"/>
  <c r="L277" i="1"/>
  <c r="M277" i="1" s="1"/>
  <c r="I277" i="1"/>
  <c r="J277" i="1" s="1"/>
  <c r="O269" i="1"/>
  <c r="P269" i="1" s="1"/>
  <c r="L269" i="1"/>
  <c r="M269" i="1" s="1"/>
  <c r="I269" i="1"/>
  <c r="J269" i="1" s="1"/>
  <c r="O253" i="1"/>
  <c r="P253" i="1" s="1"/>
  <c r="L253" i="1"/>
  <c r="M253" i="1" s="1"/>
  <c r="I253" i="1"/>
  <c r="J253" i="1" s="1"/>
  <c r="O241" i="1"/>
  <c r="P241" i="1" s="1"/>
  <c r="L241" i="1"/>
  <c r="M241" i="1" s="1"/>
  <c r="I241" i="1"/>
  <c r="J241" i="1" s="1"/>
  <c r="O229" i="1"/>
  <c r="P229" i="1" s="1"/>
  <c r="L229" i="1"/>
  <c r="M229" i="1" s="1"/>
  <c r="I229" i="1"/>
  <c r="J229" i="1" s="1"/>
  <c r="O213" i="1"/>
  <c r="P213" i="1" s="1"/>
  <c r="L213" i="1"/>
  <c r="M213" i="1" s="1"/>
  <c r="I213" i="1"/>
  <c r="J213" i="1" s="1"/>
  <c r="O205" i="1"/>
  <c r="P205" i="1" s="1"/>
  <c r="L205" i="1"/>
  <c r="M205" i="1" s="1"/>
  <c r="I205" i="1"/>
  <c r="J205" i="1" s="1"/>
  <c r="O189" i="1"/>
  <c r="P189" i="1" s="1"/>
  <c r="L189" i="1"/>
  <c r="M189" i="1" s="1"/>
  <c r="I189" i="1"/>
  <c r="J189" i="1" s="1"/>
  <c r="O185" i="1"/>
  <c r="P185" i="1" s="1"/>
  <c r="L185" i="1"/>
  <c r="M185" i="1" s="1"/>
  <c r="I185" i="1"/>
  <c r="J185" i="1" s="1"/>
  <c r="O173" i="1"/>
  <c r="P173" i="1" s="1"/>
  <c r="L173" i="1"/>
  <c r="M173" i="1" s="1"/>
  <c r="I173" i="1"/>
  <c r="J173" i="1" s="1"/>
  <c r="O161" i="1"/>
  <c r="P161" i="1" s="1"/>
  <c r="L161" i="1"/>
  <c r="M161" i="1" s="1"/>
  <c r="I161" i="1"/>
  <c r="J161" i="1" s="1"/>
  <c r="O145" i="1"/>
  <c r="P145" i="1" s="1"/>
  <c r="L145" i="1"/>
  <c r="M145" i="1" s="1"/>
  <c r="I145" i="1"/>
  <c r="J145" i="1" s="1"/>
  <c r="O133" i="1"/>
  <c r="P133" i="1" s="1"/>
  <c r="L133" i="1"/>
  <c r="M133" i="1" s="1"/>
  <c r="I133" i="1"/>
  <c r="J133" i="1" s="1"/>
  <c r="O117" i="1"/>
  <c r="P117" i="1" s="1"/>
  <c r="L117" i="1"/>
  <c r="M117" i="1" s="1"/>
  <c r="I117" i="1"/>
  <c r="J117" i="1" s="1"/>
  <c r="O109" i="1"/>
  <c r="P109" i="1" s="1"/>
  <c r="L109" i="1"/>
  <c r="M109" i="1" s="1"/>
  <c r="I109" i="1"/>
  <c r="J109" i="1" s="1"/>
  <c r="O93" i="1"/>
  <c r="P93" i="1" s="1"/>
  <c r="L93" i="1"/>
  <c r="M93" i="1" s="1"/>
  <c r="I93" i="1"/>
  <c r="J93" i="1" s="1"/>
  <c r="O89" i="1"/>
  <c r="P89" i="1" s="1"/>
  <c r="L89" i="1"/>
  <c r="M89" i="1" s="1"/>
  <c r="I89" i="1"/>
  <c r="J89" i="1" s="1"/>
  <c r="O73" i="1"/>
  <c r="P73" i="1" s="1"/>
  <c r="L73" i="1"/>
  <c r="M73" i="1" s="1"/>
  <c r="I73" i="1"/>
  <c r="J73" i="1" s="1"/>
  <c r="O399" i="1"/>
  <c r="P399" i="1" s="1"/>
  <c r="L399" i="1"/>
  <c r="M399" i="1" s="1"/>
  <c r="I399" i="1"/>
  <c r="J399" i="1" s="1"/>
  <c r="O395" i="1"/>
  <c r="P395" i="1" s="1"/>
  <c r="L395" i="1"/>
  <c r="M395" i="1" s="1"/>
  <c r="I395" i="1"/>
  <c r="J395" i="1" s="1"/>
  <c r="O391" i="1"/>
  <c r="P391" i="1" s="1"/>
  <c r="L391" i="1"/>
  <c r="M391" i="1" s="1"/>
  <c r="I391" i="1"/>
  <c r="J391" i="1" s="1"/>
  <c r="O387" i="1"/>
  <c r="P387" i="1" s="1"/>
  <c r="L387" i="1"/>
  <c r="M387" i="1" s="1"/>
  <c r="I387" i="1"/>
  <c r="J387" i="1" s="1"/>
  <c r="O383" i="1"/>
  <c r="P383" i="1" s="1"/>
  <c r="L383" i="1"/>
  <c r="M383" i="1" s="1"/>
  <c r="I383" i="1"/>
  <c r="J383" i="1" s="1"/>
  <c r="O379" i="1"/>
  <c r="P379" i="1" s="1"/>
  <c r="L379" i="1"/>
  <c r="M379" i="1" s="1"/>
  <c r="I379" i="1"/>
  <c r="J379" i="1" s="1"/>
  <c r="O375" i="1"/>
  <c r="P375" i="1" s="1"/>
  <c r="L375" i="1"/>
  <c r="M375" i="1" s="1"/>
  <c r="I375" i="1"/>
  <c r="J375" i="1" s="1"/>
  <c r="O371" i="1"/>
  <c r="P371" i="1" s="1"/>
  <c r="L371" i="1"/>
  <c r="M371" i="1" s="1"/>
  <c r="I371" i="1"/>
  <c r="J371" i="1" s="1"/>
  <c r="O367" i="1"/>
  <c r="P367" i="1" s="1"/>
  <c r="L367" i="1"/>
  <c r="M367" i="1" s="1"/>
  <c r="I367" i="1"/>
  <c r="J367" i="1" s="1"/>
  <c r="O363" i="1"/>
  <c r="P363" i="1" s="1"/>
  <c r="L363" i="1"/>
  <c r="M363" i="1" s="1"/>
  <c r="I363" i="1"/>
  <c r="J363" i="1" s="1"/>
  <c r="O359" i="1"/>
  <c r="P359" i="1" s="1"/>
  <c r="L359" i="1"/>
  <c r="M359" i="1" s="1"/>
  <c r="I359" i="1"/>
  <c r="J359" i="1" s="1"/>
  <c r="O355" i="1"/>
  <c r="P355" i="1" s="1"/>
  <c r="L355" i="1"/>
  <c r="M355" i="1" s="1"/>
  <c r="I355" i="1"/>
  <c r="J355" i="1" s="1"/>
  <c r="O351" i="1"/>
  <c r="P351" i="1" s="1"/>
  <c r="L351" i="1"/>
  <c r="M351" i="1" s="1"/>
  <c r="I351" i="1"/>
  <c r="J351" i="1" s="1"/>
  <c r="O347" i="1"/>
  <c r="P347" i="1" s="1"/>
  <c r="L347" i="1"/>
  <c r="M347" i="1" s="1"/>
  <c r="I347" i="1"/>
  <c r="J347" i="1" s="1"/>
  <c r="O343" i="1"/>
  <c r="P343" i="1" s="1"/>
  <c r="L343" i="1"/>
  <c r="M343" i="1" s="1"/>
  <c r="I343" i="1"/>
  <c r="J343" i="1" s="1"/>
  <c r="O339" i="1"/>
  <c r="P339" i="1" s="1"/>
  <c r="L339" i="1"/>
  <c r="M339" i="1" s="1"/>
  <c r="I339" i="1"/>
  <c r="J339" i="1" s="1"/>
  <c r="O335" i="1"/>
  <c r="P335" i="1" s="1"/>
  <c r="L335" i="1"/>
  <c r="M335" i="1" s="1"/>
  <c r="I335" i="1"/>
  <c r="J335" i="1" s="1"/>
  <c r="O331" i="1"/>
  <c r="P331" i="1" s="1"/>
  <c r="L331" i="1"/>
  <c r="M331" i="1" s="1"/>
  <c r="I331" i="1"/>
  <c r="J331" i="1" s="1"/>
  <c r="O327" i="1"/>
  <c r="P327" i="1" s="1"/>
  <c r="L327" i="1"/>
  <c r="M327" i="1" s="1"/>
  <c r="I327" i="1"/>
  <c r="J327" i="1" s="1"/>
  <c r="O323" i="1"/>
  <c r="P323" i="1" s="1"/>
  <c r="L323" i="1"/>
  <c r="M323" i="1" s="1"/>
  <c r="I323" i="1"/>
  <c r="J323" i="1" s="1"/>
  <c r="O319" i="1"/>
  <c r="P319" i="1" s="1"/>
  <c r="L319" i="1"/>
  <c r="M319" i="1" s="1"/>
  <c r="I319" i="1"/>
  <c r="J319" i="1" s="1"/>
  <c r="O315" i="1"/>
  <c r="P315" i="1" s="1"/>
  <c r="L315" i="1"/>
  <c r="M315" i="1" s="1"/>
  <c r="I315" i="1"/>
  <c r="J315" i="1" s="1"/>
  <c r="O311" i="1"/>
  <c r="P311" i="1" s="1"/>
  <c r="L311" i="1"/>
  <c r="M311" i="1" s="1"/>
  <c r="I311" i="1"/>
  <c r="J311" i="1" s="1"/>
  <c r="O307" i="1"/>
  <c r="P307" i="1" s="1"/>
  <c r="L307" i="1"/>
  <c r="M307" i="1" s="1"/>
  <c r="I307" i="1"/>
  <c r="J307" i="1" s="1"/>
  <c r="O303" i="1"/>
  <c r="P303" i="1" s="1"/>
  <c r="L303" i="1"/>
  <c r="M303" i="1" s="1"/>
  <c r="I303" i="1"/>
  <c r="J303" i="1" s="1"/>
  <c r="O299" i="1"/>
  <c r="P299" i="1" s="1"/>
  <c r="L299" i="1"/>
  <c r="M299" i="1" s="1"/>
  <c r="I299" i="1"/>
  <c r="J299" i="1" s="1"/>
  <c r="O295" i="1"/>
  <c r="P295" i="1" s="1"/>
  <c r="L295" i="1"/>
  <c r="M295" i="1" s="1"/>
  <c r="I295" i="1"/>
  <c r="J295" i="1" s="1"/>
  <c r="O291" i="1"/>
  <c r="P291" i="1" s="1"/>
  <c r="L291" i="1"/>
  <c r="M291" i="1" s="1"/>
  <c r="I291" i="1"/>
  <c r="J291" i="1" s="1"/>
  <c r="O287" i="1"/>
  <c r="P287" i="1" s="1"/>
  <c r="L287" i="1"/>
  <c r="M287" i="1" s="1"/>
  <c r="I287" i="1"/>
  <c r="J287" i="1" s="1"/>
  <c r="O283" i="1"/>
  <c r="P283" i="1" s="1"/>
  <c r="L283" i="1"/>
  <c r="M283" i="1" s="1"/>
  <c r="I283" i="1"/>
  <c r="J283" i="1" s="1"/>
  <c r="O279" i="1"/>
  <c r="P279" i="1" s="1"/>
  <c r="L279" i="1"/>
  <c r="M279" i="1" s="1"/>
  <c r="I279" i="1"/>
  <c r="J279" i="1" s="1"/>
  <c r="O275" i="1"/>
  <c r="P275" i="1" s="1"/>
  <c r="L275" i="1"/>
  <c r="M275" i="1" s="1"/>
  <c r="I275" i="1"/>
  <c r="J275" i="1" s="1"/>
  <c r="O271" i="1"/>
  <c r="P271" i="1" s="1"/>
  <c r="L271" i="1"/>
  <c r="M271" i="1" s="1"/>
  <c r="I271" i="1"/>
  <c r="J271" i="1" s="1"/>
  <c r="O267" i="1"/>
  <c r="P267" i="1" s="1"/>
  <c r="L267" i="1"/>
  <c r="M267" i="1" s="1"/>
  <c r="I267" i="1"/>
  <c r="J267" i="1" s="1"/>
  <c r="O263" i="1"/>
  <c r="P263" i="1" s="1"/>
  <c r="L263" i="1"/>
  <c r="M263" i="1" s="1"/>
  <c r="I263" i="1"/>
  <c r="J263" i="1" s="1"/>
  <c r="O259" i="1"/>
  <c r="P259" i="1" s="1"/>
  <c r="L259" i="1"/>
  <c r="M259" i="1" s="1"/>
  <c r="I259" i="1"/>
  <c r="J259" i="1" s="1"/>
  <c r="O255" i="1"/>
  <c r="P255" i="1" s="1"/>
  <c r="L255" i="1"/>
  <c r="M255" i="1" s="1"/>
  <c r="I255" i="1"/>
  <c r="J255" i="1" s="1"/>
  <c r="O251" i="1"/>
  <c r="P251" i="1" s="1"/>
  <c r="L251" i="1"/>
  <c r="M251" i="1" s="1"/>
  <c r="I251" i="1"/>
  <c r="J251" i="1" s="1"/>
  <c r="O247" i="1"/>
  <c r="P247" i="1" s="1"/>
  <c r="L247" i="1"/>
  <c r="M247" i="1" s="1"/>
  <c r="I247" i="1"/>
  <c r="J247" i="1" s="1"/>
  <c r="O243" i="1"/>
  <c r="P243" i="1" s="1"/>
  <c r="L243" i="1"/>
  <c r="M243" i="1" s="1"/>
  <c r="I243" i="1"/>
  <c r="J243" i="1" s="1"/>
  <c r="O239" i="1"/>
  <c r="P239" i="1" s="1"/>
  <c r="L239" i="1"/>
  <c r="M239" i="1" s="1"/>
  <c r="I239" i="1"/>
  <c r="J239" i="1" s="1"/>
  <c r="O235" i="1"/>
  <c r="P235" i="1" s="1"/>
  <c r="L235" i="1"/>
  <c r="M235" i="1" s="1"/>
  <c r="I235" i="1"/>
  <c r="J235" i="1" s="1"/>
  <c r="O231" i="1"/>
  <c r="P231" i="1" s="1"/>
  <c r="L231" i="1"/>
  <c r="M231" i="1" s="1"/>
  <c r="I231" i="1"/>
  <c r="J231" i="1" s="1"/>
  <c r="O227" i="1"/>
  <c r="P227" i="1" s="1"/>
  <c r="L227" i="1"/>
  <c r="M227" i="1" s="1"/>
  <c r="I227" i="1"/>
  <c r="J227" i="1" s="1"/>
  <c r="O223" i="1"/>
  <c r="P223" i="1" s="1"/>
  <c r="L223" i="1"/>
  <c r="M223" i="1" s="1"/>
  <c r="I223" i="1"/>
  <c r="J223" i="1" s="1"/>
  <c r="O219" i="1"/>
  <c r="P219" i="1" s="1"/>
  <c r="L219" i="1"/>
  <c r="M219" i="1" s="1"/>
  <c r="I219" i="1"/>
  <c r="J219" i="1" s="1"/>
  <c r="O215" i="1"/>
  <c r="P215" i="1" s="1"/>
  <c r="L215" i="1"/>
  <c r="M215" i="1" s="1"/>
  <c r="I215" i="1"/>
  <c r="J215" i="1" s="1"/>
  <c r="O211" i="1"/>
  <c r="P211" i="1" s="1"/>
  <c r="L211" i="1"/>
  <c r="M211" i="1" s="1"/>
  <c r="I211" i="1"/>
  <c r="J211" i="1" s="1"/>
  <c r="O207" i="1"/>
  <c r="P207" i="1" s="1"/>
  <c r="L207" i="1"/>
  <c r="M207" i="1" s="1"/>
  <c r="I207" i="1"/>
  <c r="J207" i="1" s="1"/>
  <c r="O203" i="1"/>
  <c r="P203" i="1" s="1"/>
  <c r="L203" i="1"/>
  <c r="M203" i="1" s="1"/>
  <c r="I203" i="1"/>
  <c r="J203" i="1" s="1"/>
  <c r="O199" i="1"/>
  <c r="P199" i="1" s="1"/>
  <c r="L199" i="1"/>
  <c r="M199" i="1" s="1"/>
  <c r="I199" i="1"/>
  <c r="J199" i="1" s="1"/>
  <c r="O195" i="1"/>
  <c r="P195" i="1" s="1"/>
  <c r="L195" i="1"/>
  <c r="M195" i="1" s="1"/>
  <c r="I195" i="1"/>
  <c r="J195" i="1" s="1"/>
  <c r="O191" i="1"/>
  <c r="P191" i="1" s="1"/>
  <c r="L191" i="1"/>
  <c r="M191" i="1" s="1"/>
  <c r="I191" i="1"/>
  <c r="J191" i="1" s="1"/>
  <c r="O187" i="1"/>
  <c r="P187" i="1" s="1"/>
  <c r="L187" i="1"/>
  <c r="M187" i="1" s="1"/>
  <c r="I187" i="1"/>
  <c r="J187" i="1" s="1"/>
  <c r="O183" i="1"/>
  <c r="P183" i="1" s="1"/>
  <c r="L183" i="1"/>
  <c r="M183" i="1" s="1"/>
  <c r="I183" i="1"/>
  <c r="J183" i="1" s="1"/>
  <c r="O179" i="1"/>
  <c r="P179" i="1" s="1"/>
  <c r="L179" i="1"/>
  <c r="M179" i="1" s="1"/>
  <c r="I179" i="1"/>
  <c r="J179" i="1" s="1"/>
  <c r="O175" i="1"/>
  <c r="P175" i="1" s="1"/>
  <c r="L175" i="1"/>
  <c r="M175" i="1" s="1"/>
  <c r="I175" i="1"/>
  <c r="J175" i="1" s="1"/>
  <c r="O171" i="1"/>
  <c r="P171" i="1" s="1"/>
  <c r="L171" i="1"/>
  <c r="M171" i="1" s="1"/>
  <c r="I171" i="1"/>
  <c r="J171" i="1" s="1"/>
  <c r="O167" i="1"/>
  <c r="P167" i="1" s="1"/>
  <c r="L167" i="1"/>
  <c r="M167" i="1" s="1"/>
  <c r="I167" i="1"/>
  <c r="J167" i="1" s="1"/>
  <c r="O163" i="1"/>
  <c r="P163" i="1" s="1"/>
  <c r="L163" i="1"/>
  <c r="M163" i="1" s="1"/>
  <c r="I163" i="1"/>
  <c r="J163" i="1" s="1"/>
  <c r="O159" i="1"/>
  <c r="P159" i="1" s="1"/>
  <c r="L159" i="1"/>
  <c r="M159" i="1" s="1"/>
  <c r="I159" i="1"/>
  <c r="J159" i="1" s="1"/>
  <c r="O155" i="1"/>
  <c r="P155" i="1" s="1"/>
  <c r="L155" i="1"/>
  <c r="M155" i="1" s="1"/>
  <c r="I155" i="1"/>
  <c r="J155" i="1" s="1"/>
  <c r="O151" i="1"/>
  <c r="P151" i="1" s="1"/>
  <c r="L151" i="1"/>
  <c r="M151" i="1" s="1"/>
  <c r="I151" i="1"/>
  <c r="J151" i="1" s="1"/>
  <c r="O147" i="1"/>
  <c r="P147" i="1" s="1"/>
  <c r="L147" i="1"/>
  <c r="M147" i="1" s="1"/>
  <c r="I147" i="1"/>
  <c r="J147" i="1" s="1"/>
  <c r="O143" i="1"/>
  <c r="P143" i="1" s="1"/>
  <c r="L143" i="1"/>
  <c r="M143" i="1" s="1"/>
  <c r="I143" i="1"/>
  <c r="J143" i="1" s="1"/>
  <c r="O139" i="1"/>
  <c r="P139" i="1" s="1"/>
  <c r="L139" i="1"/>
  <c r="M139" i="1" s="1"/>
  <c r="I139" i="1"/>
  <c r="J139" i="1" s="1"/>
  <c r="O135" i="1"/>
  <c r="P135" i="1" s="1"/>
  <c r="L135" i="1"/>
  <c r="M135" i="1" s="1"/>
  <c r="I135" i="1"/>
  <c r="J135" i="1" s="1"/>
  <c r="O131" i="1"/>
  <c r="P131" i="1" s="1"/>
  <c r="L131" i="1"/>
  <c r="M131" i="1" s="1"/>
  <c r="I131" i="1"/>
  <c r="J131" i="1" s="1"/>
  <c r="O127" i="1"/>
  <c r="P127" i="1" s="1"/>
  <c r="L127" i="1"/>
  <c r="M127" i="1" s="1"/>
  <c r="I127" i="1"/>
  <c r="J127" i="1" s="1"/>
  <c r="O123" i="1"/>
  <c r="P123" i="1" s="1"/>
  <c r="L123" i="1"/>
  <c r="M123" i="1" s="1"/>
  <c r="I123" i="1"/>
  <c r="J123" i="1" s="1"/>
  <c r="O119" i="1"/>
  <c r="P119" i="1" s="1"/>
  <c r="L119" i="1"/>
  <c r="M119" i="1" s="1"/>
  <c r="I119" i="1"/>
  <c r="J119" i="1" s="1"/>
  <c r="O115" i="1"/>
  <c r="P115" i="1" s="1"/>
  <c r="L115" i="1"/>
  <c r="M115" i="1" s="1"/>
  <c r="I115" i="1"/>
  <c r="J115" i="1" s="1"/>
  <c r="O111" i="1"/>
  <c r="P111" i="1" s="1"/>
  <c r="L111" i="1"/>
  <c r="M111" i="1" s="1"/>
  <c r="I111" i="1"/>
  <c r="J111" i="1" s="1"/>
  <c r="O107" i="1"/>
  <c r="P107" i="1" s="1"/>
  <c r="L107" i="1"/>
  <c r="M107" i="1" s="1"/>
  <c r="I107" i="1"/>
  <c r="J107" i="1" s="1"/>
  <c r="O103" i="1"/>
  <c r="P103" i="1" s="1"/>
  <c r="L103" i="1"/>
  <c r="M103" i="1" s="1"/>
  <c r="I103" i="1"/>
  <c r="J103" i="1" s="1"/>
  <c r="O99" i="1"/>
  <c r="P99" i="1" s="1"/>
  <c r="L99" i="1"/>
  <c r="M99" i="1" s="1"/>
  <c r="I99" i="1"/>
  <c r="J99" i="1" s="1"/>
  <c r="O95" i="1"/>
  <c r="P95" i="1" s="1"/>
  <c r="L95" i="1"/>
  <c r="M95" i="1" s="1"/>
  <c r="I95" i="1"/>
  <c r="J95" i="1" s="1"/>
  <c r="O91" i="1"/>
  <c r="P91" i="1" s="1"/>
  <c r="L91" i="1"/>
  <c r="M91" i="1" s="1"/>
  <c r="I91" i="1"/>
  <c r="J91" i="1" s="1"/>
  <c r="O87" i="1"/>
  <c r="P87" i="1" s="1"/>
  <c r="L87" i="1"/>
  <c r="M87" i="1" s="1"/>
  <c r="I87" i="1"/>
  <c r="J87" i="1" s="1"/>
  <c r="O83" i="1"/>
  <c r="P83" i="1" s="1"/>
  <c r="L83" i="1"/>
  <c r="M83" i="1" s="1"/>
  <c r="I83" i="1"/>
  <c r="J83" i="1" s="1"/>
  <c r="O79" i="1"/>
  <c r="P79" i="1" s="1"/>
  <c r="L79" i="1"/>
  <c r="M79" i="1" s="1"/>
  <c r="I79" i="1"/>
  <c r="J79" i="1" s="1"/>
  <c r="O75" i="1"/>
  <c r="P75" i="1" s="1"/>
  <c r="L75" i="1"/>
  <c r="M75" i="1" s="1"/>
  <c r="I75" i="1"/>
  <c r="J75" i="1" s="1"/>
  <c r="O71" i="1"/>
  <c r="P71" i="1" s="1"/>
  <c r="L71" i="1"/>
  <c r="M71" i="1" s="1"/>
  <c r="I71" i="1"/>
  <c r="J71" i="1" s="1"/>
  <c r="O67" i="1"/>
  <c r="P67" i="1" s="1"/>
  <c r="L67" i="1"/>
  <c r="M67" i="1" s="1"/>
  <c r="I67" i="1"/>
  <c r="J67" i="1" s="1"/>
  <c r="O63" i="1"/>
  <c r="P63" i="1" s="1"/>
  <c r="L63" i="1"/>
  <c r="M63" i="1" s="1"/>
  <c r="I63" i="1"/>
  <c r="J63" i="1" s="1"/>
  <c r="O59" i="1"/>
  <c r="P59" i="1" s="1"/>
  <c r="L59" i="1"/>
  <c r="M59" i="1" s="1"/>
  <c r="I59" i="1"/>
  <c r="J59" i="1" s="1"/>
  <c r="O55" i="1"/>
  <c r="P55" i="1" s="1"/>
  <c r="L55" i="1"/>
  <c r="M55" i="1" s="1"/>
  <c r="I55" i="1"/>
  <c r="J55" i="1" s="1"/>
  <c r="O51" i="1"/>
  <c r="P51" i="1" s="1"/>
  <c r="L51" i="1"/>
  <c r="M51" i="1" s="1"/>
  <c r="I51" i="1"/>
  <c r="J51" i="1" s="1"/>
  <c r="O47" i="1"/>
  <c r="P47" i="1" s="1"/>
  <c r="L47" i="1"/>
  <c r="M47" i="1" s="1"/>
  <c r="I47" i="1"/>
  <c r="J47" i="1" s="1"/>
  <c r="O43" i="1"/>
  <c r="P43" i="1" s="1"/>
  <c r="L43" i="1"/>
  <c r="M43" i="1" s="1"/>
  <c r="I43" i="1"/>
  <c r="J43" i="1" s="1"/>
  <c r="O39" i="1"/>
  <c r="P39" i="1" s="1"/>
  <c r="L39" i="1"/>
  <c r="M39" i="1" s="1"/>
  <c r="I39" i="1"/>
  <c r="J39" i="1" s="1"/>
  <c r="O35" i="1"/>
  <c r="P35" i="1" s="1"/>
  <c r="L35" i="1"/>
  <c r="M35" i="1" s="1"/>
  <c r="I35" i="1"/>
  <c r="J35" i="1" s="1"/>
  <c r="O31" i="1"/>
  <c r="P31" i="1" s="1"/>
  <c r="L31" i="1"/>
  <c r="M31" i="1" s="1"/>
  <c r="I31" i="1"/>
  <c r="J31" i="1" s="1"/>
  <c r="O27" i="1"/>
  <c r="P27" i="1" s="1"/>
  <c r="L27" i="1"/>
  <c r="M27" i="1" s="1"/>
  <c r="I27" i="1"/>
  <c r="J27" i="1" s="1"/>
  <c r="O23" i="1"/>
  <c r="P23" i="1" s="1"/>
  <c r="L23" i="1"/>
  <c r="M23" i="1" s="1"/>
  <c r="I23" i="1"/>
  <c r="J23" i="1" s="1"/>
  <c r="O19" i="1"/>
  <c r="P19" i="1" s="1"/>
  <c r="L19" i="1"/>
  <c r="M19" i="1" s="1"/>
  <c r="I19" i="1"/>
  <c r="J19" i="1" s="1"/>
  <c r="O15" i="1"/>
  <c r="P15" i="1" s="1"/>
  <c r="L15" i="1"/>
  <c r="M15" i="1" s="1"/>
  <c r="I15" i="1"/>
  <c r="J15" i="1" s="1"/>
  <c r="O11" i="1"/>
  <c r="P11" i="1" s="1"/>
  <c r="L11" i="1"/>
  <c r="M11" i="1" s="1"/>
  <c r="I11" i="1"/>
  <c r="J11" i="1" s="1"/>
  <c r="E413" i="1" l="1"/>
  <c r="G7" i="1"/>
  <c r="O7" i="1" l="1"/>
  <c r="G413" i="1"/>
  <c r="L7" i="1"/>
  <c r="I7" i="1"/>
  <c r="I413" i="1" l="1"/>
  <c r="J7" i="1"/>
  <c r="M7" i="1"/>
  <c r="L413" i="1"/>
  <c r="O413" i="1"/>
  <c r="P7" i="1"/>
</calcChain>
</file>

<file path=xl/sharedStrings.xml><?xml version="1.0" encoding="utf-8"?>
<sst xmlns="http://schemas.openxmlformats.org/spreadsheetml/2006/main" count="1269" uniqueCount="1187">
  <si>
    <t>Locn</t>
  </si>
  <si>
    <t>DfE</t>
  </si>
  <si>
    <t>School</t>
  </si>
  <si>
    <t>£</t>
  </si>
  <si>
    <t xml:space="preserve">Variance to </t>
  </si>
  <si>
    <t>Share</t>
  </si>
  <si>
    <t>Budget</t>
  </si>
  <si>
    <t>Estimated</t>
  </si>
  <si>
    <t>NOR</t>
  </si>
  <si>
    <t xml:space="preserve">Budget </t>
  </si>
  <si>
    <t>Variance</t>
  </si>
  <si>
    <t>%</t>
  </si>
  <si>
    <t>Option 1</t>
  </si>
  <si>
    <t>Option 2</t>
  </si>
  <si>
    <t>Option 3</t>
  </si>
  <si>
    <t>CLOSED</t>
  </si>
  <si>
    <t>0021</t>
  </si>
  <si>
    <t>3000</t>
  </si>
  <si>
    <t>Acle St Edmund Voluntary Controlled Primary School</t>
  </si>
  <si>
    <t>0027</t>
  </si>
  <si>
    <t>3001</t>
  </si>
  <si>
    <t>0030</t>
  </si>
  <si>
    <t>2000</t>
  </si>
  <si>
    <t>Aldborough Primary School</t>
  </si>
  <si>
    <t>0036</t>
  </si>
  <si>
    <t>3406</t>
  </si>
  <si>
    <t>Alpington and Bergh Apton Church of England Voluntary Aided Primary School</t>
  </si>
  <si>
    <t>0039</t>
  </si>
  <si>
    <t>2071</t>
  </si>
  <si>
    <t>Antingham and Southrepps Primary School</t>
  </si>
  <si>
    <t>0042</t>
  </si>
  <si>
    <t>3003</t>
  </si>
  <si>
    <t>Ashill Voluntary Controlled Primary School</t>
  </si>
  <si>
    <t>0045</t>
  </si>
  <si>
    <t>3385</t>
  </si>
  <si>
    <t>Ashwicken Church of England Voluntary Aided Primary School</t>
  </si>
  <si>
    <t>0048</t>
  </si>
  <si>
    <t>2003</t>
  </si>
  <si>
    <t>Aslacton Primary School</t>
  </si>
  <si>
    <t>0051</t>
  </si>
  <si>
    <t>2004</t>
  </si>
  <si>
    <t>Rosecroft Primary School</t>
  </si>
  <si>
    <t>0054</t>
  </si>
  <si>
    <t>2287</t>
  </si>
  <si>
    <t>Attleborough Primary School</t>
  </si>
  <si>
    <t>0060</t>
  </si>
  <si>
    <t>2368</t>
  </si>
  <si>
    <t>John of Gaunt Infant and Nursery School</t>
  </si>
  <si>
    <t>0063</t>
  </si>
  <si>
    <t>3004</t>
  </si>
  <si>
    <t>St Michael's Church of England VA Primary and Nursery School</t>
  </si>
  <si>
    <t>0066</t>
  </si>
  <si>
    <t>2264</t>
  </si>
  <si>
    <t>Bure Valley School</t>
  </si>
  <si>
    <t>0079</t>
  </si>
  <si>
    <t>2007</t>
  </si>
  <si>
    <t>Bacton Primary School</t>
  </si>
  <si>
    <t>0083</t>
  </si>
  <si>
    <t>2009</t>
  </si>
  <si>
    <t>Banham Primary School</t>
  </si>
  <si>
    <t>0085</t>
  </si>
  <si>
    <t>2010</t>
  </si>
  <si>
    <t>Barford Primary School</t>
  </si>
  <si>
    <t>0087</t>
  </si>
  <si>
    <t>5209</t>
  </si>
  <si>
    <t>Barnham Broom Church of England Voluntary Aided Primary School</t>
  </si>
  <si>
    <t>0092</t>
  </si>
  <si>
    <t>2012</t>
  </si>
  <si>
    <t>The Bawburgh School</t>
  </si>
  <si>
    <t>0095</t>
  </si>
  <si>
    <t>Bawdeswell Community Primary School</t>
  </si>
  <si>
    <t>0101</t>
  </si>
  <si>
    <t>2015</t>
  </si>
  <si>
    <t>Beeston Primary School</t>
  </si>
  <si>
    <t>0104</t>
  </si>
  <si>
    <t>2409</t>
  </si>
  <si>
    <t>St Mary's Community Primary School, Beetley</t>
  </si>
  <si>
    <t>0115</t>
  </si>
  <si>
    <t>2052</t>
  </si>
  <si>
    <t>Moorlands CofE Primary Academy</t>
  </si>
  <si>
    <t>0122</t>
  </si>
  <si>
    <t>3306</t>
  </si>
  <si>
    <t>Blakeney Church of England Voluntary Aided Primary School</t>
  </si>
  <si>
    <t>0128</t>
  </si>
  <si>
    <t>2017</t>
  </si>
  <si>
    <t>Blofield Primary School</t>
  </si>
  <si>
    <t>0144</t>
  </si>
  <si>
    <t>2357</t>
  </si>
  <si>
    <t>Hillside Primary School</t>
  </si>
  <si>
    <t>0147</t>
  </si>
  <si>
    <t>3140</t>
  </si>
  <si>
    <t>Homefield VC CofE Primary School</t>
  </si>
  <si>
    <t>0150</t>
  </si>
  <si>
    <t>2046</t>
  </si>
  <si>
    <t>Woodlands Primary Academy</t>
  </si>
  <si>
    <t>0156</t>
  </si>
  <si>
    <t>3377</t>
  </si>
  <si>
    <t>0165</t>
  </si>
  <si>
    <t>2021</t>
  </si>
  <si>
    <t>Bressingham Primary School</t>
  </si>
  <si>
    <t>0171</t>
  </si>
  <si>
    <t>2211</t>
  </si>
  <si>
    <t>Brisley Church of England Primary Academy</t>
  </si>
  <si>
    <t>0180</t>
  </si>
  <si>
    <t>3139</t>
  </si>
  <si>
    <t>Brooke Voluntary Controlled Church of England Primary School</t>
  </si>
  <si>
    <t>0186</t>
  </si>
  <si>
    <t>2261</t>
  </si>
  <si>
    <t>Brundall Primary School</t>
  </si>
  <si>
    <t>0192</t>
  </si>
  <si>
    <t>2025</t>
  </si>
  <si>
    <t>Bunwell Primary School</t>
  </si>
  <si>
    <t>0198</t>
  </si>
  <si>
    <t>Burnham Market Primary School</t>
  </si>
  <si>
    <t>0201</t>
  </si>
  <si>
    <t>2031</t>
  </si>
  <si>
    <t>Burston Community Primary School</t>
  </si>
  <si>
    <t>0204</t>
  </si>
  <si>
    <t>2032</t>
  </si>
  <si>
    <t>Buxton Primary School</t>
  </si>
  <si>
    <t>0210</t>
  </si>
  <si>
    <t>2034</t>
  </si>
  <si>
    <t>0216</t>
  </si>
  <si>
    <t>2033</t>
  </si>
  <si>
    <t>Caister Junior School</t>
  </si>
  <si>
    <t>0224</t>
  </si>
  <si>
    <t>2035</t>
  </si>
  <si>
    <t>Cantley Primary School</t>
  </si>
  <si>
    <t>0227</t>
  </si>
  <si>
    <t>3014</t>
  </si>
  <si>
    <t>St Peter and St Paul Church of England Primary Academy &amp; Nursery</t>
  </si>
  <si>
    <t>0230</t>
  </si>
  <si>
    <t>3309</t>
  </si>
  <si>
    <t>Carleton Rode Church of England Voluntary Aided Primary School</t>
  </si>
  <si>
    <t>0233</t>
  </si>
  <si>
    <t>2116</t>
  </si>
  <si>
    <t>Castle Acre Church of England Primary Academy</t>
  </si>
  <si>
    <t>0236</t>
  </si>
  <si>
    <t>2231</t>
  </si>
  <si>
    <t>Caston Church of England Primary Academy</t>
  </si>
  <si>
    <t>0239</t>
  </si>
  <si>
    <t>3146</t>
  </si>
  <si>
    <t>Catfield Voluntary Controlled CofE Primary School</t>
  </si>
  <si>
    <t>0242</t>
  </si>
  <si>
    <t>3016</t>
  </si>
  <si>
    <t>Cawston Church of England Primary Academy</t>
  </si>
  <si>
    <t>0248</t>
  </si>
  <si>
    <t>2187</t>
  </si>
  <si>
    <t>Clenchwarton Primary School</t>
  </si>
  <si>
    <t>0257</t>
  </si>
  <si>
    <t>2038</t>
  </si>
  <si>
    <t>Colby Primary School</t>
  </si>
  <si>
    <t>0260</t>
  </si>
  <si>
    <t>3312</t>
  </si>
  <si>
    <t>0271</t>
  </si>
  <si>
    <t>2415</t>
  </si>
  <si>
    <t>Coltishall Primary School</t>
  </si>
  <si>
    <t>0274</t>
  </si>
  <si>
    <t>Corpusty Primary School</t>
  </si>
  <si>
    <t>0280</t>
  </si>
  <si>
    <t>2043</t>
  </si>
  <si>
    <t>Costessey Primary School</t>
  </si>
  <si>
    <t>0283</t>
  </si>
  <si>
    <t>3431</t>
  </si>
  <si>
    <t>Queen's Hill Primary School</t>
  </si>
  <si>
    <t>0285</t>
  </si>
  <si>
    <t>3376</t>
  </si>
  <si>
    <t>St Augustine's Catholic Primary School, Costessey</t>
  </si>
  <si>
    <t>0294</t>
  </si>
  <si>
    <t>3313</t>
  </si>
  <si>
    <t>Cringleford CE VA Primary School</t>
  </si>
  <si>
    <t>0303</t>
  </si>
  <si>
    <t>2259</t>
  </si>
  <si>
    <t>Suffield Park Infant and Nursery School, Cromer</t>
  </si>
  <si>
    <t>0306</t>
  </si>
  <si>
    <t>2045</t>
  </si>
  <si>
    <t>Cromer Junior School</t>
  </si>
  <si>
    <t>0315</t>
  </si>
  <si>
    <t>3100</t>
  </si>
  <si>
    <t>Denver Voluntary Controlled Primary School</t>
  </si>
  <si>
    <t>0325</t>
  </si>
  <si>
    <t>2028</t>
  </si>
  <si>
    <t>Dersingham Primary School</t>
  </si>
  <si>
    <t>0327</t>
  </si>
  <si>
    <t>3125</t>
  </si>
  <si>
    <t>0333</t>
  </si>
  <si>
    <t>2049</t>
  </si>
  <si>
    <t>Diss Infant Academy and Nursery</t>
  </si>
  <si>
    <t>0336</t>
  </si>
  <si>
    <t>2197</t>
  </si>
  <si>
    <t>Diss Church of England Junior Academy</t>
  </si>
  <si>
    <t>0342</t>
  </si>
  <si>
    <t>2054</t>
  </si>
  <si>
    <t>Ditchingham Church of England Primary Academy</t>
  </si>
  <si>
    <t>0345</t>
  </si>
  <si>
    <t>5217</t>
  </si>
  <si>
    <t>0356</t>
  </si>
  <si>
    <t>2053</t>
  </si>
  <si>
    <t>Nelson Academy</t>
  </si>
  <si>
    <t>0362</t>
  </si>
  <si>
    <t>2411</t>
  </si>
  <si>
    <t>Downham Market, Hillcrest Primary School</t>
  </si>
  <si>
    <t>0366</t>
  </si>
  <si>
    <t>Drayton Community Infant School</t>
  </si>
  <si>
    <t>0367</t>
  </si>
  <si>
    <t>3152</t>
  </si>
  <si>
    <t>Drayton CofE Junior School</t>
  </si>
  <si>
    <t>0374</t>
  </si>
  <si>
    <t>3315</t>
  </si>
  <si>
    <t>Earsham CE VA Primary School</t>
  </si>
  <si>
    <t>0380</t>
  </si>
  <si>
    <t>5205</t>
  </si>
  <si>
    <t>Dereham Church of England Infant &amp; Nursery School</t>
  </si>
  <si>
    <t>0383</t>
  </si>
  <si>
    <t>Dereham Church of England Junior Academy</t>
  </si>
  <si>
    <t>0386</t>
  </si>
  <si>
    <t>2051</t>
  </si>
  <si>
    <t>Grove House Infant and Nursery School</t>
  </si>
  <si>
    <t>0392</t>
  </si>
  <si>
    <t>2358</t>
  </si>
  <si>
    <t>King's Park Infant School, Dereham</t>
  </si>
  <si>
    <t>0395</t>
  </si>
  <si>
    <t>5216</t>
  </si>
  <si>
    <t>Toftwood Infant School</t>
  </si>
  <si>
    <t>0398</t>
  </si>
  <si>
    <t>2367</t>
  </si>
  <si>
    <t>Dereham, Toftwood Community Junior School</t>
  </si>
  <si>
    <t>0407</t>
  </si>
  <si>
    <t>2417</t>
  </si>
  <si>
    <t>East Harling Primary School and Nursery</t>
  </si>
  <si>
    <t>0410</t>
  </si>
  <si>
    <t>3123</t>
  </si>
  <si>
    <t>Rudham CofE Primary Academy</t>
  </si>
  <si>
    <t>0413</t>
  </si>
  <si>
    <t>2414</t>
  </si>
  <si>
    <t>East Ruston Infant School &amp; Nursery</t>
  </si>
  <si>
    <t>0419</t>
  </si>
  <si>
    <t>3026</t>
  </si>
  <si>
    <t>St Peter's CofE Primary Academy, Easton</t>
  </si>
  <si>
    <t>0428</t>
  </si>
  <si>
    <t>3027</t>
  </si>
  <si>
    <t>0434</t>
  </si>
  <si>
    <t>Emneth Academy</t>
  </si>
  <si>
    <t>0437</t>
  </si>
  <si>
    <t>3028</t>
  </si>
  <si>
    <t>Erpingham Voluntary Controlled Church of England Primary School</t>
  </si>
  <si>
    <t>0440</t>
  </si>
  <si>
    <t>2393</t>
  </si>
  <si>
    <t>Fakenham Infant and Nursery School</t>
  </si>
  <si>
    <t>0443</t>
  </si>
  <si>
    <t>2058</t>
  </si>
  <si>
    <t>Fakenham Junior School</t>
  </si>
  <si>
    <t>0453</t>
  </si>
  <si>
    <t>3030</t>
  </si>
  <si>
    <t>Edmund de Moundeford VC Primary School, Feltwell</t>
  </si>
  <si>
    <t>0462</t>
  </si>
  <si>
    <t>2061</t>
  </si>
  <si>
    <t>Filby Primary School</t>
  </si>
  <si>
    <t>0468</t>
  </si>
  <si>
    <t>3119</t>
  </si>
  <si>
    <t>Fleggburgh CofE Primary School</t>
  </si>
  <si>
    <t>0472</t>
  </si>
  <si>
    <t>3380</t>
  </si>
  <si>
    <t>Flitcham Church of England Primary Academy</t>
  </si>
  <si>
    <t>0475</t>
  </si>
  <si>
    <t>3322</t>
  </si>
  <si>
    <t>Forncett St Peter Church of England Voluntary Aided Primary School</t>
  </si>
  <si>
    <t>0478</t>
  </si>
  <si>
    <t>2062</t>
  </si>
  <si>
    <t>Foulsham Primary School Academy</t>
  </si>
  <si>
    <t>0481</t>
  </si>
  <si>
    <t>2064</t>
  </si>
  <si>
    <t>Freethorpe Community Primary and Nursery School</t>
  </si>
  <si>
    <t>0484</t>
  </si>
  <si>
    <t>2065</t>
  </si>
  <si>
    <t>Frettenham Primary School</t>
  </si>
  <si>
    <t>0490</t>
  </si>
  <si>
    <t>2242</t>
  </si>
  <si>
    <t>Garboldisham Church of England Primary Academy</t>
  </si>
  <si>
    <t>0493</t>
  </si>
  <si>
    <t>2067</t>
  </si>
  <si>
    <t>Garvestone Community Primary School</t>
  </si>
  <si>
    <t>0496</t>
  </si>
  <si>
    <t>3106</t>
  </si>
  <si>
    <t>Gayton Church of England Primary Academy</t>
  </si>
  <si>
    <t>0499</t>
  </si>
  <si>
    <t>3396</t>
  </si>
  <si>
    <t>Gillingham St Michael's Church of England Primary Academy</t>
  </si>
  <si>
    <t>0505</t>
  </si>
  <si>
    <t>3327</t>
  </si>
  <si>
    <t>Gooderstone Church of England Primary Academy</t>
  </si>
  <si>
    <t>0511</t>
  </si>
  <si>
    <t>2069</t>
  </si>
  <si>
    <t>Great Dunham Primary School</t>
  </si>
  <si>
    <t>0514</t>
  </si>
  <si>
    <t>2070</t>
  </si>
  <si>
    <t>Great Ellingham Primary School</t>
  </si>
  <si>
    <t>0517</t>
  </si>
  <si>
    <t>3127</t>
  </si>
  <si>
    <t>Great Massingham CofE Primary School</t>
  </si>
  <si>
    <t>0523</t>
  </si>
  <si>
    <t>3404</t>
  </si>
  <si>
    <t>All Saints Church of England CEVA Primary School Part of Flourish Federation</t>
  </si>
  <si>
    <t>0529</t>
  </si>
  <si>
    <t>3407</t>
  </si>
  <si>
    <t>Great Witchingham Church of England Primary Academy</t>
  </si>
  <si>
    <t>0539</t>
  </si>
  <si>
    <t>2353</t>
  </si>
  <si>
    <t>Ormiston Cliff Park Primary Academy</t>
  </si>
  <si>
    <t>0551</t>
  </si>
  <si>
    <t>2090</t>
  </si>
  <si>
    <t>Cobholm Primary Academy</t>
  </si>
  <si>
    <t>0559</t>
  </si>
  <si>
    <t>Edward Worlledge Ormiston Academy</t>
  </si>
  <si>
    <t>0581</t>
  </si>
  <si>
    <t>2027</t>
  </si>
  <si>
    <t>Great Yarmouth Primary Academy</t>
  </si>
  <si>
    <t>0599</t>
  </si>
  <si>
    <t>2048</t>
  </si>
  <si>
    <t>Ormiston Herman Academy</t>
  </si>
  <si>
    <t>0608</t>
  </si>
  <si>
    <t>2346</t>
  </si>
  <si>
    <t>0614</t>
  </si>
  <si>
    <t>2354</t>
  </si>
  <si>
    <t>Northgate Primary School</t>
  </si>
  <si>
    <t>0635</t>
  </si>
  <si>
    <t>2098</t>
  </si>
  <si>
    <t>Peterhouse CofE Primary Academy</t>
  </si>
  <si>
    <t>0638</t>
  </si>
  <si>
    <t>3136</t>
  </si>
  <si>
    <t>St Nicholas Priory CofE VA Primary School</t>
  </si>
  <si>
    <t>0644</t>
  </si>
  <si>
    <t>2344</t>
  </si>
  <si>
    <t>St George's Primary &amp; Nursery School, Great Yarmouth</t>
  </si>
  <si>
    <t>0651</t>
  </si>
  <si>
    <t>3403</t>
  </si>
  <si>
    <t>St Mary and St Peter Catholic Primary School</t>
  </si>
  <si>
    <t>0658</t>
  </si>
  <si>
    <t>2088</t>
  </si>
  <si>
    <t>Stradbroke Primary Academy</t>
  </si>
  <si>
    <t>0664</t>
  </si>
  <si>
    <t>2338</t>
  </si>
  <si>
    <t>Wroughton Infant Academy</t>
  </si>
  <si>
    <t>0671</t>
  </si>
  <si>
    <t>2137</t>
  </si>
  <si>
    <t>Wroughton Junior Academy</t>
  </si>
  <si>
    <t>0675</t>
  </si>
  <si>
    <t>2406</t>
  </si>
  <si>
    <t>Southtown Primary School</t>
  </si>
  <si>
    <t>0715</t>
  </si>
  <si>
    <t>5203</t>
  </si>
  <si>
    <t>Gresham Village School</t>
  </si>
  <si>
    <t>0730</t>
  </si>
  <si>
    <t>3433</t>
  </si>
  <si>
    <t>Holly Meadows School</t>
  </si>
  <si>
    <t>0733</t>
  </si>
  <si>
    <t>3041</t>
  </si>
  <si>
    <t>Hainford VC Primary School</t>
  </si>
  <si>
    <t>0739</t>
  </si>
  <si>
    <t>3037</t>
  </si>
  <si>
    <t>Happisburgh Primary and Early Years School</t>
  </si>
  <si>
    <t>0742</t>
  </si>
  <si>
    <t>3038</t>
  </si>
  <si>
    <t>Hapton Church of England Voluntary Aided Primary School</t>
  </si>
  <si>
    <t>0745</t>
  </si>
  <si>
    <t>3133</t>
  </si>
  <si>
    <t>Harpley CofE VC Primary School</t>
  </si>
  <si>
    <t>0748</t>
  </si>
  <si>
    <t>2196</t>
  </si>
  <si>
    <t>Heacham Infant and Nursery School</t>
  </si>
  <si>
    <t>0752</t>
  </si>
  <si>
    <t>5201</t>
  </si>
  <si>
    <t>Heacham Junior School</t>
  </si>
  <si>
    <t>0760</t>
  </si>
  <si>
    <t>2289</t>
  </si>
  <si>
    <t>Arden Grove Infant and Nursery School</t>
  </si>
  <si>
    <t>0765</t>
  </si>
  <si>
    <t>2247</t>
  </si>
  <si>
    <t>Firside Junior School</t>
  </si>
  <si>
    <t>0771</t>
  </si>
  <si>
    <t>2271</t>
  </si>
  <si>
    <t>Heather Avenue Infant School</t>
  </si>
  <si>
    <t>0779</t>
  </si>
  <si>
    <t>2361</t>
  </si>
  <si>
    <t>Kinsale Infant School</t>
  </si>
  <si>
    <t>0786</t>
  </si>
  <si>
    <t>2362</t>
  </si>
  <si>
    <t>Kinsale Junior School</t>
  </si>
  <si>
    <t>0798</t>
  </si>
  <si>
    <t>2077</t>
  </si>
  <si>
    <t>Hemblington Primary School</t>
  </si>
  <si>
    <t>0801</t>
  </si>
  <si>
    <t>2078</t>
  </si>
  <si>
    <t>Hempnall Primary School</t>
  </si>
  <si>
    <t>0804</t>
  </si>
  <si>
    <t>2079</t>
  </si>
  <si>
    <t>Hemsby Primary School</t>
  </si>
  <si>
    <t>0807</t>
  </si>
  <si>
    <t>2274</t>
  </si>
  <si>
    <t>Hethersett, Woodside Primary &amp; Nursery School</t>
  </si>
  <si>
    <t>0810</t>
  </si>
  <si>
    <t>3043</t>
  </si>
  <si>
    <t>Hethersett VC Primary School</t>
  </si>
  <si>
    <t>0816</t>
  </si>
  <si>
    <t>2081</t>
  </si>
  <si>
    <t>Hevingham Primary School</t>
  </si>
  <si>
    <t>0819</t>
  </si>
  <si>
    <t>3045</t>
  </si>
  <si>
    <t>Hickling CofE VC Infant School</t>
  </si>
  <si>
    <t>0825</t>
  </si>
  <si>
    <t>2198</t>
  </si>
  <si>
    <t>Ten Mile Bank Riverside Academy</t>
  </si>
  <si>
    <t>0828</t>
  </si>
  <si>
    <t>3107</t>
  </si>
  <si>
    <t>Hilgay Riverside Academy</t>
  </si>
  <si>
    <t>0834</t>
  </si>
  <si>
    <t>3126</t>
  </si>
  <si>
    <t>Hindringham Church of England Voluntary Controlled Primary School</t>
  </si>
  <si>
    <t>0837</t>
  </si>
  <si>
    <t>2083</t>
  </si>
  <si>
    <t>Hingham Primary School</t>
  </si>
  <si>
    <t>0846</t>
  </si>
  <si>
    <t>3137</t>
  </si>
  <si>
    <t>Hockering Church of England Primary Academy</t>
  </si>
  <si>
    <t>0849</t>
  </si>
  <si>
    <t>2084</t>
  </si>
  <si>
    <t>Great Hockham Primary School and Nursery</t>
  </si>
  <si>
    <t>0858</t>
  </si>
  <si>
    <t>2087</t>
  </si>
  <si>
    <t>Holt Community Primary School</t>
  </si>
  <si>
    <t>0871</t>
  </si>
  <si>
    <t>3141</t>
  </si>
  <si>
    <t>Hopton Church of England Primary Academy</t>
  </si>
  <si>
    <t>0878</t>
  </si>
  <si>
    <t>2089</t>
  </si>
  <si>
    <t>Horning Community Primary School</t>
  </si>
  <si>
    <t>0886</t>
  </si>
  <si>
    <t>2100</t>
  </si>
  <si>
    <t>Horsford CofE VA Primary School</t>
  </si>
  <si>
    <t>0892</t>
  </si>
  <si>
    <t>3120</t>
  </si>
  <si>
    <t>St Faiths CofE Primary School</t>
  </si>
  <si>
    <t>0904</t>
  </si>
  <si>
    <t>2279</t>
  </si>
  <si>
    <t>St John's Community Primary School and Nursery</t>
  </si>
  <si>
    <t>0910</t>
  </si>
  <si>
    <t>5200</t>
  </si>
  <si>
    <t>Hunstanton Primary School</t>
  </si>
  <si>
    <t>0913</t>
  </si>
  <si>
    <t>3383</t>
  </si>
  <si>
    <t>Ingoldisthorpe Church of England Voluntary Aided Primary School</t>
  </si>
  <si>
    <t>0919</t>
  </si>
  <si>
    <t>2030</t>
  </si>
  <si>
    <t>Kelling CE Primary School</t>
  </si>
  <si>
    <t>0922</t>
  </si>
  <si>
    <t>Kenninghall Primary School</t>
  </si>
  <si>
    <t>0932</t>
  </si>
  <si>
    <t>2253</t>
  </si>
  <si>
    <t>Fairstead Community Primary and Nursery School</t>
  </si>
  <si>
    <t>0951</t>
  </si>
  <si>
    <t>2237</t>
  </si>
  <si>
    <t>King's Oak Academy</t>
  </si>
  <si>
    <t>0956</t>
  </si>
  <si>
    <t>2204</t>
  </si>
  <si>
    <t>Howard Junior School</t>
  </si>
  <si>
    <t>0960</t>
  </si>
  <si>
    <t>2427</t>
  </si>
  <si>
    <t>Gaywood Primary School</t>
  </si>
  <si>
    <t>0969</t>
  </si>
  <si>
    <t>2202</t>
  </si>
  <si>
    <t>Highgate Infant School</t>
  </si>
  <si>
    <t>0974</t>
  </si>
  <si>
    <t>Reffley Academy</t>
  </si>
  <si>
    <t>0981</t>
  </si>
  <si>
    <t>2201</t>
  </si>
  <si>
    <t>Greenpark Academy</t>
  </si>
  <si>
    <t>0988</t>
  </si>
  <si>
    <t>2419</t>
  </si>
  <si>
    <t>Greyfriars Academy</t>
  </si>
  <si>
    <t>0997</t>
  </si>
  <si>
    <t>2055</t>
  </si>
  <si>
    <t>Eastgate Academy</t>
  </si>
  <si>
    <t>1004</t>
  </si>
  <si>
    <t>3395</t>
  </si>
  <si>
    <t>St Martha's Catholic Primary School</t>
  </si>
  <si>
    <t>1008</t>
  </si>
  <si>
    <t>2091</t>
  </si>
  <si>
    <t>St Michael's Church of England Academy</t>
  </si>
  <si>
    <t>1012</t>
  </si>
  <si>
    <t>3397</t>
  </si>
  <si>
    <t>Whitefriars Church of England Primary Academy</t>
  </si>
  <si>
    <t>1033</t>
  </si>
  <si>
    <t>2096</t>
  </si>
  <si>
    <t>Langham Village School</t>
  </si>
  <si>
    <t>1048</t>
  </si>
  <si>
    <t>2104</t>
  </si>
  <si>
    <t>Lingwood Primary Academy</t>
  </si>
  <si>
    <t>1053</t>
  </si>
  <si>
    <t>2101</t>
  </si>
  <si>
    <t>Little Melton Primary School</t>
  </si>
  <si>
    <t>1056</t>
  </si>
  <si>
    <t>3329</t>
  </si>
  <si>
    <t>Little Plumstead Church of England Primary School</t>
  </si>
  <si>
    <t>1059</t>
  </si>
  <si>
    <t>2102</t>
  </si>
  <si>
    <t>Little Snoring Community Primary Academy</t>
  </si>
  <si>
    <t>1062</t>
  </si>
  <si>
    <t>5213</t>
  </si>
  <si>
    <t>Loddon Infant and Nursery School</t>
  </si>
  <si>
    <t>1065</t>
  </si>
  <si>
    <t>5202</t>
  </si>
  <si>
    <t>Loddon Junior School</t>
  </si>
  <si>
    <t>1075</t>
  </si>
  <si>
    <t>2275</t>
  </si>
  <si>
    <t>Manor Field Infant and Nursery School</t>
  </si>
  <si>
    <t>1078</t>
  </si>
  <si>
    <t>3053</t>
  </si>
  <si>
    <t>1087</t>
  </si>
  <si>
    <t>2105</t>
  </si>
  <si>
    <t>Ludham Primary School and Nursery</t>
  </si>
  <si>
    <t>1090</t>
  </si>
  <si>
    <t>3145</t>
  </si>
  <si>
    <t>1093</t>
  </si>
  <si>
    <t>2075</t>
  </si>
  <si>
    <t>Cherry Tree Academy Trust Marham Junior</t>
  </si>
  <si>
    <t>1097</t>
  </si>
  <si>
    <t>2246</t>
  </si>
  <si>
    <t>Cherry Tree Academy Trust Marham Infant</t>
  </si>
  <si>
    <t>1102</t>
  </si>
  <si>
    <t>2107</t>
  </si>
  <si>
    <t>Marsham Primary School</t>
  </si>
  <si>
    <t>1105</t>
  </si>
  <si>
    <t>2106</t>
  </si>
  <si>
    <t>Marshland St James Primary and Nursery School</t>
  </si>
  <si>
    <t>1115</t>
  </si>
  <si>
    <t>2006</t>
  </si>
  <si>
    <t>Martham Academy and Nursery</t>
  </si>
  <si>
    <t>1123</t>
  </si>
  <si>
    <t>Mattishall Primary School</t>
  </si>
  <si>
    <t>1126</t>
  </si>
  <si>
    <t>2413</t>
  </si>
  <si>
    <t>Astley Primary School</t>
  </si>
  <si>
    <t>1128</t>
  </si>
  <si>
    <t>3054</t>
  </si>
  <si>
    <t>Duchy of Lancaster Methwold CofE Primary School</t>
  </si>
  <si>
    <t>1131</t>
  </si>
  <si>
    <t>2095</t>
  </si>
  <si>
    <t>1137</t>
  </si>
  <si>
    <t>3339</t>
  </si>
  <si>
    <t>1140</t>
  </si>
  <si>
    <t>2371</t>
  </si>
  <si>
    <t>Mulbarton Primary School</t>
  </si>
  <si>
    <t>1149</t>
  </si>
  <si>
    <t>2115</t>
  </si>
  <si>
    <t>Mundesley Infant School</t>
  </si>
  <si>
    <t>1152</t>
  </si>
  <si>
    <t>2383</t>
  </si>
  <si>
    <t>Mundesley Junior School</t>
  </si>
  <si>
    <t>1157</t>
  </si>
  <si>
    <t>3056</t>
  </si>
  <si>
    <t>Mundford Church of England Primary Academy</t>
  </si>
  <si>
    <t>1160</t>
  </si>
  <si>
    <t>2114</t>
  </si>
  <si>
    <t>Narborough Church of England Primary Academy</t>
  </si>
  <si>
    <t>1163</t>
  </si>
  <si>
    <t>3131</t>
  </si>
  <si>
    <t>Neatishead Church of England Primary School</t>
  </si>
  <si>
    <t>1170</t>
  </si>
  <si>
    <t>2001</t>
  </si>
  <si>
    <t>Necton VA Primary School</t>
  </si>
  <si>
    <t>1172</t>
  </si>
  <si>
    <t>2238</t>
  </si>
  <si>
    <t>Newton Flotman Church of England Primary Academy</t>
  </si>
  <si>
    <t>1178</t>
  </si>
  <si>
    <t>3059</t>
  </si>
  <si>
    <t>North Elmham CEVA Primary School part of Flourish Federation</t>
  </si>
  <si>
    <t>1181</t>
  </si>
  <si>
    <t>3408</t>
  </si>
  <si>
    <t>St Andrew's CofE VA Primary School, Lopham</t>
  </si>
  <si>
    <t>1188</t>
  </si>
  <si>
    <t>2119</t>
  </si>
  <si>
    <t>Northrepps Primary School</t>
  </si>
  <si>
    <t>1195</t>
  </si>
  <si>
    <t>2120</t>
  </si>
  <si>
    <t>North Walsham Infant School</t>
  </si>
  <si>
    <t>1197</t>
  </si>
  <si>
    <t>2402</t>
  </si>
  <si>
    <t>North Walsham Junior School</t>
  </si>
  <si>
    <t>1207</t>
  </si>
  <si>
    <t>2121</t>
  </si>
  <si>
    <t>Millfield Primary School</t>
  </si>
  <si>
    <t>1220</t>
  </si>
  <si>
    <t>3346</t>
  </si>
  <si>
    <t>The Norman Church of England Primary School, Northwold</t>
  </si>
  <si>
    <t>1222</t>
  </si>
  <si>
    <t>North Wootton Academy</t>
  </si>
  <si>
    <t>1226</t>
  </si>
  <si>
    <t>2320</t>
  </si>
  <si>
    <t>Angel Road Infant School</t>
  </si>
  <si>
    <t>1231</t>
  </si>
  <si>
    <t>2191</t>
  </si>
  <si>
    <t>Angel Road Junior School</t>
  </si>
  <si>
    <t>1246</t>
  </si>
  <si>
    <t>2291</t>
  </si>
  <si>
    <t>Avenue Junior School</t>
  </si>
  <si>
    <t>1250</t>
  </si>
  <si>
    <t>3428</t>
  </si>
  <si>
    <t>Recreation Road Infant School</t>
  </si>
  <si>
    <t>1262</t>
  </si>
  <si>
    <t>3421</t>
  </si>
  <si>
    <t>Bignold Primary School and Nursery</t>
  </si>
  <si>
    <t>1275</t>
  </si>
  <si>
    <t>3418</t>
  </si>
  <si>
    <t>Bluebell Primary School</t>
  </si>
  <si>
    <t>1280</t>
  </si>
  <si>
    <t>2050</t>
  </si>
  <si>
    <t>Clover Hill VA Infant and Nursery School</t>
  </si>
  <si>
    <t>1286</t>
  </si>
  <si>
    <t>2416</t>
  </si>
  <si>
    <t>Chapel Break Infant School</t>
  </si>
  <si>
    <t>1290</t>
  </si>
  <si>
    <t>3405</t>
  </si>
  <si>
    <t>St Michael's VA Junior School</t>
  </si>
  <si>
    <t>1307</t>
  </si>
  <si>
    <t>3425</t>
  </si>
  <si>
    <t>Catton Grove Primary School</t>
  </si>
  <si>
    <t>1315</t>
  </si>
  <si>
    <t>2063</t>
  </si>
  <si>
    <t>Edith Cavell Academy and Nursery</t>
  </si>
  <si>
    <t>1327</t>
  </si>
  <si>
    <t>2125</t>
  </si>
  <si>
    <t>Valley Primary Academy</t>
  </si>
  <si>
    <t>1335</t>
  </si>
  <si>
    <t>2301</t>
  </si>
  <si>
    <t>Colman Infant School</t>
  </si>
  <si>
    <t>1340</t>
  </si>
  <si>
    <t>2300</t>
  </si>
  <si>
    <t>Colman Junior School</t>
  </si>
  <si>
    <t>1353</t>
  </si>
  <si>
    <t>3424</t>
  </si>
  <si>
    <t>Mile Cross Primary School</t>
  </si>
  <si>
    <t>1367</t>
  </si>
  <si>
    <t>2086</t>
  </si>
  <si>
    <t>Eaton Primary School</t>
  </si>
  <si>
    <t>1370</t>
  </si>
  <si>
    <t>2303</t>
  </si>
  <si>
    <t>George White Junior School</t>
  </si>
  <si>
    <t>1392</t>
  </si>
  <si>
    <t>3423</t>
  </si>
  <si>
    <t>Heartsease Primary Academy</t>
  </si>
  <si>
    <t>1413</t>
  </si>
  <si>
    <t>3429</t>
  </si>
  <si>
    <t>Lakenham Primary School</t>
  </si>
  <si>
    <t>1426</t>
  </si>
  <si>
    <t>2047</t>
  </si>
  <si>
    <t>Norwich Primary Academy</t>
  </si>
  <si>
    <t>1431</t>
  </si>
  <si>
    <t>2295</t>
  </si>
  <si>
    <t>1443</t>
  </si>
  <si>
    <t>2308</t>
  </si>
  <si>
    <t>Mousehold Infant &amp; Nursery School</t>
  </si>
  <si>
    <t>1450</t>
  </si>
  <si>
    <t>2203</t>
  </si>
  <si>
    <t>Nelson Infant School</t>
  </si>
  <si>
    <t>1466</t>
  </si>
  <si>
    <t>2122</t>
  </si>
  <si>
    <t>Henderson Green Primary School</t>
  </si>
  <si>
    <t>1475</t>
  </si>
  <si>
    <t>2094</t>
  </si>
  <si>
    <t>1487</t>
  </si>
  <si>
    <t>2022</t>
  </si>
  <si>
    <t>1499</t>
  </si>
  <si>
    <t>2318</t>
  </si>
  <si>
    <t>Lionwood Junior School</t>
  </si>
  <si>
    <t>1502</t>
  </si>
  <si>
    <t>3422</t>
  </si>
  <si>
    <t>Lionwood Infant and Nursery School</t>
  </si>
  <si>
    <t>1517</t>
  </si>
  <si>
    <t>2082</t>
  </si>
  <si>
    <t>Wensum Junior School</t>
  </si>
  <si>
    <t>1525</t>
  </si>
  <si>
    <t>2317</t>
  </si>
  <si>
    <t>West Earlham Infant and Nursery School</t>
  </si>
  <si>
    <t>1530</t>
  </si>
  <si>
    <t>2321</t>
  </si>
  <si>
    <t>West Earlham Junior School</t>
  </si>
  <si>
    <t>1580</t>
  </si>
  <si>
    <t>2133</t>
  </si>
  <si>
    <t>1583</t>
  </si>
  <si>
    <t>2384</t>
  </si>
  <si>
    <t>Garrick Green Infant School</t>
  </si>
  <si>
    <t>1587</t>
  </si>
  <si>
    <t>2364</t>
  </si>
  <si>
    <t>Lodge Lane Infant School</t>
  </si>
  <si>
    <t>1591</t>
  </si>
  <si>
    <t>3060</t>
  </si>
  <si>
    <t>Old Catton CofE VC Junior School</t>
  </si>
  <si>
    <t>1608</t>
  </si>
  <si>
    <t>2124</t>
  </si>
  <si>
    <t>Ormesby Village Infant School</t>
  </si>
  <si>
    <t>1611</t>
  </si>
  <si>
    <t>2272</t>
  </si>
  <si>
    <t>Ormesby Village Junior School</t>
  </si>
  <si>
    <t>1616</t>
  </si>
  <si>
    <t>3349</t>
  </si>
  <si>
    <t>Overstrand, the Belfry, Church of England Voluntary Aided Primary School</t>
  </si>
  <si>
    <t>1622</t>
  </si>
  <si>
    <t>2127</t>
  </si>
  <si>
    <t>Poringland Primary School</t>
  </si>
  <si>
    <t>1631</t>
  </si>
  <si>
    <t>3061</t>
  </si>
  <si>
    <t>Pulham Church of England Primary School</t>
  </si>
  <si>
    <t>1637</t>
  </si>
  <si>
    <t>2130</t>
  </si>
  <si>
    <t>Rackheath Primary School</t>
  </si>
  <si>
    <t>1650</t>
  </si>
  <si>
    <t>2131</t>
  </si>
  <si>
    <t>Reedham Primary School</t>
  </si>
  <si>
    <t>1653</t>
  </si>
  <si>
    <t>2128</t>
  </si>
  <si>
    <t>Reepham Primary School</t>
  </si>
  <si>
    <t>1661</t>
  </si>
  <si>
    <t>2135</t>
  </si>
  <si>
    <t>Rocklands Community Primary School</t>
  </si>
  <si>
    <t>1664</t>
  </si>
  <si>
    <t>Rockland St Mary Primary School</t>
  </si>
  <si>
    <t>1667</t>
  </si>
  <si>
    <t>5212</t>
  </si>
  <si>
    <t>Rollesby Primary School</t>
  </si>
  <si>
    <t>1672</t>
  </si>
  <si>
    <t>3354</t>
  </si>
  <si>
    <t>St. Mary's (Endowed) CofE VA Primary School</t>
  </si>
  <si>
    <t>1675</t>
  </si>
  <si>
    <t>2138</t>
  </si>
  <si>
    <t>Roydon Primary School</t>
  </si>
  <si>
    <t>1678</t>
  </si>
  <si>
    <t>2076</t>
  </si>
  <si>
    <t>1681</t>
  </si>
  <si>
    <t>2230</t>
  </si>
  <si>
    <t>Parker's Church of England Primary Academy</t>
  </si>
  <si>
    <t>1687</t>
  </si>
  <si>
    <t>3066</t>
  </si>
  <si>
    <t>Salhouse CofE Primary School</t>
  </si>
  <si>
    <t>1690</t>
  </si>
  <si>
    <t>3390</t>
  </si>
  <si>
    <t>Sandringham and West Newton Church of England Primary Academy</t>
  </si>
  <si>
    <t>1693</t>
  </si>
  <si>
    <t>3067</t>
  </si>
  <si>
    <t>Saxlingham Nethergate CofE VC Primary School</t>
  </si>
  <si>
    <t>1696</t>
  </si>
  <si>
    <t>3096</t>
  </si>
  <si>
    <t>Scarning Voluntary Controlled Primary School</t>
  </si>
  <si>
    <t>1700</t>
  </si>
  <si>
    <t>3068</t>
  </si>
  <si>
    <t>Scole Church of England Voluntary Controlled Primary School</t>
  </si>
  <si>
    <t>1706</t>
  </si>
  <si>
    <t>3359</t>
  </si>
  <si>
    <t>Sculthorpe Church of England Primary Academy</t>
  </si>
  <si>
    <t>1709</t>
  </si>
  <si>
    <t>Blenheim Park Academy</t>
  </si>
  <si>
    <t>1718</t>
  </si>
  <si>
    <t>Seething and Mundham Primary School</t>
  </si>
  <si>
    <t>1727</t>
  </si>
  <si>
    <t>2142</t>
  </si>
  <si>
    <t>Sheringham Community Primary School</t>
  </si>
  <si>
    <t>1742</t>
  </si>
  <si>
    <t>2068</t>
  </si>
  <si>
    <t>1755</t>
  </si>
  <si>
    <t>2426</t>
  </si>
  <si>
    <t>St Martin At Shouldham Church of England Primary Academy</t>
  </si>
  <si>
    <t>1763</t>
  </si>
  <si>
    <t>2060</t>
  </si>
  <si>
    <t>Snettisham Primary School</t>
  </si>
  <si>
    <t>1772</t>
  </si>
  <si>
    <t>2117</t>
  </si>
  <si>
    <t>Southery Academy</t>
  </si>
  <si>
    <t>1778</t>
  </si>
  <si>
    <t>3409</t>
  </si>
  <si>
    <t>Fairhaven Church of England Voluntary Aided Primary School</t>
  </si>
  <si>
    <t>1781</t>
  </si>
  <si>
    <t>2249</t>
  </si>
  <si>
    <t>South Wootton Infant School</t>
  </si>
  <si>
    <t>1784</t>
  </si>
  <si>
    <t>5207</t>
  </si>
  <si>
    <t>South Wootton Junior School</t>
  </si>
  <si>
    <t>1789</t>
  </si>
  <si>
    <t>2240</t>
  </si>
  <si>
    <t>Spixworth Infant School</t>
  </si>
  <si>
    <t>1792</t>
  </si>
  <si>
    <t>2265</t>
  </si>
  <si>
    <t>Woodland View Junior School</t>
  </si>
  <si>
    <t>1799</t>
  </si>
  <si>
    <t>2112</t>
  </si>
  <si>
    <t>Sporle Church of England Primary Academy</t>
  </si>
  <si>
    <t>1802</t>
  </si>
  <si>
    <t>2147</t>
  </si>
  <si>
    <t>Sprowston Infant School</t>
  </si>
  <si>
    <t>1805</t>
  </si>
  <si>
    <t>2146</t>
  </si>
  <si>
    <t>Sprowston Junior School</t>
  </si>
  <si>
    <t>1810</t>
  </si>
  <si>
    <t>2251</t>
  </si>
  <si>
    <t>Cecil Gowing Infant School</t>
  </si>
  <si>
    <t>1814</t>
  </si>
  <si>
    <t>2266</t>
  </si>
  <si>
    <t>Falcon Junior School</t>
  </si>
  <si>
    <t>1818</t>
  </si>
  <si>
    <t>2382</t>
  </si>
  <si>
    <t>Sparhawk Infant School &amp; Nursery</t>
  </si>
  <si>
    <t>1822</t>
  </si>
  <si>
    <t>2267</t>
  </si>
  <si>
    <t>White Woman Lane Junior School</t>
  </si>
  <si>
    <t>1828</t>
  </si>
  <si>
    <t>2148</t>
  </si>
  <si>
    <t>Stalham Infant School and Nursery</t>
  </si>
  <si>
    <t>1832</t>
  </si>
  <si>
    <t>2059</t>
  </si>
  <si>
    <t>Stalham Academy</t>
  </si>
  <si>
    <t>1843</t>
  </si>
  <si>
    <t>3078</t>
  </si>
  <si>
    <t>All Saints Academy</t>
  </si>
  <si>
    <t>1846</t>
  </si>
  <si>
    <t>2263</t>
  </si>
  <si>
    <t>Stoke Holy Cross Primary School</t>
  </si>
  <si>
    <t>1855</t>
  </si>
  <si>
    <t>Surlingham Primary School</t>
  </si>
  <si>
    <t>1858</t>
  </si>
  <si>
    <t>3079</t>
  </si>
  <si>
    <t>Sutton CofE VC Infant School</t>
  </si>
  <si>
    <t>1861</t>
  </si>
  <si>
    <t>3081</t>
  </si>
  <si>
    <t>Heartwood CofE VC Primary  &amp; Nursery School</t>
  </si>
  <si>
    <t>1867</t>
  </si>
  <si>
    <t>2097</t>
  </si>
  <si>
    <t>Swaffham CofE Primary Academy</t>
  </si>
  <si>
    <t>1873</t>
  </si>
  <si>
    <t>2153</t>
  </si>
  <si>
    <t>Swanton Abbott Community Primary School</t>
  </si>
  <si>
    <t>1876</t>
  </si>
  <si>
    <t>3121</t>
  </si>
  <si>
    <t>Swanton Morley VC Primary School</t>
  </si>
  <si>
    <t>1888</t>
  </si>
  <si>
    <t>3083</t>
  </si>
  <si>
    <t>1891</t>
  </si>
  <si>
    <t>3084</t>
  </si>
  <si>
    <t>Preston Church of England Voluntary Controlled Primary School</t>
  </si>
  <si>
    <t>1894</t>
  </si>
  <si>
    <t>2395</t>
  </si>
  <si>
    <t>Ghost Hill Infant and Nursery School</t>
  </si>
  <si>
    <t>1897</t>
  </si>
  <si>
    <t>2209</t>
  </si>
  <si>
    <t>Nightingale Infant &amp; Nursery School</t>
  </si>
  <si>
    <t>1900</t>
  </si>
  <si>
    <t>3085</t>
  </si>
  <si>
    <t>Taverham VC CE Junior School</t>
  </si>
  <si>
    <t>1910</t>
  </si>
  <si>
    <t>2420</t>
  </si>
  <si>
    <t>Terrington St Clement Community School</t>
  </si>
  <si>
    <t>1919</t>
  </si>
  <si>
    <t>2220</t>
  </si>
  <si>
    <t>Terrington St John Primary School</t>
  </si>
  <si>
    <t>1930</t>
  </si>
  <si>
    <t>2118</t>
  </si>
  <si>
    <t>The Bishop's Church of England Primary Academy</t>
  </si>
  <si>
    <t>1932</t>
  </si>
  <si>
    <t>2377</t>
  </si>
  <si>
    <t>Drake Primary School</t>
  </si>
  <si>
    <t>1942</t>
  </si>
  <si>
    <t>Norwich Road Academy</t>
  </si>
  <si>
    <t>1947</t>
  </si>
  <si>
    <t>Queensway Infant Academy and Nursery</t>
  </si>
  <si>
    <t>1952</t>
  </si>
  <si>
    <t>Diamond Academy</t>
  </si>
  <si>
    <t>1962</t>
  </si>
  <si>
    <t>2200</t>
  </si>
  <si>
    <t>Raleigh Infant Academy</t>
  </si>
  <si>
    <t>1967</t>
  </si>
  <si>
    <t>Admirals Academy</t>
  </si>
  <si>
    <t>1972</t>
  </si>
  <si>
    <t>2252</t>
  </si>
  <si>
    <t>Redcastle Family School</t>
  </si>
  <si>
    <t>1985</t>
  </si>
  <si>
    <t>5218</t>
  </si>
  <si>
    <t>Thompson Primary School</t>
  </si>
  <si>
    <t>1992</t>
  </si>
  <si>
    <t>2160</t>
  </si>
  <si>
    <t>Hillside Avenue Primary and Nursery School, Thorpe</t>
  </si>
  <si>
    <t>1995</t>
  </si>
  <si>
    <t>3430</t>
  </si>
  <si>
    <t>Dussindale Primary School</t>
  </si>
  <si>
    <t>2161</t>
  </si>
  <si>
    <t>St William's Primary School</t>
  </si>
  <si>
    <t>Thurlton Primary School</t>
  </si>
  <si>
    <t>2013</t>
  </si>
  <si>
    <t>3088</t>
  </si>
  <si>
    <t>Thurton Primary School</t>
  </si>
  <si>
    <t>2019</t>
  </si>
  <si>
    <t>3114</t>
  </si>
  <si>
    <t>Tilney All Saints CofE Primary School</t>
  </si>
  <si>
    <t>2223</t>
  </si>
  <si>
    <t>Tilney St Lawrence Community Primary School</t>
  </si>
  <si>
    <t>2164</t>
  </si>
  <si>
    <t>Tivetshall Community Primary School</t>
  </si>
  <si>
    <t>2412</t>
  </si>
  <si>
    <t>Glebeland Community Primary School</t>
  </si>
  <si>
    <t>2167</t>
  </si>
  <si>
    <t>Trowse Primary School</t>
  </si>
  <si>
    <t>2168</t>
  </si>
  <si>
    <t>Tunstead Primary School</t>
  </si>
  <si>
    <t>2040</t>
  </si>
  <si>
    <t>Upwell Academy</t>
  </si>
  <si>
    <t>2226</t>
  </si>
  <si>
    <t>Walpole Cross Keys Primary School</t>
  </si>
  <si>
    <t>2228</t>
  </si>
  <si>
    <t>Walpole Highway Primary School</t>
  </si>
  <si>
    <t>3393</t>
  </si>
  <si>
    <t>Anthony Curton CofE Primary School</t>
  </si>
  <si>
    <t>2036</t>
  </si>
  <si>
    <t>Walsingham CE VA Primary School</t>
  </si>
  <si>
    <t>2056</t>
  </si>
  <si>
    <t>2229</t>
  </si>
  <si>
    <t>Watlington Community Primary School</t>
  </si>
  <si>
    <t>Watton Westfield Infant and Nursery School</t>
  </si>
  <si>
    <t>2227</t>
  </si>
  <si>
    <t>Watton Junior School</t>
  </si>
  <si>
    <t>2073</t>
  </si>
  <si>
    <t>3089</t>
  </si>
  <si>
    <t>Weasenham Church of England Primary Academy</t>
  </si>
  <si>
    <t>2057</t>
  </si>
  <si>
    <t>Weeting Church of England Primary School</t>
  </si>
  <si>
    <t>Wells-Next-the-Sea Primary and Nursery School</t>
  </si>
  <si>
    <t>2066</t>
  </si>
  <si>
    <t>West Lynn Primary School</t>
  </si>
  <si>
    <t>2233</t>
  </si>
  <si>
    <t>West Walton Community Primary School</t>
  </si>
  <si>
    <t>2245</t>
  </si>
  <si>
    <t>West Winch Primary School</t>
  </si>
  <si>
    <t>5215</t>
  </si>
  <si>
    <t>2234</t>
  </si>
  <si>
    <t>St Germans Academy</t>
  </si>
  <si>
    <t>2136</t>
  </si>
  <si>
    <t>2235</t>
  </si>
  <si>
    <t>Magdalen Academy</t>
  </si>
  <si>
    <t>2139</t>
  </si>
  <si>
    <t>2236</t>
  </si>
  <si>
    <t>3369</t>
  </si>
  <si>
    <t>All Saints Church of England Voluntary Aided Primary School, Winfarthing</t>
  </si>
  <si>
    <t>2145</t>
  </si>
  <si>
    <t>2217</t>
  </si>
  <si>
    <t>Winterton Primary School and Nursery</t>
  </si>
  <si>
    <t>2180</t>
  </si>
  <si>
    <t>Woodton Primary School</t>
  </si>
  <si>
    <t>2154</t>
  </si>
  <si>
    <t>3094</t>
  </si>
  <si>
    <t>Worstead Church of England Primary School</t>
  </si>
  <si>
    <t>2157</t>
  </si>
  <si>
    <t>3138</t>
  </si>
  <si>
    <t>Wreningham VC Primary School</t>
  </si>
  <si>
    <t>2169</t>
  </si>
  <si>
    <t>2281</t>
  </si>
  <si>
    <t>Ashleigh Primary School and Nursery, Wymondham</t>
  </si>
  <si>
    <t>2184</t>
  </si>
  <si>
    <t>Browick Road Primary and Nursery School</t>
  </si>
  <si>
    <t>2185</t>
  </si>
  <si>
    <t>5206</t>
  </si>
  <si>
    <t>Robert Kett Primary School</t>
  </si>
  <si>
    <t>2194</t>
  </si>
  <si>
    <t>2186</t>
  </si>
  <si>
    <t>Spooner Row Primary School</t>
  </si>
  <si>
    <t>2195</t>
  </si>
  <si>
    <t>2219</t>
  </si>
  <si>
    <t>Sacred Heart Catholic Voluntary Aided Primary School</t>
  </si>
  <si>
    <t>2199</t>
  </si>
  <si>
    <t>St. Clements Hill Primary Academy</t>
  </si>
  <si>
    <t>2210</t>
  </si>
  <si>
    <t>3373</t>
  </si>
  <si>
    <t>Yaxham Church of England Voluntary Aided Primary School</t>
  </si>
  <si>
    <t>2250</t>
  </si>
  <si>
    <t>5405</t>
  </si>
  <si>
    <t>Acle Academy</t>
  </si>
  <si>
    <t>2255</t>
  </si>
  <si>
    <t>4052</t>
  </si>
  <si>
    <t>Attleborough Academy</t>
  </si>
  <si>
    <t>2260</t>
  </si>
  <si>
    <t>4046</t>
  </si>
  <si>
    <t>Aylsham High School</t>
  </si>
  <si>
    <t>4017</t>
  </si>
  <si>
    <t>Caister Academy</t>
  </si>
  <si>
    <t>2270</t>
  </si>
  <si>
    <t>6907</t>
  </si>
  <si>
    <t>Ormiston Victory Academy</t>
  </si>
  <si>
    <t>5401</t>
  </si>
  <si>
    <t>Cromer Academy</t>
  </si>
  <si>
    <t>4089</t>
  </si>
  <si>
    <t>Diss High School</t>
  </si>
  <si>
    <t>4029</t>
  </si>
  <si>
    <t>Downham Market Academy</t>
  </si>
  <si>
    <t>2309</t>
  </si>
  <si>
    <t>4085</t>
  </si>
  <si>
    <t>Dereham Neatherd High School</t>
  </si>
  <si>
    <t>2315</t>
  </si>
  <si>
    <t>4002</t>
  </si>
  <si>
    <t>Northgate High School</t>
  </si>
  <si>
    <t>4003</t>
  </si>
  <si>
    <t>Fakenham Academy</t>
  </si>
  <si>
    <t>2330</t>
  </si>
  <si>
    <t>4044</t>
  </si>
  <si>
    <t>Framingham Earl High School</t>
  </si>
  <si>
    <t>2345</t>
  </si>
  <si>
    <t>4011</t>
  </si>
  <si>
    <t>Cliff Park Ormiston Academy</t>
  </si>
  <si>
    <t>2350</t>
  </si>
  <si>
    <t>5407</t>
  </si>
  <si>
    <t>2355</t>
  </si>
  <si>
    <t>4025</t>
  </si>
  <si>
    <t>Great Yarmouth Charter Academy</t>
  </si>
  <si>
    <t>2370</t>
  </si>
  <si>
    <t>6908</t>
  </si>
  <si>
    <t>Ormiston Venture Academy</t>
  </si>
  <si>
    <t>2385</t>
  </si>
  <si>
    <t>4005</t>
  </si>
  <si>
    <t>Hellesdon High School</t>
  </si>
  <si>
    <t>2390</t>
  </si>
  <si>
    <t>4009</t>
  </si>
  <si>
    <t>Hethersett Academy</t>
  </si>
  <si>
    <t>4037</t>
  </si>
  <si>
    <t>Broadland High Ormiston Academy</t>
  </si>
  <si>
    <t>2400</t>
  </si>
  <si>
    <t>4026</t>
  </si>
  <si>
    <t>Smithdon High School</t>
  </si>
  <si>
    <t>2405</t>
  </si>
  <si>
    <t>4081</t>
  </si>
  <si>
    <t>Springwood High School</t>
  </si>
  <si>
    <t>2410</t>
  </si>
  <si>
    <t>6909</t>
  </si>
  <si>
    <t>King's Lynn Academy</t>
  </si>
  <si>
    <t>King Edward VII Academy</t>
  </si>
  <si>
    <t>4053</t>
  </si>
  <si>
    <t>Litcham School</t>
  </si>
  <si>
    <t>2432</t>
  </si>
  <si>
    <t>4006</t>
  </si>
  <si>
    <t>Hobart High School</t>
  </si>
  <si>
    <t>2437</t>
  </si>
  <si>
    <t>Long Stratton High School</t>
  </si>
  <si>
    <t>2442</t>
  </si>
  <si>
    <t>4030</t>
  </si>
  <si>
    <t>Flegg High Ormiston Academy</t>
  </si>
  <si>
    <t>2452</t>
  </si>
  <si>
    <t>6911</t>
  </si>
  <si>
    <t>Iceni Academy</t>
  </si>
  <si>
    <t>2467</t>
  </si>
  <si>
    <t>4008</t>
  </si>
  <si>
    <t>North Walsham High School</t>
  </si>
  <si>
    <t>2472</t>
  </si>
  <si>
    <t>4020</t>
  </si>
  <si>
    <t>Sewell Park Academy</t>
  </si>
  <si>
    <t>2484</t>
  </si>
  <si>
    <t>6906</t>
  </si>
  <si>
    <t>City Academy Norwich</t>
  </si>
  <si>
    <t>2489</t>
  </si>
  <si>
    <t>4065</t>
  </si>
  <si>
    <t>City of Norwich School, An Ormiston Academy</t>
  </si>
  <si>
    <t>2494</t>
  </si>
  <si>
    <t>6905</t>
  </si>
  <si>
    <t>The Open Academy</t>
  </si>
  <si>
    <t>2499</t>
  </si>
  <si>
    <t>4022</t>
  </si>
  <si>
    <t>2505</t>
  </si>
  <si>
    <t>4605</t>
  </si>
  <si>
    <t>Notre Dame High School, Norwich</t>
  </si>
  <si>
    <t>2520</t>
  </si>
  <si>
    <t>4054</t>
  </si>
  <si>
    <t>Old Buckenham High School</t>
  </si>
  <si>
    <t>2525</t>
  </si>
  <si>
    <t>2530</t>
  </si>
  <si>
    <t>4042</t>
  </si>
  <si>
    <t>Reepham High School and College</t>
  </si>
  <si>
    <t>2535</t>
  </si>
  <si>
    <t>5406</t>
  </si>
  <si>
    <t>Sheringham High School</t>
  </si>
  <si>
    <t>2540</t>
  </si>
  <si>
    <t>4028</t>
  </si>
  <si>
    <t>Sprowston Community Academy</t>
  </si>
  <si>
    <t>2545</t>
  </si>
  <si>
    <t>4018</t>
  </si>
  <si>
    <t>Stalham High School</t>
  </si>
  <si>
    <t>2550</t>
  </si>
  <si>
    <t>4000</t>
  </si>
  <si>
    <t>The Nicholas Hamond Academy</t>
  </si>
  <si>
    <t>2555</t>
  </si>
  <si>
    <t>4084</t>
  </si>
  <si>
    <t>Taverham High School</t>
  </si>
  <si>
    <t>2560</t>
  </si>
  <si>
    <t>4012</t>
  </si>
  <si>
    <t>St Clement's High School</t>
  </si>
  <si>
    <t>2571</t>
  </si>
  <si>
    <t>6910</t>
  </si>
  <si>
    <t>The Thetford Academy</t>
  </si>
  <si>
    <t>2575</t>
  </si>
  <si>
    <t>4083</t>
  </si>
  <si>
    <t>Thorpe St Andrew School and Sixth Form</t>
  </si>
  <si>
    <t>2586</t>
  </si>
  <si>
    <t>4031</t>
  </si>
  <si>
    <t>Wayland Academy</t>
  </si>
  <si>
    <t>2591</t>
  </si>
  <si>
    <t>4056</t>
  </si>
  <si>
    <t>Alderman Peel High School</t>
  </si>
  <si>
    <t>2596</t>
  </si>
  <si>
    <t>4023</t>
  </si>
  <si>
    <t>Marshland High School</t>
  </si>
  <si>
    <t>2601</t>
  </si>
  <si>
    <t>4060</t>
  </si>
  <si>
    <t>Wymondham High Academy</t>
  </si>
  <si>
    <t>2607</t>
  </si>
  <si>
    <t>5400</t>
  </si>
  <si>
    <t>Wymondham College</t>
  </si>
  <si>
    <t>2020</t>
  </si>
  <si>
    <t>The Free School Norwich</t>
  </si>
  <si>
    <t>4013</t>
  </si>
  <si>
    <t>Jane Austen College</t>
  </si>
  <si>
    <t>4014</t>
  </si>
  <si>
    <t>University Technical College Norfolk</t>
  </si>
  <si>
    <t>2126</t>
  </si>
  <si>
    <t>Charles Darwin Primary School</t>
  </si>
  <si>
    <t>9998</t>
  </si>
  <si>
    <t>Wymondham College Prep School</t>
  </si>
  <si>
    <t>9999</t>
  </si>
  <si>
    <t>2218</t>
  </si>
  <si>
    <t>White House Farm</t>
  </si>
  <si>
    <t>Growth Fund (to be agreed by Schools Forum)</t>
  </si>
  <si>
    <t xml:space="preserve">Transfer to HN Block </t>
  </si>
  <si>
    <t>2023/24</t>
  </si>
  <si>
    <t>2024/25</t>
  </si>
  <si>
    <t>2150</t>
  </si>
  <si>
    <t>2166</t>
  </si>
  <si>
    <t>2183</t>
  </si>
  <si>
    <t>2188</t>
  </si>
  <si>
    <t>2109</t>
  </si>
  <si>
    <t>2165</t>
  </si>
  <si>
    <t>2149</t>
  </si>
  <si>
    <t>2189</t>
  </si>
  <si>
    <t>2163</t>
  </si>
  <si>
    <t>2172</t>
  </si>
  <si>
    <t>2159</t>
  </si>
  <si>
    <t>2156</t>
  </si>
  <si>
    <t>2173</t>
  </si>
  <si>
    <t>2182</t>
  </si>
  <si>
    <t>2190</t>
  </si>
  <si>
    <t>2179</t>
  </si>
  <si>
    <t>2181</t>
  </si>
  <si>
    <t>2174</t>
  </si>
  <si>
    <t>2151</t>
  </si>
  <si>
    <t>2177</t>
  </si>
  <si>
    <t>4033</t>
  </si>
  <si>
    <t>4027</t>
  </si>
  <si>
    <t>4034</t>
  </si>
  <si>
    <t>2221</t>
  </si>
  <si>
    <t>Alburgh With Denton Church of England Primary Academy</t>
  </si>
  <si>
    <t>Brancaster CofE Primary Academy</t>
  </si>
  <si>
    <t>Caister Infant With Nursery School</t>
  </si>
  <si>
    <t>Colkirk Church of England Primary Academy</t>
  </si>
  <si>
    <t>Dickleburgh Church of England Primary Academy (With Pre-School)</t>
  </si>
  <si>
    <t>Docking Church of England Primary Academy and Nursery</t>
  </si>
  <si>
    <t>Ellingham VC Primary School</t>
  </si>
  <si>
    <t>North Denes Primary School and Nursery</t>
  </si>
  <si>
    <t>St Mary's Church of England Junior Academy</t>
  </si>
  <si>
    <t>Lyng Church of England Primary School</t>
  </si>
  <si>
    <t>Middleton Church of England Primary Academy</t>
  </si>
  <si>
    <t>Morley Church of England Primary Academy</t>
  </si>
  <si>
    <t>Magdalen Gates Primary School and Nursery</t>
  </si>
  <si>
    <t>Tuckswood Academy and Nursery</t>
  </si>
  <si>
    <t>St Francis of Assisi Catholic Primary School</t>
  </si>
  <si>
    <t>Old Buckenham Primary School and Nursery</t>
  </si>
  <si>
    <t>Holy Cross Church of England Primary School</t>
  </si>
  <si>
    <t>Thomas Bullock Church of England Primary and Nursery Academy</t>
  </si>
  <si>
    <t>Tacolneston Church of England Primary Academy</t>
  </si>
  <si>
    <t>Wicklewood Primary School and Nursery</t>
  </si>
  <si>
    <t>Wimbotsham and Stow Academy</t>
  </si>
  <si>
    <t>Lynn Grove Academy</t>
  </si>
  <si>
    <t>East Point Academy</t>
  </si>
  <si>
    <t>The Harleston Sancroft Academy (a 3-16 Church of England School)</t>
  </si>
  <si>
    <t>Estimated Pupil Variations for 2024/25</t>
  </si>
  <si>
    <t>Falling Rolls Fund (to be agreed by Schools Forum)</t>
  </si>
  <si>
    <t>Mainstream Schools</t>
  </si>
  <si>
    <t>Additional Grant (MSAG)</t>
  </si>
  <si>
    <t>Budget Share</t>
  </si>
  <si>
    <t>plus MSAG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</si>
</sst>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(#,##0\)"/>
    <numFmt numFmtId="165" formatCode="#,##0%;[Red]\-#,##0%"/>
    <numFmt numFmtId="166" formatCode="#,##0.0%;[Red]\-#,##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1" fillId="0" borderId="6" xfId="0" quotePrefix="1" applyNumberFormat="1" applyFont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6" xfId="0" applyFill="1" applyBorder="1" applyAlignment="1">
      <alignment horizontal="left"/>
    </xf>
    <xf numFmtId="166" fontId="1" fillId="0" borderId="6" xfId="1" applyNumberFormat="1" applyFont="1" applyBorder="1" applyAlignment="1">
      <alignment horizontal="center"/>
    </xf>
    <xf numFmtId="166" fontId="1" fillId="2" borderId="6" xfId="1" applyNumberFormat="1" applyFont="1" applyFill="1" applyBorder="1" applyAlignment="1">
      <alignment horizontal="center"/>
    </xf>
    <xf numFmtId="166" fontId="1" fillId="0" borderId="6" xfId="1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1" fillId="0" borderId="11" xfId="0" quotePrefix="1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left"/>
    </xf>
    <xf numFmtId="166" fontId="1" fillId="3" borderId="6" xfId="1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5" fontId="1" fillId="0" borderId="15" xfId="1" applyNumberFormat="1" applyFont="1" applyBorder="1" applyAlignment="1">
      <alignment horizontal="center"/>
    </xf>
    <xf numFmtId="165" fontId="1" fillId="0" borderId="15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orfolkcounty.sharepoint.com/sites/SchoolsForum2-ForumPapersSeptember23/Shared%20Documents/Forum%20Papers%20September%2023/Consultation%20Papers%20WIP/Mainstream%20Schools%20CORRECTED%20(DfE%20had%20made%20error)/Opt%201%201.5%25%20tfr%20NFF%20formula%20Technical%20Paper%202425%20V2.xlsx" TargetMode="External"/><Relationship Id="rId2" Type="http://schemas.microsoft.com/office/2019/04/relationships/externalLinkLongPath" Target="https://norfolkcounty.sharepoint.com/sites/SchoolsForum2-ForumPapersSeptember23/Shared%20Documents/Forum%20Papers%20September%2023/Consultation%20Papers%20WIP/Mainstream%20Schools%20CORRECTED%20(DfE%20had%20made%20error)/Opt%201%201.5%25%20tfr%20NFF%20formula%20Technical%20Paper%202425%20V2.xlsx?4055E9E0" TargetMode="External"/><Relationship Id="rId1" Type="http://schemas.openxmlformats.org/officeDocument/2006/relationships/externalLinkPath" Target="file:///\\4055E9E0\Opt%201%201.5%25%20tfr%20NFF%20formula%20Technical%20Paper%202425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norfolkcounty.sharepoint.com/sites/SchoolsForum2-ForumPapersSeptember23/Shared%20Documents/Forum%20Papers%20September%2023/Consultation%20Papers%20WIP/Mainstream%20Schools%20CORRECTED%20(DfE%20had%20made%20error)/Opt%202%200.5%25%20tfr%20NFF%20formula%20Technical%20Paper%202425%20V2.xlsx?4055E9E0" TargetMode="External"/><Relationship Id="rId1" Type="http://schemas.openxmlformats.org/officeDocument/2006/relationships/externalLinkPath" Target="file:///\\4055E9E0\Opt%202%200.5%25%20tfr%20NFF%20formula%20Technical%20Paper%202425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norfolkcounty.sharepoint.com/sites/SchoolsForum2-ForumPapersSeptember23/Shared%20Documents/Forum%20Papers%20September%2023/Consultation%20Papers%20WIP/Mainstream%20Schools%20CORRECTED%20(DfE%20had%20made%20error)/Opt%203%20No%20Transfer%20NFF%20formula%20Technical%20Paper%202425%20V2.xlsx?4055E9E0" TargetMode="External"/><Relationship Id="rId1" Type="http://schemas.openxmlformats.org/officeDocument/2006/relationships/externalLinkPath" Target="file:///\\4055E9E0\Opt%203%20No%20Transfer%20NFF%20formula%20Technical%20Paper%202425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ummary"/>
      <sheetName val="2023_24 vs 2024_25 Detail"/>
      <sheetName val="MSAG"/>
      <sheetName val="MIN PP"/>
      <sheetName val="MFG"/>
    </sheetNames>
    <sheetDataSet>
      <sheetData sheetId="0">
        <row r="8">
          <cell r="A8" t="str">
            <v>0021</v>
          </cell>
          <cell r="B8" t="str">
            <v>3000</v>
          </cell>
          <cell r="C8" t="str">
            <v>Acle St Edmund Voluntary Controlled Primary School</v>
          </cell>
          <cell r="D8">
            <v>180</v>
          </cell>
          <cell r="E8">
            <v>31130</v>
          </cell>
        </row>
        <row r="9">
          <cell r="A9" t="str">
            <v>0027</v>
          </cell>
          <cell r="B9" t="str">
            <v>3001</v>
          </cell>
          <cell r="C9" t="str">
            <v>Alburgh With Denton Church of England Primary Academy</v>
          </cell>
          <cell r="D9">
            <v>103</v>
          </cell>
          <cell r="E9">
            <v>17911</v>
          </cell>
        </row>
        <row r="10">
          <cell r="A10" t="str">
            <v>0030</v>
          </cell>
          <cell r="B10" t="str">
            <v>2000</v>
          </cell>
          <cell r="C10" t="str">
            <v>Aldborough Primary School</v>
          </cell>
          <cell r="D10">
            <v>121</v>
          </cell>
          <cell r="E10">
            <v>21197</v>
          </cell>
        </row>
        <row r="11">
          <cell r="A11" t="str">
            <v>0036</v>
          </cell>
          <cell r="B11" t="str">
            <v>3406</v>
          </cell>
          <cell r="C11" t="str">
            <v>Alpington and Bergh Apton Church of England Voluntary Aided Primary School</v>
          </cell>
          <cell r="D11">
            <v>148</v>
          </cell>
          <cell r="E11">
            <v>22434</v>
          </cell>
        </row>
        <row r="12">
          <cell r="A12" t="str">
            <v>0039</v>
          </cell>
          <cell r="B12" t="str">
            <v>2071</v>
          </cell>
          <cell r="C12" t="str">
            <v>Antingham and Southrepps Primary School</v>
          </cell>
          <cell r="D12">
            <v>53</v>
          </cell>
          <cell r="E12">
            <v>12273</v>
          </cell>
        </row>
        <row r="13">
          <cell r="A13" t="str">
            <v>0042</v>
          </cell>
          <cell r="B13" t="str">
            <v>3003</v>
          </cell>
          <cell r="C13" t="str">
            <v>Ashill Voluntary Controlled Primary School</v>
          </cell>
          <cell r="D13">
            <v>107</v>
          </cell>
          <cell r="E13">
            <v>18699</v>
          </cell>
        </row>
        <row r="14">
          <cell r="A14" t="str">
            <v>0045</v>
          </cell>
          <cell r="B14" t="str">
            <v>3385</v>
          </cell>
          <cell r="C14" t="str">
            <v>Ashwicken Church of England Voluntary Aided Primary School</v>
          </cell>
          <cell r="D14">
            <v>109</v>
          </cell>
          <cell r="E14">
            <v>19249</v>
          </cell>
        </row>
        <row r="15">
          <cell r="A15" t="str">
            <v>0048</v>
          </cell>
          <cell r="B15" t="str">
            <v>2003</v>
          </cell>
          <cell r="C15" t="str">
            <v>Aslacton Primary School</v>
          </cell>
          <cell r="D15">
            <v>85</v>
          </cell>
          <cell r="E15">
            <v>15873</v>
          </cell>
        </row>
        <row r="16">
          <cell r="A16" t="str">
            <v>0051</v>
          </cell>
          <cell r="B16" t="str">
            <v>2004</v>
          </cell>
          <cell r="C16" t="str">
            <v>Rosecroft Primary School</v>
          </cell>
          <cell r="D16">
            <v>487</v>
          </cell>
          <cell r="E16">
            <v>71511</v>
          </cell>
        </row>
        <row r="17">
          <cell r="A17" t="str">
            <v>0054</v>
          </cell>
          <cell r="B17" t="str">
            <v>2287</v>
          </cell>
          <cell r="C17" t="str">
            <v>Attleborough Primary School</v>
          </cell>
          <cell r="D17">
            <v>370</v>
          </cell>
          <cell r="E17">
            <v>54676</v>
          </cell>
        </row>
        <row r="18">
          <cell r="A18" t="str">
            <v>0060</v>
          </cell>
          <cell r="B18" t="str">
            <v>2368</v>
          </cell>
          <cell r="C18" t="str">
            <v>John of Gaunt Infant and Nursery School</v>
          </cell>
          <cell r="D18">
            <v>143</v>
          </cell>
          <cell r="E18">
            <v>23711</v>
          </cell>
        </row>
        <row r="19">
          <cell r="A19" t="str">
            <v>0063</v>
          </cell>
          <cell r="B19" t="str">
            <v>3004</v>
          </cell>
          <cell r="C19" t="str">
            <v>St Michael's Church of England VA Primary and Nursery School</v>
          </cell>
          <cell r="D19">
            <v>134</v>
          </cell>
          <cell r="E19">
            <v>22848</v>
          </cell>
        </row>
        <row r="20">
          <cell r="A20" t="str">
            <v>0066</v>
          </cell>
          <cell r="B20" t="str">
            <v>2264</v>
          </cell>
          <cell r="C20" t="str">
            <v>Bure Valley School</v>
          </cell>
          <cell r="D20">
            <v>245</v>
          </cell>
          <cell r="E20">
            <v>39281</v>
          </cell>
        </row>
        <row r="21">
          <cell r="A21" t="str">
            <v>0079</v>
          </cell>
          <cell r="B21" t="str">
            <v>2007</v>
          </cell>
          <cell r="C21" t="str">
            <v>Bacton Primary School</v>
          </cell>
          <cell r="D21">
            <v>68</v>
          </cell>
          <cell r="E21">
            <v>14682</v>
          </cell>
        </row>
        <row r="22">
          <cell r="A22" t="str">
            <v>0083</v>
          </cell>
          <cell r="B22" t="str">
            <v>2009</v>
          </cell>
          <cell r="C22" t="str">
            <v>Banham Primary School</v>
          </cell>
          <cell r="D22">
            <v>99</v>
          </cell>
          <cell r="E22">
            <v>17539</v>
          </cell>
        </row>
        <row r="23">
          <cell r="A23" t="str">
            <v>0085</v>
          </cell>
          <cell r="B23" t="str">
            <v>2010</v>
          </cell>
          <cell r="C23" t="str">
            <v>Barford Primary School</v>
          </cell>
          <cell r="D23">
            <v>91</v>
          </cell>
          <cell r="E23">
            <v>16483</v>
          </cell>
        </row>
        <row r="24">
          <cell r="A24" t="str">
            <v>0087</v>
          </cell>
          <cell r="B24" t="str">
            <v>5209</v>
          </cell>
          <cell r="C24" t="str">
            <v>Barnham Broom Church of England Voluntary Aided Primary School</v>
          </cell>
          <cell r="D24">
            <v>117</v>
          </cell>
          <cell r="E24">
            <v>19785</v>
          </cell>
        </row>
        <row r="25">
          <cell r="A25" t="str">
            <v>0092</v>
          </cell>
          <cell r="B25" t="str">
            <v>2012</v>
          </cell>
          <cell r="C25" t="str">
            <v>The Bawburgh School</v>
          </cell>
          <cell r="D25">
            <v>105</v>
          </cell>
          <cell r="E25">
            <v>18981</v>
          </cell>
        </row>
        <row r="26">
          <cell r="A26" t="str">
            <v>0095</v>
          </cell>
          <cell r="B26" t="str">
            <v>2150</v>
          </cell>
          <cell r="C26" t="str">
            <v>Bawdeswell Community Primary School</v>
          </cell>
          <cell r="D26">
            <v>87</v>
          </cell>
          <cell r="E26">
            <v>16319</v>
          </cell>
        </row>
        <row r="27">
          <cell r="A27" t="str">
            <v>0101</v>
          </cell>
          <cell r="B27" t="str">
            <v>2015</v>
          </cell>
          <cell r="C27" t="str">
            <v>Beeston Primary School</v>
          </cell>
          <cell r="D27">
            <v>61</v>
          </cell>
          <cell r="E27">
            <v>12393</v>
          </cell>
        </row>
        <row r="28">
          <cell r="A28" t="str">
            <v>0104</v>
          </cell>
          <cell r="B28" t="str">
            <v>2409</v>
          </cell>
          <cell r="C28" t="str">
            <v>St Mary's Community Primary School, Beetley</v>
          </cell>
          <cell r="D28">
            <v>182</v>
          </cell>
          <cell r="E28">
            <v>28976</v>
          </cell>
        </row>
        <row r="29">
          <cell r="A29" t="str">
            <v>0115</v>
          </cell>
          <cell r="B29" t="str">
            <v>2052</v>
          </cell>
          <cell r="C29" t="str">
            <v>Moorlands CofE Primary Academy</v>
          </cell>
          <cell r="D29">
            <v>272</v>
          </cell>
          <cell r="E29">
            <v>43742</v>
          </cell>
        </row>
        <row r="30">
          <cell r="A30" t="str">
            <v>0122</v>
          </cell>
          <cell r="B30" t="str">
            <v>3306</v>
          </cell>
          <cell r="C30" t="str">
            <v>Blakeney Church of England Voluntary Aided Primary School</v>
          </cell>
          <cell r="D30">
            <v>29</v>
          </cell>
          <cell r="E30">
            <v>8273</v>
          </cell>
        </row>
        <row r="31">
          <cell r="A31" t="str">
            <v>0128</v>
          </cell>
          <cell r="B31" t="str">
            <v>2017</v>
          </cell>
          <cell r="C31" t="str">
            <v>Blofield Primary School</v>
          </cell>
          <cell r="D31">
            <v>216</v>
          </cell>
          <cell r="E31">
            <v>31670</v>
          </cell>
        </row>
        <row r="32">
          <cell r="A32" t="str">
            <v>0144</v>
          </cell>
          <cell r="B32" t="str">
            <v>2357</v>
          </cell>
          <cell r="C32" t="str">
            <v>Hillside Primary School</v>
          </cell>
          <cell r="D32">
            <v>209</v>
          </cell>
          <cell r="E32">
            <v>32085</v>
          </cell>
        </row>
        <row r="33">
          <cell r="A33" t="str">
            <v>0147</v>
          </cell>
          <cell r="B33" t="str">
            <v>3140</v>
          </cell>
          <cell r="C33" t="str">
            <v>Homefield VC CofE Primary School</v>
          </cell>
          <cell r="D33">
            <v>211</v>
          </cell>
          <cell r="E33">
            <v>32427</v>
          </cell>
        </row>
        <row r="34">
          <cell r="A34" t="str">
            <v>0150</v>
          </cell>
          <cell r="B34" t="str">
            <v>2046</v>
          </cell>
          <cell r="C34" t="str">
            <v>Woodlands Primary Academy</v>
          </cell>
          <cell r="D34">
            <v>426</v>
          </cell>
          <cell r="E34">
            <v>61756</v>
          </cell>
        </row>
        <row r="35">
          <cell r="A35" t="str">
            <v>0156</v>
          </cell>
          <cell r="B35" t="str">
            <v>3377</v>
          </cell>
          <cell r="C35" t="str">
            <v>Brancaster CofE Primary Academy</v>
          </cell>
          <cell r="D35">
            <v>37</v>
          </cell>
          <cell r="E35">
            <v>10161</v>
          </cell>
        </row>
        <row r="36">
          <cell r="A36" t="str">
            <v>0165</v>
          </cell>
          <cell r="B36" t="str">
            <v>2021</v>
          </cell>
          <cell r="C36" t="str">
            <v>Bressingham Primary School</v>
          </cell>
          <cell r="D36">
            <v>138</v>
          </cell>
          <cell r="E36">
            <v>22180</v>
          </cell>
        </row>
        <row r="37">
          <cell r="A37" t="str">
            <v>0171</v>
          </cell>
          <cell r="B37" t="str">
            <v>2211</v>
          </cell>
          <cell r="C37" t="str">
            <v>Brisley Church of England Primary Academy</v>
          </cell>
          <cell r="D37">
            <v>69</v>
          </cell>
          <cell r="E37">
            <v>13553</v>
          </cell>
        </row>
        <row r="38">
          <cell r="A38" t="str">
            <v>0180</v>
          </cell>
          <cell r="B38" t="str">
            <v>3139</v>
          </cell>
          <cell r="C38" t="str">
            <v>Brooke Voluntary Controlled Church of England Primary School</v>
          </cell>
          <cell r="D38">
            <v>140</v>
          </cell>
          <cell r="E38">
            <v>23666</v>
          </cell>
        </row>
        <row r="39">
          <cell r="A39" t="str">
            <v>0186</v>
          </cell>
          <cell r="B39" t="str">
            <v>2261</v>
          </cell>
          <cell r="C39" t="str">
            <v>Brundall Primary School</v>
          </cell>
          <cell r="D39">
            <v>296</v>
          </cell>
          <cell r="E39">
            <v>43790</v>
          </cell>
        </row>
        <row r="40">
          <cell r="A40" t="str">
            <v>0192</v>
          </cell>
          <cell r="B40" t="str">
            <v>2025</v>
          </cell>
          <cell r="C40" t="str">
            <v>Bunwell Primary School</v>
          </cell>
          <cell r="D40">
            <v>73</v>
          </cell>
          <cell r="E40">
            <v>14029</v>
          </cell>
        </row>
        <row r="41">
          <cell r="A41" t="str">
            <v>0198</v>
          </cell>
          <cell r="B41" t="str">
            <v>2166</v>
          </cell>
          <cell r="C41" t="str">
            <v>Burnham Market Primary School</v>
          </cell>
          <cell r="D41">
            <v>99</v>
          </cell>
          <cell r="E41">
            <v>18475</v>
          </cell>
        </row>
        <row r="42">
          <cell r="A42" t="str">
            <v>0201</v>
          </cell>
          <cell r="B42" t="str">
            <v>2031</v>
          </cell>
          <cell r="C42" t="str">
            <v>Burston Community Primary School</v>
          </cell>
          <cell r="D42">
            <v>38</v>
          </cell>
          <cell r="E42">
            <v>10072</v>
          </cell>
        </row>
        <row r="43">
          <cell r="A43" t="str">
            <v>0204</v>
          </cell>
          <cell r="B43" t="str">
            <v>2032</v>
          </cell>
          <cell r="C43" t="str">
            <v>Buxton Primary School</v>
          </cell>
          <cell r="D43">
            <v>206</v>
          </cell>
          <cell r="E43">
            <v>32144</v>
          </cell>
        </row>
        <row r="44">
          <cell r="A44" t="str">
            <v>0210</v>
          </cell>
          <cell r="B44" t="str">
            <v>2034</v>
          </cell>
          <cell r="C44" t="str">
            <v>Caister Infant With Nursery School</v>
          </cell>
          <cell r="D44">
            <v>233</v>
          </cell>
          <cell r="E44">
            <v>38165</v>
          </cell>
        </row>
        <row r="45">
          <cell r="A45" t="str">
            <v>0216</v>
          </cell>
          <cell r="B45" t="str">
            <v>2033</v>
          </cell>
          <cell r="C45" t="str">
            <v>Caister Junior School</v>
          </cell>
          <cell r="D45">
            <v>333</v>
          </cell>
          <cell r="E45">
            <v>56201</v>
          </cell>
        </row>
        <row r="46">
          <cell r="A46" t="str">
            <v>0224</v>
          </cell>
          <cell r="B46" t="str">
            <v>2035</v>
          </cell>
          <cell r="C46" t="str">
            <v>Cantley Primary School</v>
          </cell>
          <cell r="D46">
            <v>59</v>
          </cell>
          <cell r="E46">
            <v>13507</v>
          </cell>
        </row>
        <row r="47">
          <cell r="A47" t="str">
            <v>0227</v>
          </cell>
          <cell r="B47" t="str">
            <v>3014</v>
          </cell>
          <cell r="C47" t="str">
            <v>St Peter and St Paul Church of England Primary Academy &amp; Nursery</v>
          </cell>
          <cell r="D47">
            <v>200</v>
          </cell>
          <cell r="E47">
            <v>32054</v>
          </cell>
        </row>
        <row r="48">
          <cell r="A48" t="str">
            <v>0230</v>
          </cell>
          <cell r="B48" t="str">
            <v>3309</v>
          </cell>
          <cell r="C48" t="str">
            <v>Carleton Rode Church of England Voluntary Aided Primary School</v>
          </cell>
          <cell r="D48">
            <v>58</v>
          </cell>
          <cell r="E48">
            <v>12660</v>
          </cell>
        </row>
        <row r="49">
          <cell r="A49" t="str">
            <v>0233</v>
          </cell>
          <cell r="B49" t="str">
            <v>2116</v>
          </cell>
          <cell r="C49" t="str">
            <v>Castle Acre Church of England Primary Academy</v>
          </cell>
          <cell r="D49">
            <v>64</v>
          </cell>
          <cell r="E49">
            <v>13894</v>
          </cell>
        </row>
        <row r="50">
          <cell r="A50" t="str">
            <v>0236</v>
          </cell>
          <cell r="B50" t="str">
            <v>2231</v>
          </cell>
          <cell r="C50" t="str">
            <v>Caston Church of England Primary Academy</v>
          </cell>
          <cell r="D50">
            <v>85</v>
          </cell>
          <cell r="E50">
            <v>17641</v>
          </cell>
        </row>
        <row r="51">
          <cell r="A51" t="str">
            <v>0239</v>
          </cell>
          <cell r="B51" t="str">
            <v>3146</v>
          </cell>
          <cell r="C51" t="str">
            <v>Catfield Voluntary Controlled CofE Primary School</v>
          </cell>
          <cell r="D51">
            <v>69</v>
          </cell>
          <cell r="E51">
            <v>14697</v>
          </cell>
        </row>
        <row r="52">
          <cell r="A52" t="str">
            <v>0242</v>
          </cell>
          <cell r="B52" t="str">
            <v>3016</v>
          </cell>
          <cell r="C52" t="str">
            <v>Cawston Church of England Primary Academy</v>
          </cell>
          <cell r="D52">
            <v>153</v>
          </cell>
          <cell r="E52">
            <v>26461</v>
          </cell>
        </row>
        <row r="53">
          <cell r="A53" t="str">
            <v>0248</v>
          </cell>
          <cell r="B53" t="str">
            <v>2187</v>
          </cell>
          <cell r="C53" t="str">
            <v>Clenchwarton Primary School</v>
          </cell>
          <cell r="D53">
            <v>201</v>
          </cell>
          <cell r="E53">
            <v>31237</v>
          </cell>
        </row>
        <row r="54">
          <cell r="A54" t="str">
            <v>0257</v>
          </cell>
          <cell r="B54" t="str">
            <v>2038</v>
          </cell>
          <cell r="C54" t="str">
            <v>Colby Primary School</v>
          </cell>
          <cell r="D54">
            <v>141</v>
          </cell>
          <cell r="E54">
            <v>22953</v>
          </cell>
        </row>
        <row r="55">
          <cell r="A55" t="str">
            <v>0260</v>
          </cell>
          <cell r="B55" t="str">
            <v>3312</v>
          </cell>
          <cell r="C55" t="str">
            <v>Colkirk Church of England Primary Academy</v>
          </cell>
          <cell r="D55">
            <v>64</v>
          </cell>
          <cell r="E55">
            <v>13894</v>
          </cell>
        </row>
        <row r="56">
          <cell r="A56" t="str">
            <v>0271</v>
          </cell>
          <cell r="B56" t="str">
            <v>2415</v>
          </cell>
          <cell r="C56" t="str">
            <v>Coltishall Primary School</v>
          </cell>
          <cell r="D56">
            <v>201</v>
          </cell>
          <cell r="E56">
            <v>30925</v>
          </cell>
        </row>
        <row r="57">
          <cell r="A57" t="str">
            <v>0274</v>
          </cell>
          <cell r="B57" t="str">
            <v>2183</v>
          </cell>
          <cell r="C57" t="str">
            <v>Corpusty Primary School</v>
          </cell>
          <cell r="D57">
            <v>25</v>
          </cell>
          <cell r="E57">
            <v>8109</v>
          </cell>
        </row>
        <row r="58">
          <cell r="A58" t="str">
            <v>0280</v>
          </cell>
          <cell r="B58" t="str">
            <v>2043</v>
          </cell>
          <cell r="C58" t="str">
            <v>Costessey Primary School</v>
          </cell>
          <cell r="D58">
            <v>580</v>
          </cell>
          <cell r="E58">
            <v>89650</v>
          </cell>
        </row>
        <row r="59">
          <cell r="A59" t="str">
            <v>0283</v>
          </cell>
          <cell r="B59" t="str">
            <v>3431</v>
          </cell>
          <cell r="C59" t="str">
            <v>Queen's Hill Primary School</v>
          </cell>
          <cell r="D59">
            <v>528</v>
          </cell>
          <cell r="E59">
            <v>73166</v>
          </cell>
        </row>
        <row r="60">
          <cell r="A60" t="str">
            <v>0285</v>
          </cell>
          <cell r="B60" t="str">
            <v>3376</v>
          </cell>
          <cell r="C60" t="str">
            <v>St Augustine's Catholic Primary School, Costessey</v>
          </cell>
          <cell r="D60">
            <v>308</v>
          </cell>
          <cell r="E60">
            <v>44698</v>
          </cell>
        </row>
        <row r="61">
          <cell r="A61" t="str">
            <v>0294</v>
          </cell>
          <cell r="B61" t="str">
            <v>3313</v>
          </cell>
          <cell r="C61" t="str">
            <v>Cringleford CE VA Primary School</v>
          </cell>
          <cell r="D61">
            <v>445</v>
          </cell>
          <cell r="E61">
            <v>61625</v>
          </cell>
        </row>
        <row r="62">
          <cell r="A62" t="str">
            <v>0303</v>
          </cell>
          <cell r="B62" t="str">
            <v>2259</v>
          </cell>
          <cell r="C62" t="str">
            <v>Suffield Park Infant and Nursery School, Cromer</v>
          </cell>
          <cell r="D62">
            <v>168</v>
          </cell>
          <cell r="E62">
            <v>27310</v>
          </cell>
        </row>
        <row r="63">
          <cell r="A63" t="str">
            <v>0306</v>
          </cell>
          <cell r="B63" t="str">
            <v>2045</v>
          </cell>
          <cell r="C63" t="str">
            <v>Cromer Junior School</v>
          </cell>
          <cell r="D63">
            <v>250</v>
          </cell>
          <cell r="E63">
            <v>42164</v>
          </cell>
        </row>
        <row r="64">
          <cell r="A64" t="str">
            <v>0315</v>
          </cell>
          <cell r="B64" t="str">
            <v>3100</v>
          </cell>
          <cell r="C64" t="str">
            <v>Denver Voluntary Controlled Primary School</v>
          </cell>
          <cell r="D64">
            <v>103</v>
          </cell>
          <cell r="E64">
            <v>18431</v>
          </cell>
        </row>
        <row r="65">
          <cell r="A65" t="str">
            <v>0325</v>
          </cell>
          <cell r="B65" t="str">
            <v>2028</v>
          </cell>
          <cell r="C65" t="str">
            <v>Dersingham Primary School</v>
          </cell>
          <cell r="D65">
            <v>186</v>
          </cell>
          <cell r="E65">
            <v>31116</v>
          </cell>
        </row>
        <row r="66">
          <cell r="A66" t="str">
            <v>0327</v>
          </cell>
          <cell r="B66" t="str">
            <v>3125</v>
          </cell>
          <cell r="C66" t="str">
            <v>Dickleburgh Church of England Primary Academy (With Pre-School)</v>
          </cell>
          <cell r="D66">
            <v>182</v>
          </cell>
          <cell r="E66">
            <v>28664</v>
          </cell>
        </row>
        <row r="67">
          <cell r="A67" t="str">
            <v>0333</v>
          </cell>
          <cell r="B67" t="str">
            <v>2049</v>
          </cell>
          <cell r="C67" t="str">
            <v>Diss Infant Academy and Nursery</v>
          </cell>
          <cell r="D67">
            <v>104</v>
          </cell>
          <cell r="E67">
            <v>18758</v>
          </cell>
        </row>
        <row r="68">
          <cell r="A68" t="str">
            <v>0336</v>
          </cell>
          <cell r="B68" t="str">
            <v>2197</v>
          </cell>
          <cell r="C68" t="str">
            <v>Diss Church of England Junior Academy</v>
          </cell>
          <cell r="D68">
            <v>199</v>
          </cell>
          <cell r="E68">
            <v>34847</v>
          </cell>
        </row>
        <row r="69">
          <cell r="A69" t="str">
            <v>0342</v>
          </cell>
          <cell r="B69" t="str">
            <v>2054</v>
          </cell>
          <cell r="C69" t="str">
            <v>Ditchingham Church of England Primary Academy</v>
          </cell>
          <cell r="D69">
            <v>84</v>
          </cell>
          <cell r="E69">
            <v>16170</v>
          </cell>
        </row>
        <row r="70">
          <cell r="A70" t="str">
            <v>0345</v>
          </cell>
          <cell r="B70" t="str">
            <v>5217</v>
          </cell>
          <cell r="C70" t="str">
            <v>Docking Church of England Primary Academy and Nursery</v>
          </cell>
          <cell r="D70">
            <v>106</v>
          </cell>
          <cell r="E70">
            <v>18476</v>
          </cell>
        </row>
        <row r="71">
          <cell r="A71" t="str">
            <v>0356</v>
          </cell>
          <cell r="B71" t="str">
            <v>2053</v>
          </cell>
          <cell r="C71" t="str">
            <v>Nelson Academy</v>
          </cell>
          <cell r="D71">
            <v>367</v>
          </cell>
          <cell r="E71">
            <v>61079</v>
          </cell>
        </row>
        <row r="72">
          <cell r="A72" t="str">
            <v>0362</v>
          </cell>
          <cell r="B72" t="str">
            <v>2411</v>
          </cell>
          <cell r="C72" t="str">
            <v>Downham Market, Hillcrest Primary School</v>
          </cell>
          <cell r="D72">
            <v>463</v>
          </cell>
          <cell r="E72">
            <v>69695</v>
          </cell>
        </row>
        <row r="73">
          <cell r="A73" t="str">
            <v>0366</v>
          </cell>
          <cell r="B73" t="str">
            <v>2188</v>
          </cell>
          <cell r="C73" t="str">
            <v>Drayton Community Infant School</v>
          </cell>
          <cell r="D73">
            <v>246</v>
          </cell>
          <cell r="E73">
            <v>35649</v>
          </cell>
        </row>
        <row r="74">
          <cell r="A74" t="str">
            <v>0367</v>
          </cell>
          <cell r="B74" t="str">
            <v>3152</v>
          </cell>
          <cell r="C74" t="str">
            <v>Drayton CofE Junior School</v>
          </cell>
          <cell r="D74">
            <v>332</v>
          </cell>
          <cell r="E74">
            <v>49738</v>
          </cell>
        </row>
        <row r="75">
          <cell r="A75" t="str">
            <v>0374</v>
          </cell>
          <cell r="B75" t="str">
            <v>3315</v>
          </cell>
          <cell r="C75" t="str">
            <v>Earsham CE VA Primary School</v>
          </cell>
          <cell r="D75">
            <v>92</v>
          </cell>
          <cell r="E75">
            <v>16498</v>
          </cell>
        </row>
        <row r="76">
          <cell r="A76" t="str">
            <v>0380</v>
          </cell>
          <cell r="B76" t="str">
            <v>5205</v>
          </cell>
          <cell r="C76" t="str">
            <v>Dereham Church of England Infant &amp; Nursery School</v>
          </cell>
          <cell r="D76">
            <v>144</v>
          </cell>
          <cell r="E76">
            <v>26118</v>
          </cell>
        </row>
        <row r="77">
          <cell r="A77" t="str">
            <v>0383</v>
          </cell>
          <cell r="B77" t="str">
            <v>2109</v>
          </cell>
          <cell r="C77" t="str">
            <v>Dereham Church of England Junior Academy</v>
          </cell>
          <cell r="D77">
            <v>407</v>
          </cell>
          <cell r="E77">
            <v>69895</v>
          </cell>
        </row>
        <row r="78">
          <cell r="A78" t="str">
            <v>0386</v>
          </cell>
          <cell r="B78" t="str">
            <v>2051</v>
          </cell>
          <cell r="C78" t="str">
            <v>Grove House Infant and Nursery School</v>
          </cell>
          <cell r="D78">
            <v>77</v>
          </cell>
          <cell r="E78">
            <v>15545</v>
          </cell>
        </row>
        <row r="79">
          <cell r="A79" t="str">
            <v>0392</v>
          </cell>
          <cell r="B79" t="str">
            <v>2358</v>
          </cell>
          <cell r="C79" t="str">
            <v>King's Park Infant School, Dereham</v>
          </cell>
          <cell r="D79">
            <v>61</v>
          </cell>
          <cell r="E79">
            <v>13433</v>
          </cell>
        </row>
        <row r="80">
          <cell r="A80" t="str">
            <v>0395</v>
          </cell>
          <cell r="B80" t="str">
            <v>5216</v>
          </cell>
          <cell r="C80" t="str">
            <v>Toftwood Infant School</v>
          </cell>
          <cell r="D80">
            <v>224</v>
          </cell>
          <cell r="E80">
            <v>33870</v>
          </cell>
        </row>
        <row r="81">
          <cell r="A81" t="str">
            <v>0398</v>
          </cell>
          <cell r="B81" t="str">
            <v>2367</v>
          </cell>
          <cell r="C81" t="str">
            <v>Dereham, Toftwood Community Junior School</v>
          </cell>
          <cell r="D81">
            <v>345</v>
          </cell>
          <cell r="E81">
            <v>50765</v>
          </cell>
        </row>
        <row r="82">
          <cell r="A82" t="str">
            <v>0407</v>
          </cell>
          <cell r="B82" t="str">
            <v>2417</v>
          </cell>
          <cell r="C82" t="str">
            <v>East Harling Primary School and Nursery</v>
          </cell>
          <cell r="D82">
            <v>209</v>
          </cell>
          <cell r="E82">
            <v>33645</v>
          </cell>
        </row>
        <row r="83">
          <cell r="A83" t="str">
            <v>0410</v>
          </cell>
          <cell r="B83" t="str">
            <v>3123</v>
          </cell>
          <cell r="C83" t="str">
            <v>Rudham CofE Primary Academy</v>
          </cell>
          <cell r="D83">
            <v>84</v>
          </cell>
          <cell r="E83">
            <v>16690</v>
          </cell>
        </row>
        <row r="84">
          <cell r="A84" t="str">
            <v>0413</v>
          </cell>
          <cell r="B84" t="str">
            <v>2414</v>
          </cell>
          <cell r="C84" t="str">
            <v>East Ruston Infant School &amp; Nursery</v>
          </cell>
          <cell r="D84">
            <v>24</v>
          </cell>
          <cell r="E84">
            <v>7678</v>
          </cell>
        </row>
        <row r="85">
          <cell r="A85" t="str">
            <v>0419</v>
          </cell>
          <cell r="B85" t="str">
            <v>3026</v>
          </cell>
          <cell r="C85" t="str">
            <v>St Peter's CofE Primary Academy, Easton</v>
          </cell>
          <cell r="D85">
            <v>182</v>
          </cell>
          <cell r="E85">
            <v>28040</v>
          </cell>
        </row>
        <row r="86">
          <cell r="A86" t="str">
            <v>0428</v>
          </cell>
          <cell r="B86" t="str">
            <v>3027</v>
          </cell>
          <cell r="C86" t="str">
            <v>Ellingham VC Primary School</v>
          </cell>
          <cell r="D86">
            <v>102</v>
          </cell>
          <cell r="E86">
            <v>18416</v>
          </cell>
        </row>
        <row r="87">
          <cell r="A87" t="str">
            <v>0434</v>
          </cell>
          <cell r="B87" t="str">
            <v>2165</v>
          </cell>
          <cell r="C87" t="str">
            <v>Emneth Academy</v>
          </cell>
          <cell r="D87">
            <v>196</v>
          </cell>
          <cell r="E87">
            <v>33554</v>
          </cell>
        </row>
        <row r="88">
          <cell r="A88" t="str">
            <v>0437</v>
          </cell>
          <cell r="B88" t="str">
            <v>3028</v>
          </cell>
          <cell r="C88" t="str">
            <v>Erpingham Voluntary Controlled Church of England Primary School</v>
          </cell>
          <cell r="D88">
            <v>55</v>
          </cell>
          <cell r="E88">
            <v>11055</v>
          </cell>
        </row>
        <row r="89">
          <cell r="A89" t="str">
            <v>0440</v>
          </cell>
          <cell r="B89" t="str">
            <v>2393</v>
          </cell>
          <cell r="C89" t="str">
            <v>Fakenham Infant and Nursery School</v>
          </cell>
          <cell r="D89">
            <v>180</v>
          </cell>
          <cell r="E89">
            <v>28530</v>
          </cell>
        </row>
        <row r="90">
          <cell r="A90" t="str">
            <v>0443</v>
          </cell>
          <cell r="B90" t="str">
            <v>2058</v>
          </cell>
          <cell r="C90" t="str">
            <v>Fakenham Junior School</v>
          </cell>
          <cell r="D90">
            <v>297</v>
          </cell>
          <cell r="E90">
            <v>47757</v>
          </cell>
        </row>
        <row r="91">
          <cell r="A91" t="str">
            <v>0453</v>
          </cell>
          <cell r="B91" t="str">
            <v>3030</v>
          </cell>
          <cell r="C91" t="str">
            <v>Edmund de Moundeford VC Primary School, Feltwell</v>
          </cell>
          <cell r="D91">
            <v>169</v>
          </cell>
          <cell r="E91">
            <v>27637</v>
          </cell>
        </row>
        <row r="92">
          <cell r="A92" t="str">
            <v>0462</v>
          </cell>
          <cell r="B92" t="str">
            <v>2061</v>
          </cell>
          <cell r="C92" t="str">
            <v>Filby Primary School</v>
          </cell>
          <cell r="D92">
            <v>100</v>
          </cell>
          <cell r="E92">
            <v>18386</v>
          </cell>
        </row>
        <row r="93">
          <cell r="A93" t="str">
            <v>0468</v>
          </cell>
          <cell r="B93" t="str">
            <v>3119</v>
          </cell>
          <cell r="C93" t="str">
            <v>Fleggburgh CofE Primary School</v>
          </cell>
          <cell r="D93">
            <v>55</v>
          </cell>
          <cell r="E93">
            <v>12095</v>
          </cell>
        </row>
        <row r="94">
          <cell r="A94" t="str">
            <v>0472</v>
          </cell>
          <cell r="B94" t="str">
            <v>3380</v>
          </cell>
          <cell r="C94" t="str">
            <v>Flitcham Church of England Primary Academy</v>
          </cell>
          <cell r="D94">
            <v>66</v>
          </cell>
          <cell r="E94">
            <v>12676</v>
          </cell>
        </row>
        <row r="95">
          <cell r="A95" t="str">
            <v>0475</v>
          </cell>
          <cell r="B95" t="str">
            <v>3322</v>
          </cell>
          <cell r="C95" t="str">
            <v>Forncett St Peter Church of England Voluntary Aided Primary School</v>
          </cell>
          <cell r="D95">
            <v>95</v>
          </cell>
          <cell r="E95">
            <v>17375</v>
          </cell>
        </row>
        <row r="96">
          <cell r="A96" t="str">
            <v>0478</v>
          </cell>
          <cell r="B96" t="str">
            <v>2062</v>
          </cell>
          <cell r="C96" t="str">
            <v>Foulsham Primary School Academy</v>
          </cell>
          <cell r="D96">
            <v>83</v>
          </cell>
          <cell r="E96">
            <v>16779</v>
          </cell>
        </row>
        <row r="97">
          <cell r="A97" t="str">
            <v>0481</v>
          </cell>
          <cell r="B97" t="str">
            <v>2064</v>
          </cell>
          <cell r="C97" t="str">
            <v>Freethorpe Community Primary and Nursery School</v>
          </cell>
          <cell r="D97">
            <v>129</v>
          </cell>
          <cell r="E97">
            <v>21109</v>
          </cell>
        </row>
        <row r="98">
          <cell r="A98" t="str">
            <v>0484</v>
          </cell>
          <cell r="B98" t="str">
            <v>2065</v>
          </cell>
          <cell r="C98" t="str">
            <v>Frettenham Primary School</v>
          </cell>
          <cell r="D98">
            <v>68</v>
          </cell>
          <cell r="E98">
            <v>13226</v>
          </cell>
        </row>
        <row r="99">
          <cell r="A99" t="str">
            <v>0490</v>
          </cell>
          <cell r="B99" t="str">
            <v>2242</v>
          </cell>
          <cell r="C99" t="str">
            <v>Garboldisham Church of England Primary Academy</v>
          </cell>
          <cell r="D99">
            <v>77</v>
          </cell>
          <cell r="E99">
            <v>14713</v>
          </cell>
        </row>
        <row r="100">
          <cell r="A100" t="str">
            <v>0493</v>
          </cell>
          <cell r="B100" t="str">
            <v>2067</v>
          </cell>
          <cell r="C100" t="str">
            <v>Garvestone Community Primary School</v>
          </cell>
          <cell r="D100">
            <v>70</v>
          </cell>
          <cell r="E100">
            <v>14296</v>
          </cell>
        </row>
        <row r="101">
          <cell r="A101" t="str">
            <v>0496</v>
          </cell>
          <cell r="B101" t="str">
            <v>3106</v>
          </cell>
          <cell r="C101" t="str">
            <v>Gayton Church of England Primary Academy</v>
          </cell>
          <cell r="D101">
            <v>153</v>
          </cell>
          <cell r="E101">
            <v>25941</v>
          </cell>
        </row>
        <row r="102">
          <cell r="A102" t="str">
            <v>0499</v>
          </cell>
          <cell r="B102" t="str">
            <v>3396</v>
          </cell>
          <cell r="C102" t="str">
            <v>Gillingham St Michael's Church of England Primary Academy</v>
          </cell>
          <cell r="D102">
            <v>56</v>
          </cell>
          <cell r="E102">
            <v>13046</v>
          </cell>
        </row>
        <row r="103">
          <cell r="A103" t="str">
            <v>0505</v>
          </cell>
          <cell r="B103" t="str">
            <v>3327</v>
          </cell>
          <cell r="C103" t="str">
            <v>Gooderstone Church of England Primary Academy</v>
          </cell>
          <cell r="D103">
            <v>43</v>
          </cell>
          <cell r="E103">
            <v>10043</v>
          </cell>
        </row>
        <row r="104">
          <cell r="A104" t="str">
            <v>0511</v>
          </cell>
          <cell r="B104" t="str">
            <v>2069</v>
          </cell>
          <cell r="C104" t="str">
            <v>Great Dunham Primary School</v>
          </cell>
          <cell r="D104">
            <v>54</v>
          </cell>
          <cell r="E104">
            <v>11976</v>
          </cell>
        </row>
        <row r="105">
          <cell r="A105" t="str">
            <v>0514</v>
          </cell>
          <cell r="B105" t="str">
            <v>2070</v>
          </cell>
          <cell r="C105" t="str">
            <v>Great Ellingham Primary School</v>
          </cell>
          <cell r="D105">
            <v>183</v>
          </cell>
          <cell r="E105">
            <v>28055</v>
          </cell>
        </row>
        <row r="106">
          <cell r="A106" t="str">
            <v>0517</v>
          </cell>
          <cell r="B106" t="str">
            <v>3127</v>
          </cell>
          <cell r="C106" t="str">
            <v>Great Massingham CofE Primary School</v>
          </cell>
          <cell r="D106">
            <v>66</v>
          </cell>
          <cell r="E106">
            <v>13716</v>
          </cell>
        </row>
        <row r="107">
          <cell r="A107" t="str">
            <v>0523</v>
          </cell>
          <cell r="B107" t="str">
            <v>3404</v>
          </cell>
          <cell r="C107" t="str">
            <v>All Saints Church of England CEVA Primary School Part of Flourish Federation</v>
          </cell>
          <cell r="D107">
            <v>151</v>
          </cell>
          <cell r="E107">
            <v>25911</v>
          </cell>
        </row>
        <row r="108">
          <cell r="A108" t="str">
            <v>0529</v>
          </cell>
          <cell r="B108" t="str">
            <v>3407</v>
          </cell>
          <cell r="C108" t="str">
            <v>Great Witchingham Church of England Primary Academy</v>
          </cell>
          <cell r="D108">
            <v>70</v>
          </cell>
          <cell r="E108">
            <v>14504</v>
          </cell>
        </row>
        <row r="109">
          <cell r="A109" t="str">
            <v>0539</v>
          </cell>
          <cell r="B109" t="str">
            <v>2353</v>
          </cell>
          <cell r="C109" t="str">
            <v>Ormiston Cliff Park Primary Academy</v>
          </cell>
          <cell r="D109">
            <v>512</v>
          </cell>
          <cell r="E109">
            <v>79062</v>
          </cell>
        </row>
        <row r="110">
          <cell r="A110" t="str">
            <v>0551</v>
          </cell>
          <cell r="B110" t="str">
            <v>2090</v>
          </cell>
          <cell r="C110" t="str">
            <v>Cobholm Primary Academy</v>
          </cell>
          <cell r="D110">
            <v>166</v>
          </cell>
          <cell r="E110">
            <v>32064</v>
          </cell>
        </row>
        <row r="111">
          <cell r="A111" t="str">
            <v>0559</v>
          </cell>
          <cell r="B111" t="str">
            <v>2149</v>
          </cell>
          <cell r="C111" t="str">
            <v>Edward Worlledge Ormiston Academy</v>
          </cell>
          <cell r="D111">
            <v>328</v>
          </cell>
          <cell r="E111">
            <v>58102</v>
          </cell>
        </row>
        <row r="112">
          <cell r="A112" t="str">
            <v>0581</v>
          </cell>
          <cell r="B112" t="str">
            <v>2027</v>
          </cell>
          <cell r="C112" t="str">
            <v>Great Yarmouth Primary Academy</v>
          </cell>
          <cell r="D112">
            <v>378</v>
          </cell>
          <cell r="E112">
            <v>74437</v>
          </cell>
        </row>
        <row r="113">
          <cell r="A113" t="str">
            <v>0599</v>
          </cell>
          <cell r="B113" t="str">
            <v>2048</v>
          </cell>
          <cell r="C113" t="str">
            <v>Ormiston Herman Academy</v>
          </cell>
          <cell r="D113">
            <v>357</v>
          </cell>
          <cell r="E113">
            <v>60201</v>
          </cell>
        </row>
        <row r="114">
          <cell r="A114" t="str">
            <v>0608</v>
          </cell>
          <cell r="B114" t="str">
            <v>2346</v>
          </cell>
          <cell r="C114" t="str">
            <v>North Denes Primary School and Nursery</v>
          </cell>
          <cell r="D114">
            <v>366</v>
          </cell>
          <cell r="E114">
            <v>63248</v>
          </cell>
        </row>
        <row r="115">
          <cell r="A115" t="str">
            <v>0614</v>
          </cell>
          <cell r="B115" t="str">
            <v>2354</v>
          </cell>
          <cell r="C115" t="str">
            <v>Northgate Primary School</v>
          </cell>
          <cell r="D115">
            <v>416</v>
          </cell>
          <cell r="E115">
            <v>73878</v>
          </cell>
        </row>
        <row r="116">
          <cell r="A116" t="str">
            <v>0635</v>
          </cell>
          <cell r="B116" t="str">
            <v>2098</v>
          </cell>
          <cell r="C116" t="str">
            <v>Peterhouse CofE Primary Academy</v>
          </cell>
          <cell r="D116">
            <v>393</v>
          </cell>
          <cell r="E116">
            <v>73637</v>
          </cell>
        </row>
        <row r="117">
          <cell r="A117" t="str">
            <v>0638</v>
          </cell>
          <cell r="B117" t="str">
            <v>3136</v>
          </cell>
          <cell r="C117" t="str">
            <v>St Nicholas Priory CofE VA Primary School</v>
          </cell>
          <cell r="D117">
            <v>424</v>
          </cell>
          <cell r="E117">
            <v>77534</v>
          </cell>
        </row>
        <row r="118">
          <cell r="A118" t="str">
            <v>0644</v>
          </cell>
          <cell r="B118" t="str">
            <v>2344</v>
          </cell>
          <cell r="C118" t="str">
            <v>St George's Primary &amp; Nursery School, Great Yarmouth</v>
          </cell>
          <cell r="D118">
            <v>206</v>
          </cell>
          <cell r="E118">
            <v>42856</v>
          </cell>
        </row>
        <row r="119">
          <cell r="A119" t="str">
            <v>0651</v>
          </cell>
          <cell r="B119" t="str">
            <v>3403</v>
          </cell>
          <cell r="C119" t="str">
            <v>St Mary and St Peter Catholic Primary School</v>
          </cell>
          <cell r="D119">
            <v>201</v>
          </cell>
          <cell r="E119">
            <v>34357</v>
          </cell>
        </row>
        <row r="120">
          <cell r="A120" t="str">
            <v>0658</v>
          </cell>
          <cell r="B120" t="str">
            <v>2088</v>
          </cell>
          <cell r="C120" t="str">
            <v>Stradbroke Primary Academy</v>
          </cell>
          <cell r="D120">
            <v>210</v>
          </cell>
          <cell r="E120">
            <v>37716</v>
          </cell>
        </row>
        <row r="121">
          <cell r="A121" t="str">
            <v>0664</v>
          </cell>
          <cell r="B121" t="str">
            <v>2338</v>
          </cell>
          <cell r="C121" t="str">
            <v>Wroughton Infant Academy</v>
          </cell>
          <cell r="D121">
            <v>185</v>
          </cell>
          <cell r="E121">
            <v>34013</v>
          </cell>
        </row>
        <row r="122">
          <cell r="A122" t="str">
            <v>0671</v>
          </cell>
          <cell r="B122" t="str">
            <v>2137</v>
          </cell>
          <cell r="C122" t="str">
            <v>Wroughton Junior Academy</v>
          </cell>
          <cell r="D122">
            <v>324</v>
          </cell>
          <cell r="E122">
            <v>61578</v>
          </cell>
        </row>
        <row r="123">
          <cell r="A123" t="str">
            <v>0675</v>
          </cell>
          <cell r="B123" t="str">
            <v>2406</v>
          </cell>
          <cell r="C123" t="str">
            <v>Southtown Primary School</v>
          </cell>
          <cell r="D123">
            <v>191</v>
          </cell>
          <cell r="E123">
            <v>37015</v>
          </cell>
        </row>
        <row r="124">
          <cell r="A124" t="str">
            <v>0715</v>
          </cell>
          <cell r="B124" t="str">
            <v>5203</v>
          </cell>
          <cell r="C124" t="str">
            <v>Gresham Village School</v>
          </cell>
          <cell r="D124">
            <v>154</v>
          </cell>
          <cell r="E124">
            <v>24292</v>
          </cell>
        </row>
        <row r="125">
          <cell r="A125" t="str">
            <v>0730</v>
          </cell>
          <cell r="B125" t="str">
            <v>3433</v>
          </cell>
          <cell r="C125" t="str">
            <v>Holly Meadows School</v>
          </cell>
          <cell r="D125">
            <v>135</v>
          </cell>
          <cell r="E125">
            <v>22239</v>
          </cell>
        </row>
        <row r="126">
          <cell r="A126" t="str">
            <v>0733</v>
          </cell>
          <cell r="B126" t="str">
            <v>3041</v>
          </cell>
          <cell r="C126" t="str">
            <v>Hainford VC Primary School</v>
          </cell>
          <cell r="D126">
            <v>72</v>
          </cell>
          <cell r="E126">
            <v>14118</v>
          </cell>
        </row>
        <row r="127">
          <cell r="A127" t="str">
            <v>0739</v>
          </cell>
          <cell r="B127" t="str">
            <v>3037</v>
          </cell>
          <cell r="C127" t="str">
            <v>Happisburgh Primary and Early Years School</v>
          </cell>
          <cell r="D127">
            <v>74</v>
          </cell>
          <cell r="E127">
            <v>15188</v>
          </cell>
        </row>
        <row r="128">
          <cell r="A128" t="str">
            <v>0742</v>
          </cell>
          <cell r="B128" t="str">
            <v>3038</v>
          </cell>
          <cell r="C128" t="str">
            <v>Hapton Church of England Voluntary Aided Primary School</v>
          </cell>
          <cell r="D128">
            <v>33</v>
          </cell>
          <cell r="E128">
            <v>9685</v>
          </cell>
        </row>
        <row r="129">
          <cell r="A129" t="str">
            <v>0745</v>
          </cell>
          <cell r="B129" t="str">
            <v>3133</v>
          </cell>
          <cell r="C129" t="str">
            <v>Harpley CofE VC Primary School</v>
          </cell>
          <cell r="D129">
            <v>53</v>
          </cell>
          <cell r="E129">
            <v>11961</v>
          </cell>
        </row>
        <row r="130">
          <cell r="A130" t="str">
            <v>0748</v>
          </cell>
          <cell r="B130" t="str">
            <v>2196</v>
          </cell>
          <cell r="C130" t="str">
            <v>Heacham Infant and Nursery School</v>
          </cell>
          <cell r="D130">
            <v>75</v>
          </cell>
          <cell r="E130">
            <v>15307</v>
          </cell>
        </row>
        <row r="131">
          <cell r="A131" t="str">
            <v>0752</v>
          </cell>
          <cell r="B131" t="str">
            <v>5201</v>
          </cell>
          <cell r="C131" t="str">
            <v>Heacham Junior School</v>
          </cell>
          <cell r="D131">
            <v>108</v>
          </cell>
          <cell r="E131">
            <v>20898</v>
          </cell>
        </row>
        <row r="132">
          <cell r="A132" t="str">
            <v>0760</v>
          </cell>
          <cell r="B132" t="str">
            <v>2289</v>
          </cell>
          <cell r="C132" t="str">
            <v>Arden Grove Infant and Nursery School</v>
          </cell>
          <cell r="D132">
            <v>173</v>
          </cell>
          <cell r="E132">
            <v>26449</v>
          </cell>
        </row>
        <row r="133">
          <cell r="A133" t="str">
            <v>0765</v>
          </cell>
          <cell r="B133" t="str">
            <v>2247</v>
          </cell>
          <cell r="C133" t="str">
            <v>Firside Junior School</v>
          </cell>
          <cell r="D133">
            <v>359</v>
          </cell>
          <cell r="E133">
            <v>54095</v>
          </cell>
        </row>
        <row r="134">
          <cell r="A134" t="str">
            <v>0771</v>
          </cell>
          <cell r="B134" t="str">
            <v>2271</v>
          </cell>
          <cell r="C134" t="str">
            <v>Heather Avenue Infant School</v>
          </cell>
          <cell r="D134">
            <v>129</v>
          </cell>
          <cell r="E134">
            <v>22773</v>
          </cell>
        </row>
        <row r="135">
          <cell r="A135" t="str">
            <v>0779</v>
          </cell>
          <cell r="B135" t="str">
            <v>2361</v>
          </cell>
          <cell r="C135" t="str">
            <v>Kinsale Infant School</v>
          </cell>
          <cell r="D135">
            <v>132</v>
          </cell>
          <cell r="E135">
            <v>22610</v>
          </cell>
        </row>
        <row r="136">
          <cell r="A136" t="str">
            <v>0786</v>
          </cell>
          <cell r="B136" t="str">
            <v>2362</v>
          </cell>
          <cell r="C136" t="str">
            <v>Kinsale Junior School</v>
          </cell>
          <cell r="D136">
            <v>219</v>
          </cell>
          <cell r="E136">
            <v>35043</v>
          </cell>
        </row>
        <row r="137">
          <cell r="A137" t="str">
            <v>0798</v>
          </cell>
          <cell r="B137" t="str">
            <v>2077</v>
          </cell>
          <cell r="C137" t="str">
            <v>Hemblington Primary School</v>
          </cell>
          <cell r="D137">
            <v>145</v>
          </cell>
          <cell r="E137">
            <v>23845</v>
          </cell>
        </row>
        <row r="138">
          <cell r="A138" t="str">
            <v>0801</v>
          </cell>
          <cell r="B138" t="str">
            <v>2078</v>
          </cell>
          <cell r="C138" t="str">
            <v>Hempnall Primary School</v>
          </cell>
          <cell r="D138">
            <v>140</v>
          </cell>
          <cell r="E138">
            <v>23354</v>
          </cell>
        </row>
        <row r="139">
          <cell r="A139" t="str">
            <v>0804</v>
          </cell>
          <cell r="B139" t="str">
            <v>2079</v>
          </cell>
          <cell r="C139" t="str">
            <v>Hemsby Primary School</v>
          </cell>
          <cell r="D139">
            <v>152</v>
          </cell>
          <cell r="E139">
            <v>25302</v>
          </cell>
        </row>
        <row r="140">
          <cell r="A140" t="str">
            <v>0807</v>
          </cell>
          <cell r="B140" t="str">
            <v>2274</v>
          </cell>
          <cell r="C140" t="str">
            <v>Hethersett, Woodside Primary &amp; Nursery School</v>
          </cell>
          <cell r="D140">
            <v>406</v>
          </cell>
          <cell r="E140">
            <v>58128</v>
          </cell>
        </row>
        <row r="141">
          <cell r="A141" t="str">
            <v>0810</v>
          </cell>
          <cell r="B141" t="str">
            <v>3043</v>
          </cell>
          <cell r="C141" t="str">
            <v>Hethersett VC Primary School</v>
          </cell>
          <cell r="D141">
            <v>267</v>
          </cell>
          <cell r="E141">
            <v>40235</v>
          </cell>
        </row>
        <row r="142">
          <cell r="A142" t="str">
            <v>0816</v>
          </cell>
          <cell r="B142" t="str">
            <v>2081</v>
          </cell>
          <cell r="C142" t="str">
            <v>Hevingham Primary School</v>
          </cell>
          <cell r="D142">
            <v>92</v>
          </cell>
          <cell r="E142">
            <v>16914</v>
          </cell>
        </row>
        <row r="143">
          <cell r="A143" t="str">
            <v>0819</v>
          </cell>
          <cell r="B143" t="str">
            <v>3045</v>
          </cell>
          <cell r="C143" t="str">
            <v>Hickling CofE VC Infant School</v>
          </cell>
          <cell r="D143">
            <v>20</v>
          </cell>
          <cell r="E143">
            <v>6994</v>
          </cell>
        </row>
        <row r="144">
          <cell r="A144" t="str">
            <v>0825</v>
          </cell>
          <cell r="B144" t="str">
            <v>2198</v>
          </cell>
          <cell r="C144" t="str">
            <v>Ten Mile Bank Riverside Academy</v>
          </cell>
          <cell r="D144">
            <v>27</v>
          </cell>
          <cell r="E144">
            <v>8243</v>
          </cell>
        </row>
        <row r="145">
          <cell r="A145" t="str">
            <v>0828</v>
          </cell>
          <cell r="B145" t="str">
            <v>3107</v>
          </cell>
          <cell r="C145" t="str">
            <v>Hilgay Riverside Academy</v>
          </cell>
          <cell r="D145">
            <v>54</v>
          </cell>
          <cell r="E145">
            <v>13224</v>
          </cell>
        </row>
        <row r="146">
          <cell r="A146" t="str">
            <v>0834</v>
          </cell>
          <cell r="B146" t="str">
            <v>3126</v>
          </cell>
          <cell r="C146" t="str">
            <v>Hindringham Church of England Voluntary Controlled Primary School</v>
          </cell>
          <cell r="D146">
            <v>17</v>
          </cell>
          <cell r="E146">
            <v>6949</v>
          </cell>
        </row>
        <row r="147">
          <cell r="A147" t="str">
            <v>0837</v>
          </cell>
          <cell r="B147" t="str">
            <v>2083</v>
          </cell>
          <cell r="C147" t="str">
            <v>Hingham Primary School</v>
          </cell>
          <cell r="D147">
            <v>149</v>
          </cell>
          <cell r="E147">
            <v>25777</v>
          </cell>
        </row>
        <row r="148">
          <cell r="A148" t="str">
            <v>0846</v>
          </cell>
          <cell r="B148" t="str">
            <v>3137</v>
          </cell>
          <cell r="C148" t="str">
            <v>Hockering Church of England Primary Academy</v>
          </cell>
          <cell r="D148">
            <v>42</v>
          </cell>
          <cell r="E148">
            <v>10444</v>
          </cell>
        </row>
        <row r="149">
          <cell r="A149" t="str">
            <v>0849</v>
          </cell>
          <cell r="B149" t="str">
            <v>2084</v>
          </cell>
          <cell r="C149" t="str">
            <v>Great Hockham Primary School and Nursery</v>
          </cell>
          <cell r="D149">
            <v>98</v>
          </cell>
          <cell r="E149">
            <v>17628</v>
          </cell>
        </row>
        <row r="150">
          <cell r="A150" t="str">
            <v>0858</v>
          </cell>
          <cell r="B150" t="str">
            <v>2087</v>
          </cell>
          <cell r="C150" t="str">
            <v>Holt Community Primary School</v>
          </cell>
          <cell r="D150">
            <v>190</v>
          </cell>
          <cell r="E150">
            <v>32840</v>
          </cell>
        </row>
        <row r="151">
          <cell r="A151" t="str">
            <v>0871</v>
          </cell>
          <cell r="B151" t="str">
            <v>3141</v>
          </cell>
          <cell r="C151" t="str">
            <v>Hopton Church of England Primary Academy</v>
          </cell>
          <cell r="D151">
            <v>180</v>
          </cell>
          <cell r="E151">
            <v>28946</v>
          </cell>
        </row>
        <row r="152">
          <cell r="A152" t="str">
            <v>0878</v>
          </cell>
          <cell r="B152" t="str">
            <v>2089</v>
          </cell>
          <cell r="C152" t="str">
            <v>Horning Community Primary School</v>
          </cell>
          <cell r="D152">
            <v>25</v>
          </cell>
          <cell r="E152">
            <v>8109</v>
          </cell>
        </row>
        <row r="153">
          <cell r="A153" t="str">
            <v>0886</v>
          </cell>
          <cell r="B153" t="str">
            <v>2100</v>
          </cell>
          <cell r="C153" t="str">
            <v>Horsford CofE VA Primary School</v>
          </cell>
          <cell r="D153">
            <v>321</v>
          </cell>
          <cell r="E153">
            <v>48949</v>
          </cell>
        </row>
        <row r="154">
          <cell r="A154" t="str">
            <v>0892</v>
          </cell>
          <cell r="B154" t="str">
            <v>3120</v>
          </cell>
          <cell r="C154" t="str">
            <v>St Faiths CofE Primary School</v>
          </cell>
          <cell r="D154">
            <v>90</v>
          </cell>
          <cell r="E154">
            <v>16780</v>
          </cell>
        </row>
        <row r="155">
          <cell r="A155" t="str">
            <v>0904</v>
          </cell>
          <cell r="B155" t="str">
            <v>2279</v>
          </cell>
          <cell r="C155" t="str">
            <v>St John's Community Primary School and Nursery</v>
          </cell>
          <cell r="D155">
            <v>207</v>
          </cell>
          <cell r="E155">
            <v>34031</v>
          </cell>
        </row>
        <row r="156">
          <cell r="A156" t="str">
            <v>0910</v>
          </cell>
          <cell r="B156" t="str">
            <v>5200</v>
          </cell>
          <cell r="C156" t="str">
            <v>Hunstanton Primary School</v>
          </cell>
          <cell r="D156">
            <v>161</v>
          </cell>
          <cell r="E156">
            <v>29597</v>
          </cell>
        </row>
        <row r="157">
          <cell r="A157" t="str">
            <v>0913</v>
          </cell>
          <cell r="B157" t="str">
            <v>3383</v>
          </cell>
          <cell r="C157" t="str">
            <v>Ingoldisthorpe Church of England Voluntary Aided Primary School</v>
          </cell>
          <cell r="D157">
            <v>125</v>
          </cell>
          <cell r="E157">
            <v>19801</v>
          </cell>
        </row>
        <row r="158">
          <cell r="A158" t="str">
            <v>0919</v>
          </cell>
          <cell r="B158" t="str">
            <v>2030</v>
          </cell>
          <cell r="C158" t="str">
            <v>Kelling CE Primary School</v>
          </cell>
          <cell r="D158">
            <v>47</v>
          </cell>
          <cell r="E158">
            <v>11455</v>
          </cell>
        </row>
        <row r="159">
          <cell r="A159" t="str">
            <v>0922</v>
          </cell>
          <cell r="B159" t="str">
            <v>2189</v>
          </cell>
          <cell r="C159" t="str">
            <v>Kenninghall Primary School</v>
          </cell>
          <cell r="D159">
            <v>86</v>
          </cell>
          <cell r="E159">
            <v>16720</v>
          </cell>
        </row>
        <row r="160">
          <cell r="A160" t="str">
            <v>0932</v>
          </cell>
          <cell r="B160" t="str">
            <v>2253</v>
          </cell>
          <cell r="C160" t="str">
            <v>Fairstead Community Primary and Nursery School</v>
          </cell>
          <cell r="D160">
            <v>393</v>
          </cell>
          <cell r="E160">
            <v>66149</v>
          </cell>
        </row>
        <row r="161">
          <cell r="A161" t="str">
            <v>0951</v>
          </cell>
          <cell r="B161" t="str">
            <v>2237</v>
          </cell>
          <cell r="C161" t="str">
            <v>King's Oak Academy</v>
          </cell>
          <cell r="D161">
            <v>118</v>
          </cell>
          <cell r="E161">
            <v>22608</v>
          </cell>
        </row>
        <row r="162">
          <cell r="A162" t="str">
            <v>0956</v>
          </cell>
          <cell r="B162" t="str">
            <v>2204</v>
          </cell>
          <cell r="C162" t="str">
            <v>Howard Junior School</v>
          </cell>
          <cell r="D162">
            <v>193</v>
          </cell>
          <cell r="E162">
            <v>34861</v>
          </cell>
        </row>
        <row r="163">
          <cell r="A163" t="str">
            <v>0960</v>
          </cell>
          <cell r="B163" t="str">
            <v>2427</v>
          </cell>
          <cell r="C163" t="str">
            <v>Gaywood Primary School</v>
          </cell>
          <cell r="D163">
            <v>382</v>
          </cell>
          <cell r="E163">
            <v>56929</v>
          </cell>
        </row>
        <row r="164">
          <cell r="A164" t="str">
            <v>0969</v>
          </cell>
          <cell r="B164" t="str">
            <v>2202</v>
          </cell>
          <cell r="C164" t="str">
            <v>Highgate Infant School</v>
          </cell>
          <cell r="D164">
            <v>54</v>
          </cell>
          <cell r="E164">
            <v>13536</v>
          </cell>
        </row>
        <row r="165">
          <cell r="A165" t="str">
            <v>0974</v>
          </cell>
          <cell r="B165" t="str">
            <v>2169</v>
          </cell>
          <cell r="C165" t="str">
            <v>Reffley Academy</v>
          </cell>
          <cell r="D165">
            <v>348</v>
          </cell>
          <cell r="E165">
            <v>52682</v>
          </cell>
        </row>
        <row r="166">
          <cell r="A166" t="str">
            <v>0981</v>
          </cell>
          <cell r="B166" t="str">
            <v>2201</v>
          </cell>
          <cell r="C166" t="str">
            <v>Greenpark Academy</v>
          </cell>
          <cell r="D166">
            <v>276</v>
          </cell>
          <cell r="E166">
            <v>51498</v>
          </cell>
        </row>
        <row r="167">
          <cell r="A167" t="str">
            <v>0988</v>
          </cell>
          <cell r="B167" t="str">
            <v>2419</v>
          </cell>
          <cell r="C167" t="str">
            <v>Greyfriars Academy</v>
          </cell>
          <cell r="D167">
            <v>271</v>
          </cell>
          <cell r="E167">
            <v>49239</v>
          </cell>
        </row>
        <row r="168">
          <cell r="A168" t="str">
            <v>0997</v>
          </cell>
          <cell r="B168" t="str">
            <v>2055</v>
          </cell>
          <cell r="C168" t="str">
            <v>Eastgate Academy</v>
          </cell>
          <cell r="D168">
            <v>272</v>
          </cell>
          <cell r="E168">
            <v>47694</v>
          </cell>
        </row>
        <row r="169">
          <cell r="A169" t="str">
            <v>1004</v>
          </cell>
          <cell r="B169" t="str">
            <v>3395</v>
          </cell>
          <cell r="C169" t="str">
            <v>St Martha's Catholic Primary School</v>
          </cell>
          <cell r="D169">
            <v>417</v>
          </cell>
          <cell r="E169">
            <v>58397</v>
          </cell>
        </row>
        <row r="170">
          <cell r="A170" t="str">
            <v>1008</v>
          </cell>
          <cell r="B170" t="str">
            <v>2091</v>
          </cell>
          <cell r="C170" t="str">
            <v>St Michael's Church of England Academy</v>
          </cell>
          <cell r="D170">
            <v>194</v>
          </cell>
          <cell r="E170">
            <v>36020</v>
          </cell>
        </row>
        <row r="171">
          <cell r="A171" t="str">
            <v>1012</v>
          </cell>
          <cell r="B171" t="str">
            <v>3397</v>
          </cell>
          <cell r="C171" t="str">
            <v>Whitefriars Church of England Primary Academy</v>
          </cell>
          <cell r="D171">
            <v>364</v>
          </cell>
          <cell r="E171">
            <v>57810</v>
          </cell>
        </row>
        <row r="172">
          <cell r="A172" t="str">
            <v>1033</v>
          </cell>
          <cell r="B172" t="str">
            <v>2096</v>
          </cell>
          <cell r="C172" t="str">
            <v>Langham Village School</v>
          </cell>
          <cell r="D172">
            <v>90</v>
          </cell>
          <cell r="E172">
            <v>16884</v>
          </cell>
        </row>
        <row r="173">
          <cell r="A173" t="str">
            <v>1048</v>
          </cell>
          <cell r="B173" t="str">
            <v>2104</v>
          </cell>
          <cell r="C173" t="str">
            <v>Lingwood Primary Academy</v>
          </cell>
          <cell r="D173">
            <v>198</v>
          </cell>
          <cell r="E173">
            <v>30776</v>
          </cell>
        </row>
        <row r="174">
          <cell r="A174" t="str">
            <v>1053</v>
          </cell>
          <cell r="B174" t="str">
            <v>2101</v>
          </cell>
          <cell r="C174" t="str">
            <v>Little Melton Primary School</v>
          </cell>
          <cell r="D174">
            <v>117</v>
          </cell>
          <cell r="E174">
            <v>19889</v>
          </cell>
        </row>
        <row r="175">
          <cell r="A175" t="str">
            <v>1056</v>
          </cell>
          <cell r="B175" t="str">
            <v>3329</v>
          </cell>
          <cell r="C175" t="str">
            <v>Little Plumstead Church of England Primary School</v>
          </cell>
          <cell r="D175">
            <v>191</v>
          </cell>
          <cell r="E175">
            <v>29423</v>
          </cell>
        </row>
        <row r="176">
          <cell r="A176" t="str">
            <v>1059</v>
          </cell>
          <cell r="B176" t="str">
            <v>2102</v>
          </cell>
          <cell r="C176" t="str">
            <v>Little Snoring Community Primary Academy</v>
          </cell>
          <cell r="D176">
            <v>72</v>
          </cell>
          <cell r="E176">
            <v>15574</v>
          </cell>
        </row>
        <row r="177">
          <cell r="A177" t="str">
            <v>1062</v>
          </cell>
          <cell r="B177" t="str">
            <v>5213</v>
          </cell>
          <cell r="C177" t="str">
            <v>Loddon Infant and Nursery School</v>
          </cell>
          <cell r="D177">
            <v>144</v>
          </cell>
          <cell r="E177">
            <v>24974</v>
          </cell>
        </row>
        <row r="178">
          <cell r="A178" t="str">
            <v>1065</v>
          </cell>
          <cell r="B178" t="str">
            <v>5202</v>
          </cell>
          <cell r="C178" t="str">
            <v>Loddon Junior School</v>
          </cell>
          <cell r="D178">
            <v>207</v>
          </cell>
          <cell r="E178">
            <v>34239</v>
          </cell>
        </row>
        <row r="179">
          <cell r="A179" t="str">
            <v>1075</v>
          </cell>
          <cell r="B179" t="str">
            <v>2275</v>
          </cell>
          <cell r="C179" t="str">
            <v>Manor Field Infant and Nursery School</v>
          </cell>
          <cell r="D179">
            <v>119</v>
          </cell>
          <cell r="E179">
            <v>20439</v>
          </cell>
        </row>
        <row r="180">
          <cell r="A180" t="str">
            <v>1078</v>
          </cell>
          <cell r="B180" t="str">
            <v>3053</v>
          </cell>
          <cell r="C180" t="str">
            <v>St Mary's Church of England Junior Academy</v>
          </cell>
          <cell r="D180">
            <v>213</v>
          </cell>
          <cell r="E180">
            <v>35265</v>
          </cell>
        </row>
        <row r="181">
          <cell r="A181" t="str">
            <v>1087</v>
          </cell>
          <cell r="B181" t="str">
            <v>2105</v>
          </cell>
          <cell r="C181" t="str">
            <v>Ludham Primary School and Nursery</v>
          </cell>
          <cell r="D181">
            <v>90</v>
          </cell>
          <cell r="E181">
            <v>17196</v>
          </cell>
        </row>
        <row r="182">
          <cell r="A182" t="str">
            <v>1090</v>
          </cell>
          <cell r="B182" t="str">
            <v>3145</v>
          </cell>
          <cell r="C182" t="str">
            <v>Lyng Church of England Primary School</v>
          </cell>
          <cell r="D182">
            <v>99</v>
          </cell>
          <cell r="E182">
            <v>17227</v>
          </cell>
        </row>
        <row r="183">
          <cell r="A183" t="str">
            <v>1093</v>
          </cell>
          <cell r="B183" t="str">
            <v>2075</v>
          </cell>
          <cell r="C183" t="str">
            <v>Cherry Tree Academy Trust Marham Junior</v>
          </cell>
          <cell r="D183">
            <v>187</v>
          </cell>
          <cell r="E183">
            <v>29779</v>
          </cell>
        </row>
        <row r="184">
          <cell r="A184" t="str">
            <v>1097</v>
          </cell>
          <cell r="B184" t="str">
            <v>2246</v>
          </cell>
          <cell r="C184" t="str">
            <v>Cherry Tree Academy Trust Marham Infant</v>
          </cell>
          <cell r="D184">
            <v>174</v>
          </cell>
          <cell r="E184">
            <v>27296</v>
          </cell>
        </row>
        <row r="185">
          <cell r="A185" t="str">
            <v>1102</v>
          </cell>
          <cell r="B185" t="str">
            <v>2107</v>
          </cell>
          <cell r="C185" t="str">
            <v>Marsham Primary School</v>
          </cell>
          <cell r="D185">
            <v>27</v>
          </cell>
          <cell r="E185">
            <v>9387</v>
          </cell>
        </row>
        <row r="186">
          <cell r="A186" t="str">
            <v>1105</v>
          </cell>
          <cell r="B186" t="str">
            <v>2106</v>
          </cell>
          <cell r="C186" t="str">
            <v>Marshland St James Primary and Nursery School</v>
          </cell>
          <cell r="D186">
            <v>103</v>
          </cell>
          <cell r="E186">
            <v>20199</v>
          </cell>
        </row>
        <row r="187">
          <cell r="A187" t="str">
            <v>1115</v>
          </cell>
          <cell r="B187" t="str">
            <v>2006</v>
          </cell>
          <cell r="C187" t="str">
            <v>Martham Academy and Nursery</v>
          </cell>
          <cell r="D187">
            <v>297</v>
          </cell>
          <cell r="E187">
            <v>44429</v>
          </cell>
        </row>
        <row r="188">
          <cell r="A188" t="str">
            <v>1123</v>
          </cell>
          <cell r="B188" t="str">
            <v>2163</v>
          </cell>
          <cell r="C188" t="str">
            <v>Mattishall Primary School</v>
          </cell>
          <cell r="D188">
            <v>187</v>
          </cell>
          <cell r="E188">
            <v>30091</v>
          </cell>
        </row>
        <row r="189">
          <cell r="A189" t="str">
            <v>1126</v>
          </cell>
          <cell r="B189" t="str">
            <v>2413</v>
          </cell>
          <cell r="C189" t="str">
            <v>Astley Primary School</v>
          </cell>
          <cell r="D189">
            <v>213</v>
          </cell>
          <cell r="E189">
            <v>35161</v>
          </cell>
        </row>
        <row r="190">
          <cell r="A190" t="str">
            <v>1128</v>
          </cell>
          <cell r="B190" t="str">
            <v>3054</v>
          </cell>
          <cell r="C190" t="str">
            <v>Duchy of Lancaster Methwold CofE Primary School</v>
          </cell>
          <cell r="D190">
            <v>99</v>
          </cell>
          <cell r="E190">
            <v>18787</v>
          </cell>
        </row>
        <row r="191">
          <cell r="A191" t="str">
            <v>1131</v>
          </cell>
          <cell r="B191" t="str">
            <v>2095</v>
          </cell>
          <cell r="C191" t="str">
            <v>Middleton Church of England Primary Academy</v>
          </cell>
          <cell r="D191">
            <v>46</v>
          </cell>
          <cell r="E191">
            <v>11648</v>
          </cell>
        </row>
        <row r="192">
          <cell r="A192" t="str">
            <v>1137</v>
          </cell>
          <cell r="B192" t="str">
            <v>3339</v>
          </cell>
          <cell r="C192" t="str">
            <v>Morley Church of England Primary Academy</v>
          </cell>
          <cell r="D192">
            <v>135</v>
          </cell>
          <cell r="E192">
            <v>22967</v>
          </cell>
        </row>
        <row r="193">
          <cell r="A193" t="str">
            <v>1140</v>
          </cell>
          <cell r="B193" t="str">
            <v>2371</v>
          </cell>
          <cell r="C193" t="str">
            <v>Mulbarton Primary School</v>
          </cell>
          <cell r="D193">
            <v>441</v>
          </cell>
          <cell r="E193">
            <v>61669</v>
          </cell>
        </row>
        <row r="194">
          <cell r="A194" t="str">
            <v>1149</v>
          </cell>
          <cell r="B194" t="str">
            <v>2115</v>
          </cell>
          <cell r="C194" t="str">
            <v>Mundesley Infant School</v>
          </cell>
          <cell r="D194">
            <v>74</v>
          </cell>
          <cell r="E194">
            <v>14564</v>
          </cell>
        </row>
        <row r="195">
          <cell r="A195" t="str">
            <v>1152</v>
          </cell>
          <cell r="B195" t="str">
            <v>2383</v>
          </cell>
          <cell r="C195" t="str">
            <v>Mundesley Junior School</v>
          </cell>
          <cell r="D195">
            <v>108</v>
          </cell>
          <cell r="E195">
            <v>20170</v>
          </cell>
        </row>
        <row r="196">
          <cell r="A196" t="str">
            <v>1157</v>
          </cell>
          <cell r="B196" t="str">
            <v>3056</v>
          </cell>
          <cell r="C196" t="str">
            <v>Mundford Church of England Primary Academy</v>
          </cell>
          <cell r="D196">
            <v>180</v>
          </cell>
          <cell r="E196">
            <v>27906</v>
          </cell>
        </row>
        <row r="197">
          <cell r="A197" t="str">
            <v>1160</v>
          </cell>
          <cell r="B197" t="str">
            <v>2114</v>
          </cell>
          <cell r="C197" t="str">
            <v>Narborough Church of England Primary Academy</v>
          </cell>
          <cell r="D197">
            <v>85</v>
          </cell>
          <cell r="E197">
            <v>16185</v>
          </cell>
        </row>
        <row r="198">
          <cell r="A198" t="str">
            <v>1163</v>
          </cell>
          <cell r="B198" t="str">
            <v>3131</v>
          </cell>
          <cell r="C198" t="str">
            <v>Neatishead Church of England Primary School</v>
          </cell>
          <cell r="D198">
            <v>64</v>
          </cell>
          <cell r="E198">
            <v>13478</v>
          </cell>
        </row>
        <row r="199">
          <cell r="A199" t="str">
            <v>1170</v>
          </cell>
          <cell r="B199" t="str">
            <v>2001</v>
          </cell>
          <cell r="C199" t="str">
            <v>Necton VA Primary School</v>
          </cell>
          <cell r="D199">
            <v>191</v>
          </cell>
          <cell r="E199">
            <v>32127</v>
          </cell>
        </row>
        <row r="200">
          <cell r="A200" t="str">
            <v>1172</v>
          </cell>
          <cell r="B200" t="str">
            <v>2238</v>
          </cell>
          <cell r="C200" t="str">
            <v>Newton Flotman Church of England Primary Academy</v>
          </cell>
          <cell r="D200">
            <v>106</v>
          </cell>
          <cell r="E200">
            <v>19620</v>
          </cell>
        </row>
        <row r="201">
          <cell r="A201" t="str">
            <v>1178</v>
          </cell>
          <cell r="B201" t="str">
            <v>3059</v>
          </cell>
          <cell r="C201" t="str">
            <v>North Elmham CEVA Primary School part of Flourish Federation</v>
          </cell>
          <cell r="D201">
            <v>56</v>
          </cell>
          <cell r="E201">
            <v>12318</v>
          </cell>
        </row>
        <row r="202">
          <cell r="A202" t="str">
            <v>1181</v>
          </cell>
          <cell r="B202" t="str">
            <v>3408</v>
          </cell>
          <cell r="C202" t="str">
            <v>St Andrew's CofE VA Primary School, Lopham</v>
          </cell>
          <cell r="D202">
            <v>49</v>
          </cell>
          <cell r="E202">
            <v>11485</v>
          </cell>
        </row>
        <row r="203">
          <cell r="A203" t="str">
            <v>1188</v>
          </cell>
          <cell r="B203" t="str">
            <v>2119</v>
          </cell>
          <cell r="C203" t="str">
            <v>Northrepps Primary School</v>
          </cell>
          <cell r="D203">
            <v>34</v>
          </cell>
          <cell r="E203">
            <v>9284</v>
          </cell>
        </row>
        <row r="204">
          <cell r="A204" t="str">
            <v>1195</v>
          </cell>
          <cell r="B204" t="str">
            <v>2120</v>
          </cell>
          <cell r="C204" t="str">
            <v>North Walsham Infant School</v>
          </cell>
          <cell r="D204">
            <v>191</v>
          </cell>
          <cell r="E204">
            <v>33895</v>
          </cell>
        </row>
        <row r="205">
          <cell r="A205" t="str">
            <v>1197</v>
          </cell>
          <cell r="B205" t="str">
            <v>2402</v>
          </cell>
          <cell r="C205" t="str">
            <v>North Walsham Junior School</v>
          </cell>
          <cell r="D205">
            <v>308</v>
          </cell>
          <cell r="E205">
            <v>53954</v>
          </cell>
        </row>
        <row r="206">
          <cell r="A206" t="str">
            <v>1207</v>
          </cell>
          <cell r="B206" t="str">
            <v>2121</v>
          </cell>
          <cell r="C206" t="str">
            <v>Millfield Primary School</v>
          </cell>
          <cell r="D206">
            <v>282</v>
          </cell>
          <cell r="E206">
            <v>44932</v>
          </cell>
        </row>
        <row r="207">
          <cell r="A207" t="str">
            <v>1220</v>
          </cell>
          <cell r="B207" t="str">
            <v>3346</v>
          </cell>
          <cell r="C207" t="str">
            <v>The Norman Church of England Primary School, Northwold</v>
          </cell>
          <cell r="D207">
            <v>92</v>
          </cell>
          <cell r="E207">
            <v>18474</v>
          </cell>
        </row>
        <row r="208">
          <cell r="A208" t="str">
            <v>1222</v>
          </cell>
          <cell r="B208" t="str">
            <v>2157</v>
          </cell>
          <cell r="C208" t="str">
            <v>North Wootton Academy</v>
          </cell>
          <cell r="D208">
            <v>323</v>
          </cell>
          <cell r="E208">
            <v>45547</v>
          </cell>
        </row>
        <row r="209">
          <cell r="A209" t="str">
            <v>1226</v>
          </cell>
          <cell r="B209" t="str">
            <v>2320</v>
          </cell>
          <cell r="C209" t="str">
            <v>Angel Road Infant School</v>
          </cell>
          <cell r="D209">
            <v>160</v>
          </cell>
          <cell r="E209">
            <v>28438</v>
          </cell>
        </row>
        <row r="210">
          <cell r="A210" t="str">
            <v>1231</v>
          </cell>
          <cell r="B210" t="str">
            <v>2191</v>
          </cell>
          <cell r="C210" t="str">
            <v>Angel Road Junior School</v>
          </cell>
          <cell r="D210">
            <v>257</v>
          </cell>
          <cell r="E210">
            <v>42990</v>
          </cell>
        </row>
        <row r="211">
          <cell r="A211" t="str">
            <v>1246</v>
          </cell>
          <cell r="B211" t="str">
            <v>2291</v>
          </cell>
          <cell r="C211" t="str">
            <v>Avenue Junior School</v>
          </cell>
          <cell r="D211">
            <v>475</v>
          </cell>
          <cell r="E211">
            <v>69251</v>
          </cell>
        </row>
        <row r="212">
          <cell r="A212" t="str">
            <v>1250</v>
          </cell>
          <cell r="B212" t="str">
            <v>3428</v>
          </cell>
          <cell r="C212" t="str">
            <v>Recreation Road Infant School</v>
          </cell>
          <cell r="D212">
            <v>345</v>
          </cell>
          <cell r="E212">
            <v>49101</v>
          </cell>
        </row>
        <row r="213">
          <cell r="A213" t="str">
            <v>1262</v>
          </cell>
          <cell r="B213" t="str">
            <v>3421</v>
          </cell>
          <cell r="C213" t="str">
            <v>Bignold Primary School and Nursery</v>
          </cell>
          <cell r="D213">
            <v>378</v>
          </cell>
          <cell r="E213">
            <v>59372</v>
          </cell>
        </row>
        <row r="214">
          <cell r="A214" t="str">
            <v>1275</v>
          </cell>
          <cell r="B214" t="str">
            <v>3418</v>
          </cell>
          <cell r="C214" t="str">
            <v>Bluebell Primary School</v>
          </cell>
          <cell r="D214">
            <v>207</v>
          </cell>
          <cell r="E214">
            <v>40271</v>
          </cell>
        </row>
        <row r="215">
          <cell r="A215" t="str">
            <v>1280</v>
          </cell>
          <cell r="B215" t="str">
            <v>2050</v>
          </cell>
          <cell r="C215" t="str">
            <v>Clover Hill VA Infant and Nursery School</v>
          </cell>
          <cell r="D215">
            <v>142</v>
          </cell>
          <cell r="E215">
            <v>25984</v>
          </cell>
        </row>
        <row r="216">
          <cell r="A216" t="str">
            <v>1286</v>
          </cell>
          <cell r="B216" t="str">
            <v>2416</v>
          </cell>
          <cell r="C216" t="str">
            <v>Chapel Break Infant School</v>
          </cell>
          <cell r="D216">
            <v>177</v>
          </cell>
          <cell r="E216">
            <v>29421</v>
          </cell>
        </row>
        <row r="217">
          <cell r="A217" t="str">
            <v>1290</v>
          </cell>
          <cell r="B217" t="str">
            <v>3405</v>
          </cell>
          <cell r="C217" t="str">
            <v>St Michael's VA Junior School</v>
          </cell>
          <cell r="D217">
            <v>389</v>
          </cell>
          <cell r="E217">
            <v>65777</v>
          </cell>
        </row>
        <row r="218">
          <cell r="A218" t="str">
            <v>1307</v>
          </cell>
          <cell r="B218" t="str">
            <v>3425</v>
          </cell>
          <cell r="C218" t="str">
            <v>Catton Grove Primary School</v>
          </cell>
          <cell r="D218">
            <v>580</v>
          </cell>
          <cell r="E218">
            <v>99322</v>
          </cell>
        </row>
        <row r="219">
          <cell r="A219" t="str">
            <v>1315</v>
          </cell>
          <cell r="B219" t="str">
            <v>2063</v>
          </cell>
          <cell r="C219" t="str">
            <v>Edith Cavell Academy and Nursery</v>
          </cell>
          <cell r="D219">
            <v>206</v>
          </cell>
          <cell r="E219">
            <v>39833</v>
          </cell>
        </row>
        <row r="220">
          <cell r="A220" t="str">
            <v>1327</v>
          </cell>
          <cell r="B220" t="str">
            <v>2125</v>
          </cell>
          <cell r="C220" t="str">
            <v>Valley Primary Academy</v>
          </cell>
          <cell r="D220">
            <v>172</v>
          </cell>
          <cell r="E220">
            <v>33714</v>
          </cell>
        </row>
        <row r="221">
          <cell r="A221" t="str">
            <v>1335</v>
          </cell>
          <cell r="B221" t="str">
            <v>2301</v>
          </cell>
          <cell r="C221" t="str">
            <v>Colman Infant School</v>
          </cell>
          <cell r="D221">
            <v>162</v>
          </cell>
          <cell r="E221">
            <v>27740</v>
          </cell>
        </row>
        <row r="222">
          <cell r="A222" t="str">
            <v>1340</v>
          </cell>
          <cell r="B222" t="str">
            <v>2300</v>
          </cell>
          <cell r="C222" t="str">
            <v>Colman Junior School</v>
          </cell>
          <cell r="D222">
            <v>233</v>
          </cell>
          <cell r="E222">
            <v>39517</v>
          </cell>
        </row>
        <row r="223">
          <cell r="A223" t="str">
            <v>1353</v>
          </cell>
          <cell r="B223" t="str">
            <v>3424</v>
          </cell>
          <cell r="C223" t="str">
            <v>Mile Cross Primary School</v>
          </cell>
          <cell r="D223">
            <v>419</v>
          </cell>
          <cell r="E223">
            <v>74131</v>
          </cell>
        </row>
        <row r="224">
          <cell r="A224" t="str">
            <v>1367</v>
          </cell>
          <cell r="B224" t="str">
            <v>2086</v>
          </cell>
          <cell r="C224" t="str">
            <v>Eaton Primary School</v>
          </cell>
          <cell r="D224">
            <v>393</v>
          </cell>
          <cell r="E224">
            <v>56061</v>
          </cell>
        </row>
        <row r="225">
          <cell r="A225" t="str">
            <v>1370</v>
          </cell>
          <cell r="B225" t="str">
            <v>2303</v>
          </cell>
          <cell r="C225" t="str">
            <v>George White Junior School</v>
          </cell>
          <cell r="D225">
            <v>288</v>
          </cell>
          <cell r="E225">
            <v>48558</v>
          </cell>
        </row>
        <row r="226">
          <cell r="A226" t="str">
            <v>1392</v>
          </cell>
          <cell r="B226" t="str">
            <v>3423</v>
          </cell>
          <cell r="C226" t="str">
            <v>Heartsease Primary Academy</v>
          </cell>
          <cell r="D226">
            <v>389</v>
          </cell>
          <cell r="E226">
            <v>65354</v>
          </cell>
        </row>
        <row r="227">
          <cell r="A227" t="str">
            <v>1413</v>
          </cell>
          <cell r="B227" t="str">
            <v>3429</v>
          </cell>
          <cell r="C227" t="str">
            <v>Lakenham Primary School</v>
          </cell>
          <cell r="D227">
            <v>383</v>
          </cell>
          <cell r="E227">
            <v>66103</v>
          </cell>
        </row>
        <row r="228">
          <cell r="A228" t="str">
            <v>1426</v>
          </cell>
          <cell r="B228" t="str">
            <v>2047</v>
          </cell>
          <cell r="C228" t="str">
            <v>Norwich Primary Academy</v>
          </cell>
          <cell r="D228">
            <v>304</v>
          </cell>
          <cell r="E228">
            <v>57638</v>
          </cell>
        </row>
        <row r="229">
          <cell r="A229" t="str">
            <v>1431</v>
          </cell>
          <cell r="B229" t="str">
            <v>2295</v>
          </cell>
          <cell r="C229" t="str">
            <v>Magdalen Gates Primary School and Nursery</v>
          </cell>
          <cell r="D229">
            <v>204</v>
          </cell>
          <cell r="E229">
            <v>35546</v>
          </cell>
        </row>
        <row r="230">
          <cell r="A230" t="str">
            <v>1443</v>
          </cell>
          <cell r="B230" t="str">
            <v>2308</v>
          </cell>
          <cell r="C230" t="str">
            <v>Mousehold Infant &amp; Nursery School</v>
          </cell>
          <cell r="D230">
            <v>208</v>
          </cell>
          <cell r="E230">
            <v>34878</v>
          </cell>
        </row>
        <row r="231">
          <cell r="A231" t="str">
            <v>1450</v>
          </cell>
          <cell r="B231" t="str">
            <v>2203</v>
          </cell>
          <cell r="C231" t="str">
            <v>Nelson Infant School</v>
          </cell>
          <cell r="D231">
            <v>141</v>
          </cell>
          <cell r="E231">
            <v>28049</v>
          </cell>
        </row>
        <row r="232">
          <cell r="A232" t="str">
            <v>1466</v>
          </cell>
          <cell r="B232" t="str">
            <v>2122</v>
          </cell>
          <cell r="C232" t="str">
            <v>Henderson Green Primary School</v>
          </cell>
          <cell r="D232">
            <v>187</v>
          </cell>
          <cell r="E232">
            <v>35603</v>
          </cell>
        </row>
        <row r="233">
          <cell r="A233" t="str">
            <v>1475</v>
          </cell>
          <cell r="B233" t="str">
            <v>2094</v>
          </cell>
          <cell r="C233" t="str">
            <v>Tuckswood Academy and Nursery</v>
          </cell>
          <cell r="D233">
            <v>245</v>
          </cell>
          <cell r="E233">
            <v>45001</v>
          </cell>
        </row>
        <row r="234">
          <cell r="A234" t="str">
            <v>1487</v>
          </cell>
          <cell r="B234" t="str">
            <v>2022</v>
          </cell>
          <cell r="C234" t="str">
            <v>St Francis of Assisi Catholic Primary School</v>
          </cell>
          <cell r="D234">
            <v>420</v>
          </cell>
          <cell r="E234">
            <v>57922</v>
          </cell>
        </row>
        <row r="235">
          <cell r="A235" t="str">
            <v>1499</v>
          </cell>
          <cell r="B235" t="str">
            <v>2318</v>
          </cell>
          <cell r="C235" t="str">
            <v>Lionwood Junior School</v>
          </cell>
          <cell r="D235">
            <v>275</v>
          </cell>
          <cell r="E235">
            <v>50131</v>
          </cell>
        </row>
        <row r="236">
          <cell r="A236" t="str">
            <v>1502</v>
          </cell>
          <cell r="B236" t="str">
            <v>3422</v>
          </cell>
          <cell r="C236" t="str">
            <v>Lionwood Infant and Nursery School</v>
          </cell>
          <cell r="D236">
            <v>159</v>
          </cell>
          <cell r="E236">
            <v>27279</v>
          </cell>
        </row>
        <row r="237">
          <cell r="A237" t="str">
            <v>1517</v>
          </cell>
          <cell r="B237" t="str">
            <v>2082</v>
          </cell>
          <cell r="C237" t="str">
            <v>Wensum Junior School</v>
          </cell>
          <cell r="D237">
            <v>183</v>
          </cell>
          <cell r="E237">
            <v>34503</v>
          </cell>
        </row>
        <row r="238">
          <cell r="A238" t="str">
            <v>1525</v>
          </cell>
          <cell r="B238" t="str">
            <v>2317</v>
          </cell>
          <cell r="C238" t="str">
            <v>West Earlham Infant and Nursery School</v>
          </cell>
          <cell r="D238">
            <v>170</v>
          </cell>
          <cell r="E238">
            <v>32540</v>
          </cell>
        </row>
        <row r="239">
          <cell r="A239" t="str">
            <v>1530</v>
          </cell>
          <cell r="B239" t="str">
            <v>2321</v>
          </cell>
          <cell r="C239" t="str">
            <v>West Earlham Junior School</v>
          </cell>
          <cell r="D239">
            <v>236</v>
          </cell>
          <cell r="E239">
            <v>44138</v>
          </cell>
        </row>
        <row r="240">
          <cell r="A240" t="str">
            <v>1580</v>
          </cell>
          <cell r="B240" t="str">
            <v>2133</v>
          </cell>
          <cell r="C240" t="str">
            <v>Old Buckenham Primary School and Nursery</v>
          </cell>
          <cell r="D240">
            <v>192</v>
          </cell>
          <cell r="E240">
            <v>30374</v>
          </cell>
        </row>
        <row r="241">
          <cell r="A241" t="str">
            <v>1583</v>
          </cell>
          <cell r="B241" t="str">
            <v>2384</v>
          </cell>
          <cell r="C241" t="str">
            <v>Garrick Green Infant School</v>
          </cell>
          <cell r="D241">
            <v>146</v>
          </cell>
          <cell r="E241">
            <v>24588</v>
          </cell>
        </row>
        <row r="242">
          <cell r="A242" t="str">
            <v>1587</v>
          </cell>
          <cell r="B242" t="str">
            <v>2364</v>
          </cell>
          <cell r="C242" t="str">
            <v>Lodge Lane Infant School</v>
          </cell>
          <cell r="D242">
            <v>180</v>
          </cell>
          <cell r="E242">
            <v>28010</v>
          </cell>
        </row>
        <row r="243">
          <cell r="A243" t="str">
            <v>1591</v>
          </cell>
          <cell r="B243" t="str">
            <v>3060</v>
          </cell>
          <cell r="C243" t="str">
            <v>Old Catton CofE VC Junior School</v>
          </cell>
          <cell r="D243">
            <v>194</v>
          </cell>
          <cell r="E243">
            <v>30716</v>
          </cell>
        </row>
        <row r="244">
          <cell r="A244" t="str">
            <v>1608</v>
          </cell>
          <cell r="B244" t="str">
            <v>2124</v>
          </cell>
          <cell r="C244" t="str">
            <v>Ormesby Village Infant School</v>
          </cell>
          <cell r="D244">
            <v>106</v>
          </cell>
          <cell r="E244">
            <v>18476</v>
          </cell>
        </row>
        <row r="245">
          <cell r="A245" t="str">
            <v>1611</v>
          </cell>
          <cell r="B245" t="str">
            <v>2272</v>
          </cell>
          <cell r="C245" t="str">
            <v>Ormesby Village Junior School</v>
          </cell>
          <cell r="D245">
            <v>138</v>
          </cell>
          <cell r="E245">
            <v>24572</v>
          </cell>
        </row>
        <row r="246">
          <cell r="A246" t="str">
            <v>1616</v>
          </cell>
          <cell r="B246" t="str">
            <v>3349</v>
          </cell>
          <cell r="C246" t="str">
            <v>Overstrand, the Belfry, Church of England Voluntary Aided Primary School</v>
          </cell>
          <cell r="D246">
            <v>144</v>
          </cell>
          <cell r="E246">
            <v>23726</v>
          </cell>
        </row>
        <row r="247">
          <cell r="A247" t="str">
            <v>1622</v>
          </cell>
          <cell r="B247" t="str">
            <v>2127</v>
          </cell>
          <cell r="C247" t="str">
            <v>Poringland Primary School</v>
          </cell>
          <cell r="D247">
            <v>422</v>
          </cell>
          <cell r="E247">
            <v>60968</v>
          </cell>
        </row>
        <row r="248">
          <cell r="A248" t="str">
            <v>1631</v>
          </cell>
          <cell r="B248" t="str">
            <v>3061</v>
          </cell>
          <cell r="C248" t="str">
            <v>Pulham Church of England Primary School</v>
          </cell>
          <cell r="D248">
            <v>126</v>
          </cell>
          <cell r="E248">
            <v>23040</v>
          </cell>
        </row>
        <row r="249">
          <cell r="A249" t="str">
            <v>1637</v>
          </cell>
          <cell r="B249" t="str">
            <v>2130</v>
          </cell>
          <cell r="C249" t="str">
            <v>Rackheath Primary School</v>
          </cell>
          <cell r="D249">
            <v>200</v>
          </cell>
          <cell r="E249">
            <v>30806</v>
          </cell>
        </row>
        <row r="250">
          <cell r="A250" t="str">
            <v>1650</v>
          </cell>
          <cell r="B250" t="str">
            <v>2131</v>
          </cell>
          <cell r="C250" t="str">
            <v>Reedham Primary School</v>
          </cell>
          <cell r="D250">
            <v>72</v>
          </cell>
          <cell r="E250">
            <v>15574</v>
          </cell>
        </row>
        <row r="251">
          <cell r="A251" t="str">
            <v>1653</v>
          </cell>
          <cell r="B251" t="str">
            <v>2128</v>
          </cell>
          <cell r="C251" t="str">
            <v>Reepham Primary School</v>
          </cell>
          <cell r="D251">
            <v>214</v>
          </cell>
          <cell r="E251">
            <v>32576</v>
          </cell>
        </row>
        <row r="252">
          <cell r="A252" t="str">
            <v>1661</v>
          </cell>
          <cell r="B252" t="str">
            <v>2135</v>
          </cell>
          <cell r="C252" t="str">
            <v>Rocklands Community Primary School</v>
          </cell>
          <cell r="D252">
            <v>71</v>
          </cell>
          <cell r="E252">
            <v>13895</v>
          </cell>
        </row>
        <row r="253">
          <cell r="A253" t="str">
            <v>1664</v>
          </cell>
          <cell r="B253" t="str">
            <v>2172</v>
          </cell>
          <cell r="C253" t="str">
            <v>Rockland St Mary Primary School</v>
          </cell>
          <cell r="D253">
            <v>49</v>
          </cell>
          <cell r="E253">
            <v>11069</v>
          </cell>
        </row>
        <row r="254">
          <cell r="A254" t="str">
            <v>1667</v>
          </cell>
          <cell r="B254" t="str">
            <v>5212</v>
          </cell>
          <cell r="C254" t="str">
            <v>Rollesby Primary School</v>
          </cell>
          <cell r="D254">
            <v>127</v>
          </cell>
          <cell r="E254">
            <v>21391</v>
          </cell>
        </row>
        <row r="255">
          <cell r="A255" t="str">
            <v>1672</v>
          </cell>
          <cell r="B255" t="str">
            <v>3354</v>
          </cell>
          <cell r="C255" t="str">
            <v>St. Mary's (Endowed) CofE VA Primary School</v>
          </cell>
          <cell r="D255">
            <v>91</v>
          </cell>
          <cell r="E255">
            <v>18875</v>
          </cell>
        </row>
        <row r="256">
          <cell r="A256" t="str">
            <v>1675</v>
          </cell>
          <cell r="B256" t="str">
            <v>2138</v>
          </cell>
          <cell r="C256" t="str">
            <v>Roydon Primary School</v>
          </cell>
          <cell r="D256">
            <v>256</v>
          </cell>
          <cell r="E256">
            <v>39654</v>
          </cell>
        </row>
        <row r="257">
          <cell r="A257" t="str">
            <v>1678</v>
          </cell>
          <cell r="B257" t="str">
            <v>2076</v>
          </cell>
          <cell r="C257" t="str">
            <v>Holy Cross Church of England Primary School</v>
          </cell>
          <cell r="D257">
            <v>44</v>
          </cell>
          <cell r="E257">
            <v>12138</v>
          </cell>
        </row>
        <row r="258">
          <cell r="A258" t="str">
            <v>1681</v>
          </cell>
          <cell r="B258" t="str">
            <v>2230</v>
          </cell>
          <cell r="C258" t="str">
            <v>Parker's Church of England Primary Academy</v>
          </cell>
          <cell r="D258">
            <v>76</v>
          </cell>
          <cell r="E258">
            <v>14282</v>
          </cell>
        </row>
        <row r="259">
          <cell r="A259" t="str">
            <v>1687</v>
          </cell>
          <cell r="B259" t="str">
            <v>3066</v>
          </cell>
          <cell r="C259" t="str">
            <v>Salhouse CofE Primary School</v>
          </cell>
          <cell r="D259">
            <v>139</v>
          </cell>
          <cell r="E259">
            <v>22195</v>
          </cell>
        </row>
        <row r="260">
          <cell r="A260" t="str">
            <v>1690</v>
          </cell>
          <cell r="B260" t="str">
            <v>3390</v>
          </cell>
          <cell r="C260" t="str">
            <v>Sandringham and West Newton Church of England Primary Academy</v>
          </cell>
          <cell r="D260">
            <v>84</v>
          </cell>
          <cell r="E260">
            <v>15650</v>
          </cell>
        </row>
        <row r="261">
          <cell r="A261" t="str">
            <v>1693</v>
          </cell>
          <cell r="B261" t="str">
            <v>3067</v>
          </cell>
          <cell r="C261" t="str">
            <v>Saxlingham Nethergate CofE VC Primary School</v>
          </cell>
          <cell r="D261">
            <v>66</v>
          </cell>
          <cell r="E261">
            <v>12988</v>
          </cell>
        </row>
        <row r="262">
          <cell r="A262" t="str">
            <v>1696</v>
          </cell>
          <cell r="B262" t="str">
            <v>3096</v>
          </cell>
          <cell r="C262" t="str">
            <v>Scarning Voluntary Controlled Primary School</v>
          </cell>
          <cell r="D262">
            <v>407</v>
          </cell>
          <cell r="E262">
            <v>60847</v>
          </cell>
        </row>
        <row r="263">
          <cell r="A263" t="str">
            <v>1700</v>
          </cell>
          <cell r="B263" t="str">
            <v>3068</v>
          </cell>
          <cell r="C263" t="str">
            <v>Scole Church of England Voluntary Controlled Primary School</v>
          </cell>
          <cell r="D263">
            <v>63</v>
          </cell>
          <cell r="E263">
            <v>13567</v>
          </cell>
        </row>
        <row r="264">
          <cell r="A264" t="str">
            <v>1706</v>
          </cell>
          <cell r="B264" t="str">
            <v>3359</v>
          </cell>
          <cell r="C264" t="str">
            <v>Sculthorpe Church of England Primary Academy</v>
          </cell>
          <cell r="D264">
            <v>60</v>
          </cell>
          <cell r="E264">
            <v>12794</v>
          </cell>
        </row>
        <row r="265">
          <cell r="A265" t="str">
            <v>1709</v>
          </cell>
          <cell r="B265" t="str">
            <v>2159</v>
          </cell>
          <cell r="C265" t="str">
            <v>Blenheim Park Academy</v>
          </cell>
          <cell r="D265">
            <v>73</v>
          </cell>
          <cell r="E265">
            <v>14445</v>
          </cell>
        </row>
        <row r="266">
          <cell r="A266" t="str">
            <v>1718</v>
          </cell>
          <cell r="B266" t="str">
            <v>2156</v>
          </cell>
          <cell r="C266" t="str">
            <v>Seething and Mundham Primary School</v>
          </cell>
          <cell r="D266">
            <v>95</v>
          </cell>
          <cell r="E266">
            <v>16751</v>
          </cell>
        </row>
        <row r="267">
          <cell r="A267" t="str">
            <v>1727</v>
          </cell>
          <cell r="B267" t="str">
            <v>2142</v>
          </cell>
          <cell r="C267" t="str">
            <v>Sheringham Community Primary School</v>
          </cell>
          <cell r="D267">
            <v>415</v>
          </cell>
          <cell r="E267">
            <v>62111</v>
          </cell>
        </row>
        <row r="268">
          <cell r="A268" t="str">
            <v>1742</v>
          </cell>
          <cell r="B268" t="str">
            <v>2068</v>
          </cell>
          <cell r="C268" t="str">
            <v>Thomas Bullock Church of England Primary and Nursery Academy</v>
          </cell>
          <cell r="D268">
            <v>197</v>
          </cell>
          <cell r="E268">
            <v>30761</v>
          </cell>
        </row>
        <row r="269">
          <cell r="A269" t="str">
            <v>1755</v>
          </cell>
          <cell r="B269" t="str">
            <v>2426</v>
          </cell>
          <cell r="C269" t="str">
            <v>St Martin At Shouldham Church of England Primary Academy</v>
          </cell>
          <cell r="D269">
            <v>178</v>
          </cell>
          <cell r="E269">
            <v>27460</v>
          </cell>
        </row>
        <row r="270">
          <cell r="A270" t="str">
            <v>1763</v>
          </cell>
          <cell r="B270" t="str">
            <v>2060</v>
          </cell>
          <cell r="C270" t="str">
            <v>Snettisham Primary School</v>
          </cell>
          <cell r="D270">
            <v>87</v>
          </cell>
          <cell r="E270">
            <v>18503</v>
          </cell>
        </row>
        <row r="271">
          <cell r="A271" t="str">
            <v>1772</v>
          </cell>
          <cell r="B271" t="str">
            <v>2117</v>
          </cell>
          <cell r="C271" t="str">
            <v>Southery Academy</v>
          </cell>
          <cell r="D271">
            <v>89</v>
          </cell>
          <cell r="E271">
            <v>18533</v>
          </cell>
        </row>
        <row r="272">
          <cell r="A272" t="str">
            <v>1778</v>
          </cell>
          <cell r="B272" t="str">
            <v>3409</v>
          </cell>
          <cell r="C272" t="str">
            <v>Fairhaven Church of England Voluntary Aided Primary School</v>
          </cell>
          <cell r="D272">
            <v>99</v>
          </cell>
          <cell r="E272">
            <v>17851</v>
          </cell>
        </row>
        <row r="273">
          <cell r="A273" t="str">
            <v>1781</v>
          </cell>
          <cell r="B273" t="str">
            <v>2249</v>
          </cell>
          <cell r="C273" t="str">
            <v>South Wootton Infant School</v>
          </cell>
          <cell r="D273">
            <v>175</v>
          </cell>
          <cell r="E273">
            <v>26167</v>
          </cell>
        </row>
        <row r="274">
          <cell r="A274" t="str">
            <v>1784</v>
          </cell>
          <cell r="B274" t="str">
            <v>5207</v>
          </cell>
          <cell r="C274" t="str">
            <v>South Wootton Junior School</v>
          </cell>
          <cell r="D274">
            <v>235</v>
          </cell>
          <cell r="E274">
            <v>35075</v>
          </cell>
        </row>
        <row r="275">
          <cell r="A275" t="str">
            <v>1789</v>
          </cell>
          <cell r="B275" t="str">
            <v>2240</v>
          </cell>
          <cell r="C275" t="str">
            <v>Spixworth Infant School</v>
          </cell>
          <cell r="D275">
            <v>116</v>
          </cell>
          <cell r="E275">
            <v>19666</v>
          </cell>
        </row>
        <row r="276">
          <cell r="A276" t="str">
            <v>1792</v>
          </cell>
          <cell r="B276" t="str">
            <v>2265</v>
          </cell>
          <cell r="C276" t="str">
            <v>Woodland View Junior School</v>
          </cell>
          <cell r="D276">
            <v>139</v>
          </cell>
          <cell r="E276">
            <v>22819</v>
          </cell>
        </row>
        <row r="277">
          <cell r="A277" t="str">
            <v>1799</v>
          </cell>
          <cell r="B277" t="str">
            <v>2112</v>
          </cell>
          <cell r="C277" t="str">
            <v>Sporle Church of England Primary Academy</v>
          </cell>
          <cell r="D277">
            <v>70</v>
          </cell>
          <cell r="E277">
            <v>15544</v>
          </cell>
        </row>
        <row r="278">
          <cell r="A278" t="str">
            <v>1802</v>
          </cell>
          <cell r="B278" t="str">
            <v>2147</v>
          </cell>
          <cell r="C278" t="str">
            <v>Sprowston Infant School</v>
          </cell>
          <cell r="D278">
            <v>147</v>
          </cell>
          <cell r="E278">
            <v>26267</v>
          </cell>
        </row>
        <row r="279">
          <cell r="A279" t="str">
            <v>1805</v>
          </cell>
          <cell r="B279" t="str">
            <v>2146</v>
          </cell>
          <cell r="C279" t="str">
            <v>Sprowston Junior School</v>
          </cell>
          <cell r="D279">
            <v>205</v>
          </cell>
          <cell r="E279">
            <v>33585</v>
          </cell>
        </row>
        <row r="280">
          <cell r="A280" t="str">
            <v>1810</v>
          </cell>
          <cell r="B280" t="str">
            <v>2251</v>
          </cell>
          <cell r="C280" t="str">
            <v>Cecil Gowing Infant School</v>
          </cell>
          <cell r="D280">
            <v>161</v>
          </cell>
          <cell r="E280">
            <v>25749</v>
          </cell>
        </row>
        <row r="281">
          <cell r="A281" t="str">
            <v>1814</v>
          </cell>
          <cell r="B281" t="str">
            <v>2266</v>
          </cell>
          <cell r="C281" t="str">
            <v>Falcon Junior School</v>
          </cell>
          <cell r="D281">
            <v>430</v>
          </cell>
          <cell r="E281">
            <v>64624</v>
          </cell>
        </row>
        <row r="282">
          <cell r="A282" t="str">
            <v>1818</v>
          </cell>
          <cell r="B282" t="str">
            <v>2382</v>
          </cell>
          <cell r="C282" t="str">
            <v>Sparhawk Infant School &amp; Nursery</v>
          </cell>
          <cell r="D282">
            <v>164</v>
          </cell>
          <cell r="E282">
            <v>25066</v>
          </cell>
        </row>
        <row r="283">
          <cell r="A283" t="str">
            <v>1822</v>
          </cell>
          <cell r="B283" t="str">
            <v>2267</v>
          </cell>
          <cell r="C283" t="str">
            <v>White Woman Lane Junior School</v>
          </cell>
          <cell r="D283">
            <v>346</v>
          </cell>
          <cell r="E283">
            <v>52548</v>
          </cell>
        </row>
        <row r="284">
          <cell r="A284" t="str">
            <v>1828</v>
          </cell>
          <cell r="B284" t="str">
            <v>2148</v>
          </cell>
          <cell r="C284" t="str">
            <v>Stalham Infant School and Nursery</v>
          </cell>
          <cell r="D284">
            <v>88</v>
          </cell>
          <cell r="E284">
            <v>17166</v>
          </cell>
        </row>
        <row r="285">
          <cell r="A285" t="str">
            <v>1832</v>
          </cell>
          <cell r="B285" t="str">
            <v>2059</v>
          </cell>
          <cell r="C285" t="str">
            <v>Stalham Academy</v>
          </cell>
          <cell r="D285">
            <v>240</v>
          </cell>
          <cell r="E285">
            <v>39518</v>
          </cell>
        </row>
        <row r="286">
          <cell r="A286" t="str">
            <v>1843</v>
          </cell>
          <cell r="B286" t="str">
            <v>3078</v>
          </cell>
          <cell r="C286" t="str">
            <v>All Saints Academy</v>
          </cell>
          <cell r="D286">
            <v>94</v>
          </cell>
          <cell r="E286">
            <v>18088</v>
          </cell>
        </row>
        <row r="287">
          <cell r="A287" t="str">
            <v>1846</v>
          </cell>
          <cell r="B287" t="str">
            <v>2263</v>
          </cell>
          <cell r="C287" t="str">
            <v>Stoke Holy Cross Primary School</v>
          </cell>
          <cell r="D287">
            <v>205</v>
          </cell>
          <cell r="E287">
            <v>30985</v>
          </cell>
        </row>
        <row r="288">
          <cell r="A288" t="str">
            <v>1855</v>
          </cell>
          <cell r="B288" t="str">
            <v>2173</v>
          </cell>
          <cell r="C288" t="str">
            <v>Surlingham Primary School</v>
          </cell>
          <cell r="D288">
            <v>62</v>
          </cell>
          <cell r="E288">
            <v>12616</v>
          </cell>
        </row>
        <row r="289">
          <cell r="A289" t="str">
            <v>1858</v>
          </cell>
          <cell r="B289" t="str">
            <v>3079</v>
          </cell>
          <cell r="C289" t="str">
            <v>Sutton CofE VC Infant School</v>
          </cell>
          <cell r="D289">
            <v>44</v>
          </cell>
          <cell r="E289">
            <v>10578</v>
          </cell>
        </row>
        <row r="290">
          <cell r="A290" t="str">
            <v>1861</v>
          </cell>
          <cell r="B290" t="str">
            <v>3081</v>
          </cell>
          <cell r="C290" t="str">
            <v>Heartwood CofE VC Primary  &amp; Nursery School</v>
          </cell>
          <cell r="D290">
            <v>193.5</v>
          </cell>
          <cell r="E290">
            <v>32526</v>
          </cell>
        </row>
        <row r="291">
          <cell r="A291" t="str">
            <v>1867</v>
          </cell>
          <cell r="B291" t="str">
            <v>2097</v>
          </cell>
          <cell r="C291" t="str">
            <v>Swaffham CofE Primary Academy</v>
          </cell>
          <cell r="D291">
            <v>220</v>
          </cell>
          <cell r="E291">
            <v>37346</v>
          </cell>
        </row>
        <row r="292">
          <cell r="A292" t="str">
            <v>1873</v>
          </cell>
          <cell r="B292" t="str">
            <v>2153</v>
          </cell>
          <cell r="C292" t="str">
            <v>Swanton Abbott Community Primary School</v>
          </cell>
          <cell r="D292">
            <v>78</v>
          </cell>
          <cell r="E292">
            <v>15872</v>
          </cell>
        </row>
        <row r="293">
          <cell r="A293" t="str">
            <v>1876</v>
          </cell>
          <cell r="B293" t="str">
            <v>3121</v>
          </cell>
          <cell r="C293" t="str">
            <v>Swanton Morley VC Primary School</v>
          </cell>
          <cell r="D293">
            <v>181</v>
          </cell>
          <cell r="E293">
            <v>28129</v>
          </cell>
        </row>
        <row r="294">
          <cell r="A294" t="str">
            <v>1888</v>
          </cell>
          <cell r="B294" t="str">
            <v>3083</v>
          </cell>
          <cell r="C294" t="str">
            <v>Tacolneston Church of England Primary Academy</v>
          </cell>
          <cell r="D294">
            <v>104</v>
          </cell>
          <cell r="E294">
            <v>18446</v>
          </cell>
        </row>
        <row r="295">
          <cell r="A295" t="str">
            <v>1891</v>
          </cell>
          <cell r="B295" t="str">
            <v>3084</v>
          </cell>
          <cell r="C295" t="str">
            <v>Preston Church of England Voluntary Controlled Primary School</v>
          </cell>
          <cell r="D295">
            <v>127</v>
          </cell>
          <cell r="E295">
            <v>22015</v>
          </cell>
        </row>
        <row r="296">
          <cell r="A296" t="str">
            <v>1894</v>
          </cell>
          <cell r="B296" t="str">
            <v>2395</v>
          </cell>
          <cell r="C296" t="str">
            <v>Ghost Hill Infant and Nursery School</v>
          </cell>
          <cell r="D296">
            <v>180</v>
          </cell>
          <cell r="E296">
            <v>26970</v>
          </cell>
        </row>
        <row r="297">
          <cell r="A297" t="str">
            <v>1897</v>
          </cell>
          <cell r="B297" t="str">
            <v>2209</v>
          </cell>
          <cell r="C297" t="str">
            <v>Nightingale Infant &amp; Nursery School</v>
          </cell>
          <cell r="D297">
            <v>97</v>
          </cell>
          <cell r="E297">
            <v>17093</v>
          </cell>
        </row>
        <row r="298">
          <cell r="A298" t="str">
            <v>1900</v>
          </cell>
          <cell r="B298" t="str">
            <v>3085</v>
          </cell>
          <cell r="C298" t="str">
            <v>Taverham VC CE Junior School</v>
          </cell>
          <cell r="D298">
            <v>433</v>
          </cell>
          <cell r="E298">
            <v>61757</v>
          </cell>
        </row>
        <row r="299">
          <cell r="A299" t="str">
            <v>1910</v>
          </cell>
          <cell r="B299" t="str">
            <v>2420</v>
          </cell>
          <cell r="C299" t="str">
            <v>Terrington St Clement Community School</v>
          </cell>
          <cell r="D299">
            <v>316</v>
          </cell>
          <cell r="E299">
            <v>49810</v>
          </cell>
        </row>
        <row r="300">
          <cell r="A300" t="str">
            <v>1919</v>
          </cell>
          <cell r="B300" t="str">
            <v>2220</v>
          </cell>
          <cell r="C300" t="str">
            <v>Terrington St John Primary School</v>
          </cell>
          <cell r="D300">
            <v>69</v>
          </cell>
          <cell r="E300">
            <v>14385</v>
          </cell>
        </row>
        <row r="301">
          <cell r="A301" t="str">
            <v>1930</v>
          </cell>
          <cell r="B301" t="str">
            <v>2118</v>
          </cell>
          <cell r="C301" t="str">
            <v>The Bishop's Church of England Primary Academy</v>
          </cell>
          <cell r="D301">
            <v>346</v>
          </cell>
          <cell r="E301">
            <v>64508</v>
          </cell>
        </row>
        <row r="302">
          <cell r="A302" t="str">
            <v>1932</v>
          </cell>
          <cell r="B302" t="str">
            <v>2377</v>
          </cell>
          <cell r="C302" t="str">
            <v>Drake Primary School</v>
          </cell>
          <cell r="D302">
            <v>423</v>
          </cell>
          <cell r="E302">
            <v>59527</v>
          </cell>
        </row>
        <row r="303">
          <cell r="A303" t="str">
            <v>1942</v>
          </cell>
          <cell r="B303" t="str">
            <v>2182</v>
          </cell>
          <cell r="C303" t="str">
            <v>Norwich Road Academy</v>
          </cell>
          <cell r="D303">
            <v>297</v>
          </cell>
          <cell r="E303">
            <v>49778</v>
          </cell>
        </row>
        <row r="304">
          <cell r="A304" t="str">
            <v>1947</v>
          </cell>
          <cell r="B304" t="str">
            <v>2190</v>
          </cell>
          <cell r="C304" t="str">
            <v>Queensway Infant Academy and Nursery</v>
          </cell>
          <cell r="D304">
            <v>140</v>
          </cell>
          <cell r="E304">
            <v>28346</v>
          </cell>
        </row>
        <row r="305">
          <cell r="A305" t="str">
            <v>1952</v>
          </cell>
          <cell r="B305" t="str">
            <v>2179</v>
          </cell>
          <cell r="C305" t="str">
            <v>Diamond Academy</v>
          </cell>
          <cell r="D305">
            <v>183</v>
          </cell>
          <cell r="E305">
            <v>36167</v>
          </cell>
        </row>
        <row r="306">
          <cell r="A306" t="str">
            <v>1962</v>
          </cell>
          <cell r="B306" t="str">
            <v>2200</v>
          </cell>
          <cell r="C306" t="str">
            <v>Raleigh Infant Academy</v>
          </cell>
          <cell r="D306">
            <v>146</v>
          </cell>
          <cell r="E306">
            <v>23548</v>
          </cell>
        </row>
        <row r="307">
          <cell r="A307" t="str">
            <v>1967</v>
          </cell>
          <cell r="B307" t="str">
            <v>2181</v>
          </cell>
          <cell r="C307" t="str">
            <v>Admirals Academy</v>
          </cell>
          <cell r="D307">
            <v>241</v>
          </cell>
          <cell r="E307">
            <v>37661</v>
          </cell>
        </row>
        <row r="308">
          <cell r="A308" t="str">
            <v>1972</v>
          </cell>
          <cell r="B308" t="str">
            <v>2252</v>
          </cell>
          <cell r="C308" t="str">
            <v>Redcastle Family School</v>
          </cell>
          <cell r="D308">
            <v>219</v>
          </cell>
          <cell r="E308">
            <v>40763</v>
          </cell>
        </row>
        <row r="309">
          <cell r="A309" t="str">
            <v>1985</v>
          </cell>
          <cell r="B309" t="str">
            <v>5218</v>
          </cell>
          <cell r="C309" t="str">
            <v>Thompson Primary School</v>
          </cell>
          <cell r="D309">
            <v>93</v>
          </cell>
          <cell r="E309">
            <v>17345</v>
          </cell>
        </row>
        <row r="310">
          <cell r="A310" t="str">
            <v>1992</v>
          </cell>
          <cell r="B310" t="str">
            <v>2160</v>
          </cell>
          <cell r="C310" t="str">
            <v>Hillside Avenue Primary and Nursery School, Thorpe</v>
          </cell>
          <cell r="D310">
            <v>374</v>
          </cell>
          <cell r="E310">
            <v>52344</v>
          </cell>
        </row>
        <row r="311">
          <cell r="A311" t="str">
            <v>1995</v>
          </cell>
          <cell r="B311" t="str">
            <v>3430</v>
          </cell>
          <cell r="C311" t="str">
            <v>Dussindale Primary School</v>
          </cell>
          <cell r="D311">
            <v>342</v>
          </cell>
          <cell r="E311">
            <v>49368</v>
          </cell>
        </row>
        <row r="312">
          <cell r="A312" t="str">
            <v>2001</v>
          </cell>
          <cell r="B312" t="str">
            <v>2161</v>
          </cell>
          <cell r="C312" t="str">
            <v>St William's Primary School</v>
          </cell>
          <cell r="D312">
            <v>415</v>
          </cell>
          <cell r="E312">
            <v>59823</v>
          </cell>
        </row>
        <row r="313">
          <cell r="A313" t="str">
            <v>2010</v>
          </cell>
          <cell r="B313" t="str">
            <v>2174</v>
          </cell>
          <cell r="C313" t="str">
            <v>Thurlton Primary School</v>
          </cell>
          <cell r="D313">
            <v>61</v>
          </cell>
          <cell r="E313">
            <v>12289</v>
          </cell>
        </row>
        <row r="314">
          <cell r="A314" t="str">
            <v>2013</v>
          </cell>
          <cell r="B314" t="str">
            <v>3088</v>
          </cell>
          <cell r="C314" t="str">
            <v>Thurton Primary School</v>
          </cell>
          <cell r="D314">
            <v>107</v>
          </cell>
          <cell r="E314">
            <v>18387</v>
          </cell>
        </row>
        <row r="315">
          <cell r="A315" t="str">
            <v>2019</v>
          </cell>
          <cell r="B315" t="str">
            <v>3114</v>
          </cell>
          <cell r="C315" t="str">
            <v>Tilney All Saints CofE Primary School</v>
          </cell>
          <cell r="D315">
            <v>89</v>
          </cell>
          <cell r="E315">
            <v>17805</v>
          </cell>
        </row>
        <row r="316">
          <cell r="A316" t="str">
            <v>2020</v>
          </cell>
          <cell r="B316" t="str">
            <v>2020</v>
          </cell>
          <cell r="C316" t="str">
            <v>The Free School Norwich</v>
          </cell>
          <cell r="D316">
            <v>183</v>
          </cell>
          <cell r="E316">
            <v>29199</v>
          </cell>
        </row>
        <row r="317">
          <cell r="A317" t="str">
            <v>2022</v>
          </cell>
          <cell r="B317" t="str">
            <v>2223</v>
          </cell>
          <cell r="C317" t="str">
            <v>Tilney St Lawrence Community Primary School</v>
          </cell>
          <cell r="D317">
            <v>91</v>
          </cell>
          <cell r="E317">
            <v>18459</v>
          </cell>
        </row>
        <row r="318">
          <cell r="A318" t="str">
            <v>2025</v>
          </cell>
          <cell r="B318" t="str">
            <v>2164</v>
          </cell>
          <cell r="C318" t="str">
            <v>Tivetshall Community Primary School</v>
          </cell>
          <cell r="D318">
            <v>24</v>
          </cell>
          <cell r="E318">
            <v>8510</v>
          </cell>
        </row>
        <row r="319">
          <cell r="A319" t="str">
            <v>2028</v>
          </cell>
          <cell r="B319" t="str">
            <v>2412</v>
          </cell>
          <cell r="C319" t="str">
            <v>Glebeland Community Primary School</v>
          </cell>
          <cell r="D319">
            <v>68</v>
          </cell>
          <cell r="E319">
            <v>13226</v>
          </cell>
        </row>
        <row r="320">
          <cell r="A320" t="str">
            <v>2031</v>
          </cell>
          <cell r="B320" t="str">
            <v>2167</v>
          </cell>
          <cell r="C320" t="str">
            <v>Trowse Primary School</v>
          </cell>
          <cell r="D320">
            <v>167</v>
          </cell>
          <cell r="E320">
            <v>27087</v>
          </cell>
        </row>
        <row r="321">
          <cell r="A321" t="str">
            <v>2034</v>
          </cell>
          <cell r="B321" t="str">
            <v>2168</v>
          </cell>
          <cell r="C321" t="str">
            <v>Tunstead Primary School</v>
          </cell>
          <cell r="D321">
            <v>87</v>
          </cell>
          <cell r="E321">
            <v>15591</v>
          </cell>
        </row>
        <row r="322">
          <cell r="A322" t="str">
            <v>2040</v>
          </cell>
          <cell r="B322" t="str">
            <v>2154</v>
          </cell>
          <cell r="C322" t="str">
            <v>Upwell Academy</v>
          </cell>
          <cell r="D322">
            <v>200</v>
          </cell>
          <cell r="E322">
            <v>34550</v>
          </cell>
        </row>
        <row r="323">
          <cell r="A323" t="str">
            <v>2043</v>
          </cell>
          <cell r="B323" t="str">
            <v>2226</v>
          </cell>
          <cell r="C323" t="str">
            <v>Walpole Cross Keys Primary School</v>
          </cell>
          <cell r="D323">
            <v>56</v>
          </cell>
          <cell r="E323">
            <v>11798</v>
          </cell>
        </row>
        <row r="324">
          <cell r="A324" t="str">
            <v>2046</v>
          </cell>
          <cell r="B324" t="str">
            <v>2228</v>
          </cell>
          <cell r="C324" t="str">
            <v>Walpole Highway Primary School</v>
          </cell>
          <cell r="D324">
            <v>45</v>
          </cell>
          <cell r="E324">
            <v>11425</v>
          </cell>
        </row>
        <row r="325">
          <cell r="A325" t="str">
            <v>2052</v>
          </cell>
          <cell r="B325" t="str">
            <v>3393</v>
          </cell>
          <cell r="C325" t="str">
            <v>Anthony Curton CofE Primary School</v>
          </cell>
          <cell r="D325">
            <v>201</v>
          </cell>
          <cell r="E325">
            <v>31237</v>
          </cell>
        </row>
        <row r="326">
          <cell r="A326" t="str">
            <v>2054</v>
          </cell>
          <cell r="B326" t="str">
            <v>2036</v>
          </cell>
          <cell r="C326" t="str">
            <v>Walsingham CE VA Primary School</v>
          </cell>
          <cell r="D326">
            <v>35</v>
          </cell>
          <cell r="E326">
            <v>10027</v>
          </cell>
        </row>
        <row r="327">
          <cell r="A327" t="str">
            <v>2056</v>
          </cell>
          <cell r="B327" t="str">
            <v>2229</v>
          </cell>
          <cell r="C327" t="str">
            <v>Watlington Community Primary School</v>
          </cell>
          <cell r="D327">
            <v>171</v>
          </cell>
          <cell r="E327">
            <v>28187</v>
          </cell>
        </row>
        <row r="328">
          <cell r="A328" t="str">
            <v>2061</v>
          </cell>
          <cell r="B328" t="str">
            <v>2151</v>
          </cell>
          <cell r="C328" t="str">
            <v>Watton Westfield Infant and Nursery School</v>
          </cell>
          <cell r="D328">
            <v>236</v>
          </cell>
          <cell r="E328">
            <v>38626</v>
          </cell>
        </row>
        <row r="329">
          <cell r="A329" t="str">
            <v>2067</v>
          </cell>
          <cell r="B329" t="str">
            <v>2227</v>
          </cell>
          <cell r="C329" t="str">
            <v>Watton Junior School</v>
          </cell>
          <cell r="D329">
            <v>262</v>
          </cell>
          <cell r="E329">
            <v>44528</v>
          </cell>
        </row>
        <row r="330">
          <cell r="A330" t="str">
            <v>2073</v>
          </cell>
          <cell r="B330" t="str">
            <v>3089</v>
          </cell>
          <cell r="C330" t="str">
            <v>Weasenham Church of England Primary Academy</v>
          </cell>
          <cell r="D330">
            <v>41</v>
          </cell>
          <cell r="E330">
            <v>11261</v>
          </cell>
        </row>
        <row r="331">
          <cell r="A331" t="str">
            <v>2076</v>
          </cell>
          <cell r="B331" t="str">
            <v>2057</v>
          </cell>
          <cell r="C331" t="str">
            <v>Weeting Church of England Primary School</v>
          </cell>
          <cell r="D331">
            <v>92</v>
          </cell>
          <cell r="E331">
            <v>17850</v>
          </cell>
        </row>
        <row r="332">
          <cell r="A332" t="str">
            <v>2079</v>
          </cell>
          <cell r="B332" t="str">
            <v>2177</v>
          </cell>
          <cell r="C332" t="str">
            <v>Wells-Next-the-Sea Primary and Nursery School</v>
          </cell>
          <cell r="D332">
            <v>196</v>
          </cell>
          <cell r="E332">
            <v>32826</v>
          </cell>
        </row>
        <row r="333">
          <cell r="A333" t="str">
            <v>2100</v>
          </cell>
          <cell r="B333" t="str">
            <v>2066</v>
          </cell>
          <cell r="C333" t="str">
            <v>West Lynn Primary School</v>
          </cell>
          <cell r="D333">
            <v>149</v>
          </cell>
          <cell r="E333">
            <v>26193</v>
          </cell>
        </row>
        <row r="334">
          <cell r="A334" t="str">
            <v>2112</v>
          </cell>
          <cell r="B334" t="str">
            <v>2233</v>
          </cell>
          <cell r="C334" t="str">
            <v>West Walton Community Primary School</v>
          </cell>
          <cell r="D334">
            <v>209</v>
          </cell>
          <cell r="E334">
            <v>33957</v>
          </cell>
        </row>
        <row r="335">
          <cell r="A335" t="str">
            <v>2118</v>
          </cell>
          <cell r="B335" t="str">
            <v>2245</v>
          </cell>
          <cell r="C335" t="str">
            <v>West Winch Primary School</v>
          </cell>
          <cell r="D335">
            <v>214</v>
          </cell>
          <cell r="E335">
            <v>33408</v>
          </cell>
        </row>
        <row r="336">
          <cell r="A336" t="str">
            <v>2126</v>
          </cell>
          <cell r="B336" t="str">
            <v>2126</v>
          </cell>
          <cell r="C336" t="str">
            <v>Charles Darwin Primary School</v>
          </cell>
          <cell r="D336">
            <v>403</v>
          </cell>
          <cell r="E336">
            <v>61307</v>
          </cell>
        </row>
        <row r="337">
          <cell r="A337" t="str">
            <v>2130</v>
          </cell>
          <cell r="B337" t="str">
            <v>5215</v>
          </cell>
          <cell r="C337" t="str">
            <v>Wicklewood Primary School and Nursery</v>
          </cell>
          <cell r="D337">
            <v>205</v>
          </cell>
          <cell r="E337">
            <v>30777</v>
          </cell>
        </row>
        <row r="338">
          <cell r="A338" t="str">
            <v>2133</v>
          </cell>
          <cell r="B338" t="str">
            <v>2234</v>
          </cell>
          <cell r="C338" t="str">
            <v>St Germans Academy</v>
          </cell>
          <cell r="D338">
            <v>112</v>
          </cell>
          <cell r="E338">
            <v>19710</v>
          </cell>
        </row>
        <row r="339">
          <cell r="A339" t="str">
            <v>2136</v>
          </cell>
          <cell r="B339" t="str">
            <v>2235</v>
          </cell>
          <cell r="C339" t="str">
            <v>Magdalen Academy</v>
          </cell>
          <cell r="D339">
            <v>40</v>
          </cell>
          <cell r="E339">
            <v>10518</v>
          </cell>
        </row>
        <row r="340">
          <cell r="A340" t="str">
            <v>2139</v>
          </cell>
          <cell r="B340" t="str">
            <v>2236</v>
          </cell>
          <cell r="C340" t="str">
            <v>Wimbotsham and Stow Academy</v>
          </cell>
          <cell r="D340">
            <v>100</v>
          </cell>
          <cell r="E340">
            <v>17242</v>
          </cell>
        </row>
        <row r="341">
          <cell r="A341" t="str">
            <v>2142</v>
          </cell>
          <cell r="B341" t="str">
            <v>3369</v>
          </cell>
          <cell r="C341" t="str">
            <v>All Saints Church of England Voluntary Aided Primary School, Winfarthing</v>
          </cell>
          <cell r="D341">
            <v>47</v>
          </cell>
          <cell r="E341">
            <v>11351</v>
          </cell>
        </row>
        <row r="342">
          <cell r="A342" t="str">
            <v>2145</v>
          </cell>
          <cell r="B342" t="str">
            <v>2217</v>
          </cell>
          <cell r="C342" t="str">
            <v>Winterton Primary School and Nursery</v>
          </cell>
          <cell r="D342">
            <v>60</v>
          </cell>
          <cell r="E342">
            <v>13522</v>
          </cell>
        </row>
        <row r="343">
          <cell r="A343" t="str">
            <v>2148</v>
          </cell>
          <cell r="B343" t="str">
            <v>2180</v>
          </cell>
          <cell r="C343" t="str">
            <v>Woodton Primary School</v>
          </cell>
          <cell r="D343">
            <v>57</v>
          </cell>
          <cell r="E343">
            <v>12541</v>
          </cell>
        </row>
        <row r="344">
          <cell r="A344" t="str">
            <v>2154</v>
          </cell>
          <cell r="B344" t="str">
            <v>3094</v>
          </cell>
          <cell r="C344" t="str">
            <v>Worstead Church of England Primary School</v>
          </cell>
          <cell r="D344">
            <v>112</v>
          </cell>
          <cell r="E344">
            <v>18566</v>
          </cell>
        </row>
        <row r="345">
          <cell r="A345" t="str">
            <v>2157</v>
          </cell>
          <cell r="B345" t="str">
            <v>3138</v>
          </cell>
          <cell r="C345" t="str">
            <v>Wreningham VC Primary School</v>
          </cell>
          <cell r="D345">
            <v>113</v>
          </cell>
          <cell r="E345">
            <v>19205</v>
          </cell>
        </row>
        <row r="346">
          <cell r="A346" t="str">
            <v>2169</v>
          </cell>
          <cell r="B346" t="str">
            <v>2281</v>
          </cell>
          <cell r="C346" t="str">
            <v>Ashleigh Primary School and Nursery, Wymondham</v>
          </cell>
          <cell r="D346">
            <v>435</v>
          </cell>
          <cell r="E346">
            <v>61371</v>
          </cell>
        </row>
        <row r="347">
          <cell r="A347" t="str">
            <v>2180</v>
          </cell>
          <cell r="B347" t="str">
            <v>2184</v>
          </cell>
          <cell r="C347" t="str">
            <v>Browick Road Primary and Nursery School</v>
          </cell>
          <cell r="D347">
            <v>210</v>
          </cell>
          <cell r="E347">
            <v>32724</v>
          </cell>
        </row>
        <row r="348">
          <cell r="A348" t="str">
            <v>2185</v>
          </cell>
          <cell r="B348" t="str">
            <v>5206</v>
          </cell>
          <cell r="C348" t="str">
            <v>Robert Kett Primary School</v>
          </cell>
          <cell r="D348">
            <v>601</v>
          </cell>
          <cell r="E348">
            <v>87677</v>
          </cell>
        </row>
        <row r="349">
          <cell r="A349" t="str">
            <v>2194</v>
          </cell>
          <cell r="B349" t="str">
            <v>2186</v>
          </cell>
          <cell r="C349" t="str">
            <v>Spooner Row Primary School</v>
          </cell>
          <cell r="D349">
            <v>100</v>
          </cell>
          <cell r="E349">
            <v>17034</v>
          </cell>
        </row>
        <row r="350">
          <cell r="A350" t="str">
            <v>2195</v>
          </cell>
          <cell r="B350" t="str">
            <v>2219</v>
          </cell>
          <cell r="C350" t="str">
            <v>Sacred Heart Catholic Voluntary Aided Primary School</v>
          </cell>
          <cell r="D350">
            <v>102</v>
          </cell>
          <cell r="E350">
            <v>20704</v>
          </cell>
        </row>
        <row r="351">
          <cell r="A351" t="str">
            <v>2199</v>
          </cell>
          <cell r="B351" t="str">
            <v>2199</v>
          </cell>
          <cell r="C351" t="str">
            <v>St. Clements Hill Primary Academy</v>
          </cell>
          <cell r="D351">
            <v>243</v>
          </cell>
          <cell r="E351">
            <v>37437</v>
          </cell>
        </row>
        <row r="352">
          <cell r="A352" t="str">
            <v>2210</v>
          </cell>
          <cell r="B352" t="str">
            <v>3373</v>
          </cell>
          <cell r="C352" t="str">
            <v>Yaxham Church of England Voluntary Aided Primary School</v>
          </cell>
          <cell r="D352">
            <v>67</v>
          </cell>
          <cell r="E352">
            <v>14459</v>
          </cell>
        </row>
        <row r="353">
          <cell r="A353" t="str">
            <v>2250</v>
          </cell>
          <cell r="B353" t="str">
            <v>5405</v>
          </cell>
          <cell r="C353" t="str">
            <v>Acle Academy</v>
          </cell>
          <cell r="D353">
            <v>571</v>
          </cell>
          <cell r="E353">
            <v>127404</v>
          </cell>
        </row>
        <row r="354">
          <cell r="A354" t="str">
            <v>2255</v>
          </cell>
          <cell r="B354" t="str">
            <v>4052</v>
          </cell>
          <cell r="C354" t="str">
            <v>Attleborough Academy</v>
          </cell>
          <cell r="D354">
            <v>750</v>
          </cell>
          <cell r="E354">
            <v>158561</v>
          </cell>
        </row>
        <row r="355">
          <cell r="A355" t="str">
            <v>2260</v>
          </cell>
          <cell r="B355" t="str">
            <v>4046</v>
          </cell>
          <cell r="C355" t="str">
            <v>Aylsham High School</v>
          </cell>
          <cell r="D355">
            <v>1144</v>
          </cell>
          <cell r="E355">
            <v>234810</v>
          </cell>
        </row>
        <row r="356">
          <cell r="A356" t="str">
            <v>2265</v>
          </cell>
          <cell r="B356" t="str">
            <v>4017</v>
          </cell>
          <cell r="C356" t="str">
            <v>Caister Academy</v>
          </cell>
          <cell r="D356">
            <v>703</v>
          </cell>
          <cell r="E356">
            <v>171312</v>
          </cell>
        </row>
        <row r="357">
          <cell r="A357" t="str">
            <v>2270</v>
          </cell>
          <cell r="B357" t="str">
            <v>6907</v>
          </cell>
          <cell r="C357" t="str">
            <v>Ormiston Victory Academy</v>
          </cell>
          <cell r="D357">
            <v>1178</v>
          </cell>
          <cell r="E357">
            <v>263208</v>
          </cell>
        </row>
        <row r="358">
          <cell r="A358" t="str">
            <v>2275</v>
          </cell>
          <cell r="B358" t="str">
            <v>5401</v>
          </cell>
          <cell r="C358" t="str">
            <v>Cromer Academy</v>
          </cell>
          <cell r="D358">
            <v>688</v>
          </cell>
          <cell r="E358">
            <v>151070</v>
          </cell>
        </row>
        <row r="359">
          <cell r="A359" t="str">
            <v>2289</v>
          </cell>
          <cell r="B359" t="str">
            <v>4089</v>
          </cell>
          <cell r="C359" t="str">
            <v>Diss High School</v>
          </cell>
          <cell r="D359">
            <v>815</v>
          </cell>
          <cell r="E359">
            <v>174784</v>
          </cell>
        </row>
        <row r="360">
          <cell r="A360" t="str">
            <v>2300</v>
          </cell>
          <cell r="B360" t="str">
            <v>4029</v>
          </cell>
          <cell r="C360" t="str">
            <v>Downham Market Academy</v>
          </cell>
          <cell r="D360">
            <v>1111</v>
          </cell>
          <cell r="E360">
            <v>244968</v>
          </cell>
        </row>
        <row r="361">
          <cell r="A361" t="str">
            <v>2309</v>
          </cell>
          <cell r="B361" t="str">
            <v>4085</v>
          </cell>
          <cell r="C361" t="str">
            <v>Dereham Neatherd High School</v>
          </cell>
          <cell r="D361">
            <v>1192</v>
          </cell>
          <cell r="E361">
            <v>248197</v>
          </cell>
        </row>
        <row r="362">
          <cell r="A362" t="str">
            <v>2315</v>
          </cell>
          <cell r="B362" t="str">
            <v>4002</v>
          </cell>
          <cell r="C362" t="str">
            <v>Northgate High School</v>
          </cell>
          <cell r="D362">
            <v>793</v>
          </cell>
          <cell r="E362">
            <v>176592</v>
          </cell>
        </row>
        <row r="363">
          <cell r="A363" t="str">
            <v>2320</v>
          </cell>
          <cell r="B363" t="str">
            <v>4003</v>
          </cell>
          <cell r="C363" t="str">
            <v>Fakenham Academy</v>
          </cell>
          <cell r="D363">
            <v>657</v>
          </cell>
          <cell r="E363">
            <v>144840</v>
          </cell>
        </row>
        <row r="364">
          <cell r="A364" t="str">
            <v>2330</v>
          </cell>
          <cell r="B364" t="str">
            <v>4044</v>
          </cell>
          <cell r="C364" t="str">
            <v>Framingham Earl High School</v>
          </cell>
          <cell r="D364">
            <v>793</v>
          </cell>
          <cell r="E364">
            <v>160776</v>
          </cell>
        </row>
        <row r="365">
          <cell r="A365" t="str">
            <v>2345</v>
          </cell>
          <cell r="B365" t="str">
            <v>4011</v>
          </cell>
          <cell r="C365" t="str">
            <v>Cliff Park Ormiston Academy</v>
          </cell>
          <cell r="D365">
            <v>842</v>
          </cell>
          <cell r="E365">
            <v>202586</v>
          </cell>
        </row>
        <row r="366">
          <cell r="A366" t="str">
            <v>2350</v>
          </cell>
          <cell r="B366" t="str">
            <v>5407</v>
          </cell>
          <cell r="C366" t="str">
            <v>Lynn Grove Academy</v>
          </cell>
          <cell r="D366">
            <v>1199</v>
          </cell>
          <cell r="E366">
            <v>272420</v>
          </cell>
        </row>
        <row r="367">
          <cell r="A367" t="str">
            <v>2355</v>
          </cell>
          <cell r="B367" t="str">
            <v>4025</v>
          </cell>
          <cell r="C367" t="str">
            <v>Great Yarmouth Charter Academy</v>
          </cell>
          <cell r="D367">
            <v>878</v>
          </cell>
          <cell r="E367">
            <v>236121</v>
          </cell>
        </row>
        <row r="368">
          <cell r="A368" t="str">
            <v>2370</v>
          </cell>
          <cell r="B368" t="str">
            <v>6908</v>
          </cell>
          <cell r="C368" t="str">
            <v>Ormiston Venture Academy</v>
          </cell>
          <cell r="D368">
            <v>899</v>
          </cell>
          <cell r="E368">
            <v>217508</v>
          </cell>
        </row>
        <row r="369">
          <cell r="A369" t="str">
            <v>2385</v>
          </cell>
          <cell r="B369" t="str">
            <v>4005</v>
          </cell>
          <cell r="C369" t="str">
            <v>Hellesdon High School</v>
          </cell>
          <cell r="D369">
            <v>1232</v>
          </cell>
          <cell r="E369">
            <v>267518</v>
          </cell>
        </row>
        <row r="370">
          <cell r="A370" t="str">
            <v>2390</v>
          </cell>
          <cell r="B370" t="str">
            <v>4009</v>
          </cell>
          <cell r="C370" t="str">
            <v>Hethersett Academy</v>
          </cell>
          <cell r="D370">
            <v>1113</v>
          </cell>
          <cell r="E370">
            <v>230460</v>
          </cell>
        </row>
        <row r="371">
          <cell r="A371" t="str">
            <v>2395</v>
          </cell>
          <cell r="B371" t="str">
            <v>4037</v>
          </cell>
          <cell r="C371" t="str">
            <v>Broadland High Ormiston Academy</v>
          </cell>
          <cell r="D371">
            <v>743</v>
          </cell>
          <cell r="E371">
            <v>151588</v>
          </cell>
        </row>
        <row r="372">
          <cell r="A372" t="str">
            <v>2400</v>
          </cell>
          <cell r="B372" t="str">
            <v>4026</v>
          </cell>
          <cell r="C372" t="str">
            <v>Smithdon High School</v>
          </cell>
          <cell r="D372">
            <v>611</v>
          </cell>
          <cell r="E372">
            <v>135591</v>
          </cell>
        </row>
        <row r="373">
          <cell r="A373" t="str">
            <v>2405</v>
          </cell>
          <cell r="B373" t="str">
            <v>4081</v>
          </cell>
          <cell r="C373" t="str">
            <v>Springwood High School</v>
          </cell>
          <cell r="D373">
            <v>1403</v>
          </cell>
          <cell r="E373">
            <v>295332</v>
          </cell>
        </row>
        <row r="374">
          <cell r="A374" t="str">
            <v>2410</v>
          </cell>
          <cell r="B374" t="str">
            <v>6909</v>
          </cell>
          <cell r="C374" t="str">
            <v>King's Lynn Academy</v>
          </cell>
          <cell r="D374">
            <v>949</v>
          </cell>
          <cell r="E374">
            <v>212586</v>
          </cell>
        </row>
        <row r="375">
          <cell r="A375" t="str">
            <v>2415</v>
          </cell>
          <cell r="B375" t="str">
            <v>4033</v>
          </cell>
          <cell r="C375" t="str">
            <v>King Edward VII Academy</v>
          </cell>
          <cell r="D375">
            <v>982</v>
          </cell>
          <cell r="E375">
            <v>217546</v>
          </cell>
        </row>
        <row r="376">
          <cell r="A376" t="str">
            <v>2427</v>
          </cell>
          <cell r="B376" t="str">
            <v>4053</v>
          </cell>
          <cell r="C376" t="str">
            <v>Litcham School</v>
          </cell>
          <cell r="D376">
            <v>770</v>
          </cell>
          <cell r="E376">
            <v>150084</v>
          </cell>
        </row>
        <row r="377">
          <cell r="A377" t="str">
            <v>2432</v>
          </cell>
          <cell r="B377" t="str">
            <v>4006</v>
          </cell>
          <cell r="C377" t="str">
            <v>Hobart High School</v>
          </cell>
          <cell r="D377">
            <v>658</v>
          </cell>
          <cell r="E377">
            <v>138422</v>
          </cell>
        </row>
        <row r="378">
          <cell r="A378" t="str">
            <v>2437</v>
          </cell>
          <cell r="B378" t="str">
            <v>4027</v>
          </cell>
          <cell r="C378" t="str">
            <v>Long Stratton High School</v>
          </cell>
          <cell r="D378">
            <v>679</v>
          </cell>
          <cell r="E378">
            <v>142438</v>
          </cell>
        </row>
        <row r="379">
          <cell r="A379" t="str">
            <v>2442</v>
          </cell>
          <cell r="B379" t="str">
            <v>4030</v>
          </cell>
          <cell r="C379" t="str">
            <v>Flegg High Ormiston Academy</v>
          </cell>
          <cell r="D379">
            <v>790</v>
          </cell>
          <cell r="E379">
            <v>170531</v>
          </cell>
        </row>
        <row r="380">
          <cell r="A380" t="str">
            <v>2452</v>
          </cell>
          <cell r="B380" t="str">
            <v>6911</v>
          </cell>
          <cell r="C380" t="str">
            <v>Iceni Academy</v>
          </cell>
          <cell r="D380">
            <v>777</v>
          </cell>
          <cell r="E380">
            <v>158939</v>
          </cell>
        </row>
        <row r="381">
          <cell r="A381" t="str">
            <v>2467</v>
          </cell>
          <cell r="B381" t="str">
            <v>4008</v>
          </cell>
          <cell r="C381" t="str">
            <v>North Walsham High School</v>
          </cell>
          <cell r="D381">
            <v>574</v>
          </cell>
          <cell r="E381">
            <v>131974</v>
          </cell>
        </row>
        <row r="382">
          <cell r="A382" t="str">
            <v>2472</v>
          </cell>
          <cell r="B382" t="str">
            <v>4020</v>
          </cell>
          <cell r="C382" t="str">
            <v>Sewell Park Academy</v>
          </cell>
          <cell r="D382">
            <v>715</v>
          </cell>
          <cell r="E382">
            <v>179226</v>
          </cell>
        </row>
        <row r="383">
          <cell r="A383" t="str">
            <v>2484</v>
          </cell>
          <cell r="B383" t="str">
            <v>6906</v>
          </cell>
          <cell r="C383" t="str">
            <v>City Academy Norwich</v>
          </cell>
          <cell r="D383">
            <v>697</v>
          </cell>
          <cell r="E383">
            <v>185066</v>
          </cell>
        </row>
        <row r="384">
          <cell r="A384" t="str">
            <v>2489</v>
          </cell>
          <cell r="B384" t="str">
            <v>4065</v>
          </cell>
          <cell r="C384" t="str">
            <v>City of Norwich School, An Ormiston Academy</v>
          </cell>
          <cell r="D384">
            <v>1330</v>
          </cell>
          <cell r="E384">
            <v>290008</v>
          </cell>
        </row>
        <row r="385">
          <cell r="A385" t="str">
            <v>2494</v>
          </cell>
          <cell r="B385" t="str">
            <v>6905</v>
          </cell>
          <cell r="C385" t="str">
            <v>The Open Academy</v>
          </cell>
          <cell r="D385">
            <v>526</v>
          </cell>
          <cell r="E385">
            <v>127856</v>
          </cell>
        </row>
        <row r="386">
          <cell r="A386" t="str">
            <v>2499</v>
          </cell>
          <cell r="B386" t="str">
            <v>4022</v>
          </cell>
          <cell r="C386" t="str">
            <v>East Point Academy</v>
          </cell>
          <cell r="D386">
            <v>307</v>
          </cell>
          <cell r="E386">
            <v>80830</v>
          </cell>
        </row>
        <row r="387">
          <cell r="A387" t="str">
            <v>2505</v>
          </cell>
          <cell r="B387" t="str">
            <v>4605</v>
          </cell>
          <cell r="C387" t="str">
            <v>Notre Dame High School, Norwich</v>
          </cell>
          <cell r="D387">
            <v>1060</v>
          </cell>
          <cell r="E387">
            <v>213016</v>
          </cell>
        </row>
        <row r="388">
          <cell r="A388" t="str">
            <v>2520</v>
          </cell>
          <cell r="B388" t="str">
            <v>4054</v>
          </cell>
          <cell r="C388" t="str">
            <v>Old Buckenham High School</v>
          </cell>
          <cell r="D388">
            <v>507</v>
          </cell>
          <cell r="E388">
            <v>110429</v>
          </cell>
        </row>
        <row r="389">
          <cell r="A389" t="str">
            <v>2525</v>
          </cell>
          <cell r="B389" t="str">
            <v>4034</v>
          </cell>
          <cell r="C389" t="str">
            <v>The Harleston Sancroft Academy (a 3-16 Church of England School)</v>
          </cell>
          <cell r="D389">
            <v>890</v>
          </cell>
          <cell r="E389">
            <v>164351</v>
          </cell>
        </row>
        <row r="390">
          <cell r="A390" t="str">
            <v>2530</v>
          </cell>
          <cell r="B390" t="str">
            <v>4042</v>
          </cell>
          <cell r="C390" t="str">
            <v>Reepham High School and College</v>
          </cell>
          <cell r="D390">
            <v>816</v>
          </cell>
          <cell r="E390">
            <v>170528</v>
          </cell>
        </row>
        <row r="391">
          <cell r="A391" t="str">
            <v>2535</v>
          </cell>
          <cell r="B391" t="str">
            <v>5406</v>
          </cell>
          <cell r="C391" t="str">
            <v>Sheringham High School</v>
          </cell>
          <cell r="D391">
            <v>625</v>
          </cell>
          <cell r="E391">
            <v>136616</v>
          </cell>
        </row>
        <row r="392">
          <cell r="A392" t="str">
            <v>2540</v>
          </cell>
          <cell r="B392" t="str">
            <v>4028</v>
          </cell>
          <cell r="C392" t="str">
            <v>Sprowston Community Academy</v>
          </cell>
          <cell r="D392">
            <v>1459</v>
          </cell>
          <cell r="E392">
            <v>310138</v>
          </cell>
        </row>
        <row r="393">
          <cell r="A393" t="str">
            <v>2545</v>
          </cell>
          <cell r="B393" t="str">
            <v>4018</v>
          </cell>
          <cell r="C393" t="str">
            <v>Stalham High School</v>
          </cell>
          <cell r="D393">
            <v>461</v>
          </cell>
          <cell r="E393">
            <v>104460</v>
          </cell>
        </row>
        <row r="394">
          <cell r="A394" t="str">
            <v>2550</v>
          </cell>
          <cell r="B394" t="str">
            <v>4000</v>
          </cell>
          <cell r="C394" t="str">
            <v>The Nicholas Hamond Academy</v>
          </cell>
          <cell r="D394">
            <v>664</v>
          </cell>
          <cell r="E394">
            <v>149944</v>
          </cell>
        </row>
        <row r="395">
          <cell r="A395" t="str">
            <v>2555</v>
          </cell>
          <cell r="B395" t="str">
            <v>4084</v>
          </cell>
          <cell r="C395" t="str">
            <v>Taverham High School</v>
          </cell>
          <cell r="D395">
            <v>1077</v>
          </cell>
          <cell r="E395">
            <v>218574</v>
          </cell>
        </row>
        <row r="396">
          <cell r="A396" t="str">
            <v>2560</v>
          </cell>
          <cell r="B396" t="str">
            <v>4012</v>
          </cell>
          <cell r="C396" t="str">
            <v>St Clement's High School</v>
          </cell>
          <cell r="D396">
            <v>671</v>
          </cell>
          <cell r="E396">
            <v>144154</v>
          </cell>
        </row>
        <row r="397">
          <cell r="A397" t="str">
            <v>2571</v>
          </cell>
          <cell r="B397" t="str">
            <v>6910</v>
          </cell>
          <cell r="C397" t="str">
            <v>The Thetford Academy</v>
          </cell>
          <cell r="D397">
            <v>1133</v>
          </cell>
          <cell r="E397">
            <v>257224</v>
          </cell>
        </row>
        <row r="398">
          <cell r="A398" t="str">
            <v>2575</v>
          </cell>
          <cell r="B398" t="str">
            <v>4083</v>
          </cell>
          <cell r="C398" t="str">
            <v>Thorpe St Andrew School and Sixth Form</v>
          </cell>
          <cell r="D398">
            <v>1503</v>
          </cell>
          <cell r="E398">
            <v>299926</v>
          </cell>
        </row>
        <row r="399">
          <cell r="A399" t="str">
            <v>2586</v>
          </cell>
          <cell r="B399" t="str">
            <v>4031</v>
          </cell>
          <cell r="C399" t="str">
            <v>Wayland Academy</v>
          </cell>
          <cell r="D399">
            <v>571</v>
          </cell>
          <cell r="E399">
            <v>129152</v>
          </cell>
        </row>
        <row r="400">
          <cell r="A400" t="str">
            <v>2591</v>
          </cell>
          <cell r="B400" t="str">
            <v>4056</v>
          </cell>
          <cell r="C400" t="str">
            <v>Alderman Peel High School</v>
          </cell>
          <cell r="D400">
            <v>586</v>
          </cell>
          <cell r="E400">
            <v>130382</v>
          </cell>
        </row>
        <row r="401">
          <cell r="A401" t="str">
            <v>2596</v>
          </cell>
          <cell r="B401" t="str">
            <v>4023</v>
          </cell>
          <cell r="C401" t="str">
            <v>Marshland High School</v>
          </cell>
          <cell r="D401">
            <v>822</v>
          </cell>
          <cell r="E401">
            <v>182126</v>
          </cell>
        </row>
        <row r="402">
          <cell r="A402" t="str">
            <v>2601</v>
          </cell>
          <cell r="B402" t="str">
            <v>4060</v>
          </cell>
          <cell r="C402" t="str">
            <v>Wymondham High Academy</v>
          </cell>
          <cell r="D402">
            <v>1323</v>
          </cell>
          <cell r="E402">
            <v>265482</v>
          </cell>
        </row>
        <row r="403">
          <cell r="A403" t="str">
            <v>2607</v>
          </cell>
          <cell r="B403" t="str">
            <v>5400</v>
          </cell>
          <cell r="C403" t="str">
            <v>Wymondham College</v>
          </cell>
          <cell r="D403">
            <v>991</v>
          </cell>
          <cell r="E403">
            <v>193636</v>
          </cell>
        </row>
        <row r="404">
          <cell r="A404" t="str">
            <v>4013</v>
          </cell>
          <cell r="B404" t="str">
            <v>4013</v>
          </cell>
          <cell r="C404" t="str">
            <v>Jane Austen College</v>
          </cell>
          <cell r="D404">
            <v>870</v>
          </cell>
          <cell r="E404">
            <v>197694</v>
          </cell>
        </row>
        <row r="405">
          <cell r="A405" t="str">
            <v>4014</v>
          </cell>
          <cell r="B405" t="str">
            <v>4014</v>
          </cell>
          <cell r="C405" t="str">
            <v>University Technical College Norfolk</v>
          </cell>
          <cell r="D405">
            <v>284</v>
          </cell>
          <cell r="E405">
            <v>67894</v>
          </cell>
        </row>
        <row r="406">
          <cell r="A406" t="str">
            <v>9998</v>
          </cell>
          <cell r="B406" t="str">
            <v>2221</v>
          </cell>
          <cell r="C406" t="str">
            <v>Wymondham College Prep School</v>
          </cell>
          <cell r="D406">
            <v>267.41666666666669</v>
          </cell>
          <cell r="E406">
            <v>36999</v>
          </cell>
        </row>
        <row r="407">
          <cell r="A407" t="str">
            <v>9999</v>
          </cell>
          <cell r="B407" t="str">
            <v>2218</v>
          </cell>
          <cell r="C407" t="str">
            <v>White House Farm</v>
          </cell>
          <cell r="D407">
            <v>199</v>
          </cell>
          <cell r="E407">
            <v>32608</v>
          </cell>
        </row>
      </sheetData>
      <sheetData sheetId="1">
        <row r="9">
          <cell r="A9" t="str">
            <v>0021</v>
          </cell>
          <cell r="B9" t="str">
            <v>3000</v>
          </cell>
          <cell r="C9">
            <v>9263000</v>
          </cell>
          <cell r="D9" t="str">
            <v>Acle St Edmund Voluntary Controlled Primary School</v>
          </cell>
          <cell r="E9">
            <v>180</v>
          </cell>
          <cell r="G9">
            <v>610920</v>
          </cell>
          <cell r="H9">
            <v>0</v>
          </cell>
          <cell r="I9">
            <v>0</v>
          </cell>
          <cell r="J9">
            <v>24000.000000000022</v>
          </cell>
          <cell r="K9">
            <v>0</v>
          </cell>
          <cell r="L9">
            <v>35250.000000000029</v>
          </cell>
          <cell r="M9">
            <v>0</v>
          </cell>
          <cell r="N9">
            <v>0</v>
          </cell>
          <cell r="O9">
            <v>280.00000000000023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2088</v>
          </cell>
          <cell r="AA9">
            <v>0</v>
          </cell>
          <cell r="AB9">
            <v>42057.931034482805</v>
          </cell>
          <cell r="AC9">
            <v>0</v>
          </cell>
          <cell r="AD9">
            <v>0</v>
          </cell>
          <cell r="AE9">
            <v>0</v>
          </cell>
          <cell r="AF9">
            <v>128000</v>
          </cell>
          <cell r="AG9">
            <v>0</v>
          </cell>
          <cell r="AH9">
            <v>0</v>
          </cell>
          <cell r="AI9">
            <v>0</v>
          </cell>
          <cell r="AJ9">
            <v>18708.5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861304.43103448278</v>
          </cell>
          <cell r="AS9">
            <v>641160</v>
          </cell>
          <cell r="AT9">
            <v>0</v>
          </cell>
          <cell r="AU9">
            <v>0</v>
          </cell>
          <cell r="AV9">
            <v>24500.000000000022</v>
          </cell>
          <cell r="AW9">
            <v>0</v>
          </cell>
          <cell r="AX9">
            <v>41000.000000000036</v>
          </cell>
          <cell r="AY9">
            <v>0</v>
          </cell>
          <cell r="AZ9">
            <v>0</v>
          </cell>
          <cell r="BA9">
            <v>285.00000000000023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2124</v>
          </cell>
          <cell r="BM9">
            <v>0</v>
          </cell>
          <cell r="BN9">
            <v>42604.137931034529</v>
          </cell>
          <cell r="BO9">
            <v>0</v>
          </cell>
          <cell r="BP9">
            <v>0</v>
          </cell>
          <cell r="BQ9">
            <v>0</v>
          </cell>
          <cell r="BR9">
            <v>134400</v>
          </cell>
          <cell r="BS9">
            <v>0</v>
          </cell>
          <cell r="BT9">
            <v>0</v>
          </cell>
          <cell r="BU9">
            <v>0</v>
          </cell>
          <cell r="BV9">
            <v>18708.5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904781.63793103455</v>
          </cell>
          <cell r="CB9">
            <v>0</v>
          </cell>
          <cell r="CC9">
            <v>0</v>
          </cell>
          <cell r="CD9">
            <v>904781.63793103455</v>
          </cell>
        </row>
        <row r="10">
          <cell r="A10" t="str">
            <v>0027</v>
          </cell>
          <cell r="B10" t="str">
            <v>3001</v>
          </cell>
          <cell r="C10">
            <v>9263001</v>
          </cell>
          <cell r="D10" t="str">
            <v>Alburgh With Denton Church of England Primary Academy</v>
          </cell>
          <cell r="E10">
            <v>103</v>
          </cell>
          <cell r="G10">
            <v>349582</v>
          </cell>
          <cell r="H10">
            <v>0</v>
          </cell>
          <cell r="I10">
            <v>0</v>
          </cell>
          <cell r="J10">
            <v>5279.9999999999818</v>
          </cell>
          <cell r="K10">
            <v>0</v>
          </cell>
          <cell r="L10">
            <v>7754.9999999999736</v>
          </cell>
          <cell r="M10">
            <v>0</v>
          </cell>
          <cell r="N10">
            <v>1393.5294117647056</v>
          </cell>
          <cell r="O10">
            <v>565.49019607843138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30681.346982758605</v>
          </cell>
          <cell r="AC10">
            <v>0</v>
          </cell>
          <cell r="AD10">
            <v>0</v>
          </cell>
          <cell r="AE10">
            <v>0</v>
          </cell>
          <cell r="AF10">
            <v>128000</v>
          </cell>
          <cell r="AG10">
            <v>35178.104138851799</v>
          </cell>
          <cell r="AH10">
            <v>0</v>
          </cell>
          <cell r="AI10">
            <v>0</v>
          </cell>
          <cell r="AJ10">
            <v>11295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-22926.2792475977</v>
          </cell>
          <cell r="AQ10">
            <v>546804.19148185581</v>
          </cell>
          <cell r="AS10">
            <v>366886</v>
          </cell>
          <cell r="AT10">
            <v>0</v>
          </cell>
          <cell r="AU10">
            <v>0</v>
          </cell>
          <cell r="AV10">
            <v>5389.9999999999818</v>
          </cell>
          <cell r="AW10">
            <v>0</v>
          </cell>
          <cell r="AX10">
            <v>9019.9999999999691</v>
          </cell>
          <cell r="AY10">
            <v>0</v>
          </cell>
          <cell r="AZ10">
            <v>1423.8235294117644</v>
          </cell>
          <cell r="BA10">
            <v>575.58823529411768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31079.806034482743</v>
          </cell>
          <cell r="BO10">
            <v>0</v>
          </cell>
          <cell r="BP10">
            <v>0</v>
          </cell>
          <cell r="BQ10">
            <v>0</v>
          </cell>
          <cell r="BR10">
            <v>134400</v>
          </cell>
          <cell r="BS10">
            <v>35677.970627503331</v>
          </cell>
          <cell r="BT10">
            <v>0</v>
          </cell>
          <cell r="BU10">
            <v>0</v>
          </cell>
          <cell r="BV10">
            <v>11295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595748.18842669192</v>
          </cell>
          <cell r="CB10">
            <v>0</v>
          </cell>
          <cell r="CC10">
            <v>-16624.530723429263</v>
          </cell>
          <cell r="CD10">
            <v>579123.65770326264</v>
          </cell>
        </row>
        <row r="11">
          <cell r="A11" t="str">
            <v>0030</v>
          </cell>
          <cell r="B11" t="str">
            <v>2000</v>
          </cell>
          <cell r="C11">
            <v>9262000</v>
          </cell>
          <cell r="D11" t="str">
            <v>Aldborough Primary School</v>
          </cell>
          <cell r="E11">
            <v>121</v>
          </cell>
          <cell r="G11">
            <v>410674</v>
          </cell>
          <cell r="H11">
            <v>0</v>
          </cell>
          <cell r="I11">
            <v>0</v>
          </cell>
          <cell r="J11">
            <v>10560.000000000011</v>
          </cell>
          <cell r="K11">
            <v>0</v>
          </cell>
          <cell r="L11">
            <v>15510.000000000015</v>
          </cell>
          <cell r="M11">
            <v>0</v>
          </cell>
          <cell r="N11">
            <v>1610.0000000000005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3249.0740740740744</v>
          </cell>
          <cell r="AA11">
            <v>0</v>
          </cell>
          <cell r="AB11">
            <v>39044.053124999999</v>
          </cell>
          <cell r="AC11">
            <v>0</v>
          </cell>
          <cell r="AD11">
            <v>5424.3000000000438</v>
          </cell>
          <cell r="AE11">
            <v>0</v>
          </cell>
          <cell r="AF11">
            <v>128000</v>
          </cell>
          <cell r="AG11">
            <v>21648.064085447259</v>
          </cell>
          <cell r="AH11">
            <v>0</v>
          </cell>
          <cell r="AI11">
            <v>0</v>
          </cell>
          <cell r="AJ11">
            <v>5194.4500000000007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-45861.672950681386</v>
          </cell>
          <cell r="AQ11">
            <v>595052.26833383983</v>
          </cell>
          <cell r="AS11">
            <v>431002</v>
          </cell>
          <cell r="AT11">
            <v>0</v>
          </cell>
          <cell r="AU11">
            <v>0</v>
          </cell>
          <cell r="AV11">
            <v>10780.000000000011</v>
          </cell>
          <cell r="AW11">
            <v>0</v>
          </cell>
          <cell r="AX11">
            <v>18040.000000000018</v>
          </cell>
          <cell r="AY11">
            <v>0</v>
          </cell>
          <cell r="AZ11">
            <v>1645.0000000000005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3305.0925925925926</v>
          </cell>
          <cell r="BM11">
            <v>0</v>
          </cell>
          <cell r="BN11">
            <v>39551.118750000001</v>
          </cell>
          <cell r="BO11">
            <v>0</v>
          </cell>
          <cell r="BP11">
            <v>5510.4000000000442</v>
          </cell>
          <cell r="BQ11">
            <v>0</v>
          </cell>
          <cell r="BR11">
            <v>134400</v>
          </cell>
          <cell r="BS11">
            <v>21955.674232309742</v>
          </cell>
          <cell r="BT11">
            <v>0</v>
          </cell>
          <cell r="BU11">
            <v>0</v>
          </cell>
          <cell r="BV11">
            <v>5194.4500000000007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671383.73557490227</v>
          </cell>
          <cell r="CB11">
            <v>0</v>
          </cell>
          <cell r="CC11">
            <v>-38043.948951508813</v>
          </cell>
          <cell r="CD11">
            <v>633339.78662339342</v>
          </cell>
        </row>
        <row r="12">
          <cell r="A12" t="str">
            <v>0036</v>
          </cell>
          <cell r="B12" t="str">
            <v>3406</v>
          </cell>
          <cell r="C12">
            <v>9263406</v>
          </cell>
          <cell r="D12" t="str">
            <v>Alpington and Bergh Apton Church of England Voluntary Aided Primary School</v>
          </cell>
          <cell r="E12">
            <v>148</v>
          </cell>
          <cell r="G12">
            <v>502312</v>
          </cell>
          <cell r="H12">
            <v>0</v>
          </cell>
          <cell r="I12">
            <v>0</v>
          </cell>
          <cell r="J12">
            <v>1440.000000000002</v>
          </cell>
          <cell r="K12">
            <v>0</v>
          </cell>
          <cell r="L12">
            <v>2115.0000000000032</v>
          </cell>
          <cell r="M12">
            <v>0</v>
          </cell>
          <cell r="N12">
            <v>463.12925170067865</v>
          </cell>
          <cell r="O12">
            <v>563.80952380952181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2011.875</v>
          </cell>
          <cell r="AA12">
            <v>0</v>
          </cell>
          <cell r="AB12">
            <v>21960.795690012434</v>
          </cell>
          <cell r="AC12">
            <v>0</v>
          </cell>
          <cell r="AD12">
            <v>0</v>
          </cell>
          <cell r="AE12">
            <v>0</v>
          </cell>
          <cell r="AF12">
            <v>128000</v>
          </cell>
          <cell r="AG12">
            <v>1353.0040053404514</v>
          </cell>
          <cell r="AH12">
            <v>0</v>
          </cell>
          <cell r="AI12">
            <v>0</v>
          </cell>
          <cell r="AJ12">
            <v>3209.05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-2677.7605396317763</v>
          </cell>
          <cell r="AQ12">
            <v>660750.90293123119</v>
          </cell>
          <cell r="AS12">
            <v>527176</v>
          </cell>
          <cell r="AT12">
            <v>0</v>
          </cell>
          <cell r="AU12">
            <v>0</v>
          </cell>
          <cell r="AV12">
            <v>1470.0000000000023</v>
          </cell>
          <cell r="AW12">
            <v>0</v>
          </cell>
          <cell r="AX12">
            <v>2460.0000000000036</v>
          </cell>
          <cell r="AY12">
            <v>0</v>
          </cell>
          <cell r="AZ12">
            <v>473.19727891156293</v>
          </cell>
          <cell r="BA12">
            <v>573.87755102040614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2046.5625</v>
          </cell>
          <cell r="BM12">
            <v>0</v>
          </cell>
          <cell r="BN12">
            <v>22246.000828843764</v>
          </cell>
          <cell r="BO12">
            <v>0</v>
          </cell>
          <cell r="BP12">
            <v>0</v>
          </cell>
          <cell r="BQ12">
            <v>0</v>
          </cell>
          <cell r="BR12">
            <v>134400</v>
          </cell>
          <cell r="BS12">
            <v>1372.2296395193566</v>
          </cell>
          <cell r="BT12">
            <v>0</v>
          </cell>
          <cell r="BU12">
            <v>0</v>
          </cell>
          <cell r="BV12">
            <v>3209.05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695426.91779829515</v>
          </cell>
          <cell r="CB12">
            <v>0</v>
          </cell>
          <cell r="CC12">
            <v>0</v>
          </cell>
          <cell r="CD12">
            <v>695426.91779829515</v>
          </cell>
        </row>
        <row r="13">
          <cell r="A13" t="str">
            <v>0039</v>
          </cell>
          <cell r="B13" t="str">
            <v>2071</v>
          </cell>
          <cell r="C13">
            <v>9262071</v>
          </cell>
          <cell r="D13" t="str">
            <v>Antingham and Southrepps Primary School</v>
          </cell>
          <cell r="E13">
            <v>53</v>
          </cell>
          <cell r="G13">
            <v>179882</v>
          </cell>
          <cell r="H13">
            <v>0</v>
          </cell>
          <cell r="I13">
            <v>0</v>
          </cell>
          <cell r="J13">
            <v>6719.99999999999</v>
          </cell>
          <cell r="K13">
            <v>0</v>
          </cell>
          <cell r="L13">
            <v>9869.9999999999854</v>
          </cell>
          <cell r="M13">
            <v>0</v>
          </cell>
          <cell r="N13">
            <v>2300.0000000000018</v>
          </cell>
          <cell r="O13">
            <v>560.00000000000034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29942.119565217392</v>
          </cell>
          <cell r="AC13">
            <v>0</v>
          </cell>
          <cell r="AD13">
            <v>4554.8999999999951</v>
          </cell>
          <cell r="AE13">
            <v>0</v>
          </cell>
          <cell r="AF13">
            <v>128000</v>
          </cell>
          <cell r="AG13">
            <v>56300</v>
          </cell>
          <cell r="AH13">
            <v>0</v>
          </cell>
          <cell r="AI13">
            <v>0</v>
          </cell>
          <cell r="AJ13">
            <v>2016.768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-84738.519103217695</v>
          </cell>
          <cell r="AQ13">
            <v>335407.26846199972</v>
          </cell>
          <cell r="AS13">
            <v>188786</v>
          </cell>
          <cell r="AT13">
            <v>0</v>
          </cell>
          <cell r="AU13">
            <v>0</v>
          </cell>
          <cell r="AV13">
            <v>6859.99999999999</v>
          </cell>
          <cell r="AW13">
            <v>0</v>
          </cell>
          <cell r="AX13">
            <v>11479.999999999982</v>
          </cell>
          <cell r="AY13">
            <v>0</v>
          </cell>
          <cell r="AZ13">
            <v>2350.0000000000018</v>
          </cell>
          <cell r="BA13">
            <v>570.00000000000034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30330.978260869568</v>
          </cell>
          <cell r="BO13">
            <v>0</v>
          </cell>
          <cell r="BP13">
            <v>4627.1999999999953</v>
          </cell>
          <cell r="BQ13">
            <v>0</v>
          </cell>
          <cell r="BR13">
            <v>134400</v>
          </cell>
          <cell r="BS13">
            <v>57100</v>
          </cell>
          <cell r="BT13">
            <v>0</v>
          </cell>
          <cell r="BU13">
            <v>0</v>
          </cell>
          <cell r="BV13">
            <v>2016.768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438520.9462608695</v>
          </cell>
          <cell r="CB13">
            <v>0</v>
          </cell>
          <cell r="CC13">
            <v>-85046.221878406868</v>
          </cell>
          <cell r="CD13">
            <v>353474.72438246262</v>
          </cell>
        </row>
        <row r="14">
          <cell r="A14" t="str">
            <v>0042</v>
          </cell>
          <cell r="B14" t="str">
            <v>3003</v>
          </cell>
          <cell r="C14">
            <v>9263003</v>
          </cell>
          <cell r="D14" t="str">
            <v>Ashill Voluntary Controlled Primary School</v>
          </cell>
          <cell r="E14">
            <v>107</v>
          </cell>
          <cell r="G14">
            <v>363158</v>
          </cell>
          <cell r="H14">
            <v>0</v>
          </cell>
          <cell r="I14">
            <v>0</v>
          </cell>
          <cell r="J14">
            <v>7680.0000000000082</v>
          </cell>
          <cell r="K14">
            <v>0</v>
          </cell>
          <cell r="L14">
            <v>11280.000000000013</v>
          </cell>
          <cell r="M14">
            <v>0</v>
          </cell>
          <cell r="N14">
            <v>0</v>
          </cell>
          <cell r="O14">
            <v>840.00000000000023</v>
          </cell>
          <cell r="P14">
            <v>1320.0000000000005</v>
          </cell>
          <cell r="Q14">
            <v>479.99999999999977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667.31182795698851</v>
          </cell>
          <cell r="AA14">
            <v>0</v>
          </cell>
          <cell r="AB14">
            <v>32254.326923076929</v>
          </cell>
          <cell r="AC14">
            <v>0</v>
          </cell>
          <cell r="AD14">
            <v>0</v>
          </cell>
          <cell r="AE14">
            <v>0</v>
          </cell>
          <cell r="AF14">
            <v>128000</v>
          </cell>
          <cell r="AG14">
            <v>32171.428571428565</v>
          </cell>
          <cell r="AH14">
            <v>0</v>
          </cell>
          <cell r="AI14">
            <v>0</v>
          </cell>
          <cell r="AJ14">
            <v>18806.25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-25906.305854651404</v>
          </cell>
          <cell r="AQ14">
            <v>570751.01146781107</v>
          </cell>
          <cell r="AS14">
            <v>381134</v>
          </cell>
          <cell r="AT14">
            <v>0</v>
          </cell>
          <cell r="AU14">
            <v>0</v>
          </cell>
          <cell r="AV14">
            <v>7840.0000000000091</v>
          </cell>
          <cell r="AW14">
            <v>0</v>
          </cell>
          <cell r="AX14">
            <v>13120.000000000015</v>
          </cell>
          <cell r="AY14">
            <v>0</v>
          </cell>
          <cell r="AZ14">
            <v>0</v>
          </cell>
          <cell r="BA14">
            <v>855.00000000000023</v>
          </cell>
          <cell r="BB14">
            <v>1335.0000000000005</v>
          </cell>
          <cell r="BC14">
            <v>484.99999999999977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678.81720430107453</v>
          </cell>
          <cell r="BM14">
            <v>0</v>
          </cell>
          <cell r="BN14">
            <v>32673.214285714294</v>
          </cell>
          <cell r="BO14">
            <v>0</v>
          </cell>
          <cell r="BP14">
            <v>0</v>
          </cell>
          <cell r="BQ14">
            <v>0</v>
          </cell>
          <cell r="BR14">
            <v>134400</v>
          </cell>
          <cell r="BS14">
            <v>32628.57142857142</v>
          </cell>
          <cell r="BT14">
            <v>0</v>
          </cell>
          <cell r="BU14">
            <v>0</v>
          </cell>
          <cell r="BV14">
            <v>18806.25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623955.85291858669</v>
          </cell>
          <cell r="CB14">
            <v>0</v>
          </cell>
          <cell r="CC14">
            <v>-19119.56866534063</v>
          </cell>
          <cell r="CD14">
            <v>604836.28425324603</v>
          </cell>
        </row>
        <row r="15">
          <cell r="A15" t="str">
            <v>0045</v>
          </cell>
          <cell r="B15" t="str">
            <v>3385</v>
          </cell>
          <cell r="C15">
            <v>9263385</v>
          </cell>
          <cell r="D15" t="str">
            <v>Ashwicken Church of England Voluntary Aided Primary School</v>
          </cell>
          <cell r="E15">
            <v>109</v>
          </cell>
          <cell r="G15">
            <v>369946</v>
          </cell>
          <cell r="H15">
            <v>0</v>
          </cell>
          <cell r="I15">
            <v>0</v>
          </cell>
          <cell r="J15">
            <v>7679.9999999999955</v>
          </cell>
          <cell r="K15">
            <v>0</v>
          </cell>
          <cell r="L15">
            <v>11985.000000000033</v>
          </cell>
          <cell r="M15">
            <v>0</v>
          </cell>
          <cell r="N15">
            <v>2300.0000000000018</v>
          </cell>
          <cell r="O15">
            <v>1119.9999999999993</v>
          </cell>
          <cell r="P15">
            <v>440.00000000000028</v>
          </cell>
          <cell r="Q15">
            <v>480.00000000000034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2607.0103092783538</v>
          </cell>
          <cell r="AA15">
            <v>0</v>
          </cell>
          <cell r="AB15">
            <v>29154.631578947385</v>
          </cell>
          <cell r="AC15">
            <v>0</v>
          </cell>
          <cell r="AD15">
            <v>0</v>
          </cell>
          <cell r="AE15">
            <v>0</v>
          </cell>
          <cell r="AF15">
            <v>128000</v>
          </cell>
          <cell r="AG15">
            <v>30668.090787716948</v>
          </cell>
          <cell r="AH15">
            <v>0</v>
          </cell>
          <cell r="AI15">
            <v>0</v>
          </cell>
          <cell r="AJ15">
            <v>5812.25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-32210.286978316388</v>
          </cell>
          <cell r="AQ15">
            <v>557982.69569762622</v>
          </cell>
          <cell r="AS15">
            <v>388258</v>
          </cell>
          <cell r="AT15">
            <v>0</v>
          </cell>
          <cell r="AU15">
            <v>0</v>
          </cell>
          <cell r="AV15">
            <v>7839.9999999999955</v>
          </cell>
          <cell r="AW15">
            <v>0</v>
          </cell>
          <cell r="AX15">
            <v>13940.000000000038</v>
          </cell>
          <cell r="AY15">
            <v>0</v>
          </cell>
          <cell r="AZ15">
            <v>2350.0000000000018</v>
          </cell>
          <cell r="BA15">
            <v>1139.9999999999993</v>
          </cell>
          <cell r="BB15">
            <v>445.00000000000028</v>
          </cell>
          <cell r="BC15">
            <v>485.00000000000034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2651.9587628866011</v>
          </cell>
          <cell r="BM15">
            <v>0</v>
          </cell>
          <cell r="BN15">
            <v>29533.263157894755</v>
          </cell>
          <cell r="BO15">
            <v>0</v>
          </cell>
          <cell r="BP15">
            <v>0</v>
          </cell>
          <cell r="BQ15">
            <v>0</v>
          </cell>
          <cell r="BR15">
            <v>134400</v>
          </cell>
          <cell r="BS15">
            <v>31103.871829105468</v>
          </cell>
          <cell r="BT15">
            <v>0</v>
          </cell>
          <cell r="BU15">
            <v>0</v>
          </cell>
          <cell r="BV15">
            <v>5812.25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617959.34374988684</v>
          </cell>
          <cell r="CB15">
            <v>0</v>
          </cell>
          <cell r="CC15">
            <v>-25470.730055867869</v>
          </cell>
          <cell r="CD15">
            <v>592488.61369401892</v>
          </cell>
        </row>
        <row r="16">
          <cell r="A16" t="str">
            <v>0048</v>
          </cell>
          <cell r="B16" t="str">
            <v>2003</v>
          </cell>
          <cell r="C16">
            <v>9262003</v>
          </cell>
          <cell r="D16" t="str">
            <v>Aslacton Primary School</v>
          </cell>
          <cell r="E16">
            <v>85</v>
          </cell>
          <cell r="G16">
            <v>288490</v>
          </cell>
          <cell r="H16">
            <v>0</v>
          </cell>
          <cell r="I16">
            <v>0</v>
          </cell>
          <cell r="J16">
            <v>5759.9999999999873</v>
          </cell>
          <cell r="K16">
            <v>0</v>
          </cell>
          <cell r="L16">
            <v>8459.9999999999818</v>
          </cell>
          <cell r="M16">
            <v>0</v>
          </cell>
          <cell r="N16">
            <v>0</v>
          </cell>
          <cell r="O16">
            <v>0</v>
          </cell>
          <cell r="P16">
            <v>880.00000000000057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23374.999999999996</v>
          </cell>
          <cell r="AC16">
            <v>0</v>
          </cell>
          <cell r="AD16">
            <v>6520.4999999999754</v>
          </cell>
          <cell r="AE16">
            <v>0</v>
          </cell>
          <cell r="AF16">
            <v>128000</v>
          </cell>
          <cell r="AG16">
            <v>48708.144192256339</v>
          </cell>
          <cell r="AH16">
            <v>0</v>
          </cell>
          <cell r="AI16">
            <v>0</v>
          </cell>
          <cell r="AJ16">
            <v>1318.6559999999999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-64256.310625832055</v>
          </cell>
          <cell r="AQ16">
            <v>447255.98956642428</v>
          </cell>
          <cell r="AS16">
            <v>302770</v>
          </cell>
          <cell r="AT16">
            <v>0</v>
          </cell>
          <cell r="AU16">
            <v>0</v>
          </cell>
          <cell r="AV16">
            <v>5879.9999999999873</v>
          </cell>
          <cell r="AW16">
            <v>0</v>
          </cell>
          <cell r="AX16">
            <v>9839.9999999999782</v>
          </cell>
          <cell r="AY16">
            <v>0</v>
          </cell>
          <cell r="AZ16">
            <v>0</v>
          </cell>
          <cell r="BA16">
            <v>0</v>
          </cell>
          <cell r="BB16">
            <v>890.00000000000057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23678.571428571424</v>
          </cell>
          <cell r="BO16">
            <v>0</v>
          </cell>
          <cell r="BP16">
            <v>6623.9999999999745</v>
          </cell>
          <cell r="BQ16">
            <v>0</v>
          </cell>
          <cell r="BR16">
            <v>134400</v>
          </cell>
          <cell r="BS16">
            <v>49400.267022696928</v>
          </cell>
          <cell r="BT16">
            <v>0</v>
          </cell>
          <cell r="BU16">
            <v>0</v>
          </cell>
          <cell r="BV16">
            <v>1318.6559999999999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534801.49445126834</v>
          </cell>
          <cell r="CB16">
            <v>0</v>
          </cell>
          <cell r="CC16">
            <v>-61223.098471431593</v>
          </cell>
          <cell r="CD16">
            <v>473578.39597983676</v>
          </cell>
        </row>
        <row r="17">
          <cell r="A17" t="str">
            <v>0051</v>
          </cell>
          <cell r="B17" t="str">
            <v>2004</v>
          </cell>
          <cell r="C17">
            <v>9262004</v>
          </cell>
          <cell r="D17" t="str">
            <v>Rosecroft Primary School</v>
          </cell>
          <cell r="E17">
            <v>487</v>
          </cell>
          <cell r="G17">
            <v>1652878</v>
          </cell>
          <cell r="H17">
            <v>0</v>
          </cell>
          <cell r="I17">
            <v>0</v>
          </cell>
          <cell r="J17">
            <v>41760.000000000095</v>
          </cell>
          <cell r="K17">
            <v>0</v>
          </cell>
          <cell r="L17">
            <v>63450.000000000051</v>
          </cell>
          <cell r="M17">
            <v>0</v>
          </cell>
          <cell r="N17">
            <v>459.99999999999983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13667.419354838696</v>
          </cell>
          <cell r="AA17">
            <v>0</v>
          </cell>
          <cell r="AB17">
            <v>156608.35266821354</v>
          </cell>
          <cell r="AC17">
            <v>0</v>
          </cell>
          <cell r="AD17">
            <v>13967.100000000029</v>
          </cell>
          <cell r="AE17">
            <v>0</v>
          </cell>
          <cell r="AF17">
            <v>128000</v>
          </cell>
          <cell r="AG17">
            <v>0</v>
          </cell>
          <cell r="AH17">
            <v>0</v>
          </cell>
          <cell r="AI17">
            <v>0</v>
          </cell>
          <cell r="AJ17">
            <v>56811.25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74444.127976947464</v>
          </cell>
          <cell r="AP17">
            <v>7013.7783333331108</v>
          </cell>
          <cell r="AQ17">
            <v>2209060.0283333333</v>
          </cell>
          <cell r="AS17">
            <v>1734694</v>
          </cell>
          <cell r="AT17">
            <v>0</v>
          </cell>
          <cell r="AU17">
            <v>0</v>
          </cell>
          <cell r="AV17">
            <v>42630.000000000095</v>
          </cell>
          <cell r="AW17">
            <v>0</v>
          </cell>
          <cell r="AX17">
            <v>73800.000000000058</v>
          </cell>
          <cell r="AY17">
            <v>0</v>
          </cell>
          <cell r="AZ17">
            <v>469.99999999999983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13903.064516129019</v>
          </cell>
          <cell r="BM17">
            <v>0</v>
          </cell>
          <cell r="BN17">
            <v>158642.22737819035</v>
          </cell>
          <cell r="BO17">
            <v>0</v>
          </cell>
          <cell r="BP17">
            <v>14188.80000000003</v>
          </cell>
          <cell r="BQ17">
            <v>0</v>
          </cell>
          <cell r="BR17">
            <v>134400</v>
          </cell>
          <cell r="BS17">
            <v>0</v>
          </cell>
          <cell r="BT17">
            <v>0</v>
          </cell>
          <cell r="BU17">
            <v>0</v>
          </cell>
          <cell r="BV17">
            <v>56811.25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2229539.3418943193</v>
          </cell>
          <cell r="CB17">
            <v>72341.908105680719</v>
          </cell>
          <cell r="CC17">
            <v>0</v>
          </cell>
          <cell r="CD17">
            <v>2301881.25</v>
          </cell>
        </row>
        <row r="18">
          <cell r="A18" t="str">
            <v>0054</v>
          </cell>
          <cell r="B18" t="str">
            <v>2287</v>
          </cell>
          <cell r="C18">
            <v>9262287</v>
          </cell>
          <cell r="D18" t="str">
            <v>Attleborough Primary School</v>
          </cell>
          <cell r="E18">
            <v>370</v>
          </cell>
          <cell r="G18">
            <v>1255780</v>
          </cell>
          <cell r="H18">
            <v>0</v>
          </cell>
          <cell r="I18">
            <v>0</v>
          </cell>
          <cell r="J18">
            <v>28799.999999999971</v>
          </cell>
          <cell r="K18">
            <v>0</v>
          </cell>
          <cell r="L18">
            <v>43005.000000000044</v>
          </cell>
          <cell r="M18">
            <v>0</v>
          </cell>
          <cell r="N18">
            <v>691.86991869918722</v>
          </cell>
          <cell r="O18">
            <v>280.75880758807563</v>
          </cell>
          <cell r="P18">
            <v>0</v>
          </cell>
          <cell r="Q18">
            <v>0</v>
          </cell>
          <cell r="R18">
            <v>511.38211382113769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18336.075949367081</v>
          </cell>
          <cell r="AA18">
            <v>0</v>
          </cell>
          <cell r="AB18">
            <v>121182.79465572668</v>
          </cell>
          <cell r="AC18">
            <v>0</v>
          </cell>
          <cell r="AD18">
            <v>5481.0000000000073</v>
          </cell>
          <cell r="AE18">
            <v>0</v>
          </cell>
          <cell r="AF18">
            <v>128000</v>
          </cell>
          <cell r="AG18">
            <v>0</v>
          </cell>
          <cell r="AH18">
            <v>0</v>
          </cell>
          <cell r="AI18">
            <v>0</v>
          </cell>
          <cell r="AJ18">
            <v>52819.4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27781.118554797955</v>
          </cell>
          <cell r="AP18">
            <v>0</v>
          </cell>
          <cell r="AQ18">
            <v>1682669.4000000001</v>
          </cell>
          <cell r="AS18">
            <v>1317940</v>
          </cell>
          <cell r="AT18">
            <v>0</v>
          </cell>
          <cell r="AU18">
            <v>0</v>
          </cell>
          <cell r="AV18">
            <v>29399.999999999971</v>
          </cell>
          <cell r="AW18">
            <v>0</v>
          </cell>
          <cell r="AX18">
            <v>50020.000000000044</v>
          </cell>
          <cell r="AY18">
            <v>0</v>
          </cell>
          <cell r="AZ18">
            <v>706.91056910569125</v>
          </cell>
          <cell r="BA18">
            <v>285.77235772357693</v>
          </cell>
          <cell r="BB18">
            <v>0</v>
          </cell>
          <cell r="BC18">
            <v>0</v>
          </cell>
          <cell r="BD18">
            <v>516.39566395663905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18652.215189873408</v>
          </cell>
          <cell r="BM18">
            <v>0</v>
          </cell>
          <cell r="BN18">
            <v>122756.59718372313</v>
          </cell>
          <cell r="BO18">
            <v>0</v>
          </cell>
          <cell r="BP18">
            <v>5568.0000000000073</v>
          </cell>
          <cell r="BQ18">
            <v>0</v>
          </cell>
          <cell r="BR18">
            <v>134400</v>
          </cell>
          <cell r="BS18">
            <v>0</v>
          </cell>
          <cell r="BT18">
            <v>0</v>
          </cell>
          <cell r="BU18">
            <v>0</v>
          </cell>
          <cell r="BV18">
            <v>52819.4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1733065.2909643827</v>
          </cell>
          <cell r="CB18">
            <v>25454.109035617672</v>
          </cell>
          <cell r="CC18">
            <v>0</v>
          </cell>
          <cell r="CD18">
            <v>1758519.4000000004</v>
          </cell>
        </row>
        <row r="19">
          <cell r="A19" t="str">
            <v>0060</v>
          </cell>
          <cell r="B19" t="str">
            <v>2368</v>
          </cell>
          <cell r="C19">
            <v>9262368</v>
          </cell>
          <cell r="D19" t="str">
            <v>John of Gaunt Infant and Nursery School</v>
          </cell>
          <cell r="E19">
            <v>143</v>
          </cell>
          <cell r="G19">
            <v>485342</v>
          </cell>
          <cell r="H19">
            <v>0</v>
          </cell>
          <cell r="I19">
            <v>0</v>
          </cell>
          <cell r="J19">
            <v>10560.000000000011</v>
          </cell>
          <cell r="K19">
            <v>0</v>
          </cell>
          <cell r="L19">
            <v>15510.000000000015</v>
          </cell>
          <cell r="M19">
            <v>0</v>
          </cell>
          <cell r="N19">
            <v>1839.9999999999986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4739.4285714285679</v>
          </cell>
          <cell r="AA19">
            <v>0</v>
          </cell>
          <cell r="AB19">
            <v>42390.699612061362</v>
          </cell>
          <cell r="AC19">
            <v>0</v>
          </cell>
          <cell r="AD19">
            <v>0</v>
          </cell>
          <cell r="AE19">
            <v>0</v>
          </cell>
          <cell r="AF19">
            <v>128000</v>
          </cell>
          <cell r="AG19">
            <v>0</v>
          </cell>
          <cell r="AH19">
            <v>0</v>
          </cell>
          <cell r="AI19">
            <v>0</v>
          </cell>
          <cell r="AJ19">
            <v>4516.95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16577.284489010042</v>
          </cell>
          <cell r="AQ19">
            <v>709476.36267249985</v>
          </cell>
          <cell r="AS19">
            <v>509366</v>
          </cell>
          <cell r="AT19">
            <v>0</v>
          </cell>
          <cell r="AU19">
            <v>0</v>
          </cell>
          <cell r="AV19">
            <v>10780.000000000011</v>
          </cell>
          <cell r="AW19">
            <v>0</v>
          </cell>
          <cell r="AX19">
            <v>18040.000000000018</v>
          </cell>
          <cell r="AY19">
            <v>0</v>
          </cell>
          <cell r="AZ19">
            <v>1879.9999999999986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4821.1428571428532</v>
          </cell>
          <cell r="BM19">
            <v>0</v>
          </cell>
          <cell r="BN19">
            <v>42941.228178451769</v>
          </cell>
          <cell r="BO19">
            <v>0</v>
          </cell>
          <cell r="BP19">
            <v>0</v>
          </cell>
          <cell r="BQ19">
            <v>0</v>
          </cell>
          <cell r="BR19">
            <v>134400</v>
          </cell>
          <cell r="BS19">
            <v>0</v>
          </cell>
          <cell r="BT19">
            <v>0</v>
          </cell>
          <cell r="BU19">
            <v>0</v>
          </cell>
          <cell r="BV19">
            <v>4516.95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726745.32103559456</v>
          </cell>
          <cell r="CB19">
            <v>0</v>
          </cell>
          <cell r="CC19">
            <v>9517.913727905463</v>
          </cell>
          <cell r="CD19">
            <v>736263.23476350005</v>
          </cell>
        </row>
        <row r="20">
          <cell r="A20" t="str">
            <v>0063</v>
          </cell>
          <cell r="B20" t="str">
            <v>3004</v>
          </cell>
          <cell r="C20">
            <v>9263004</v>
          </cell>
          <cell r="D20" t="str">
            <v>St Michael's Church of England VA Primary and Nursery School</v>
          </cell>
          <cell r="E20">
            <v>134</v>
          </cell>
          <cell r="G20">
            <v>454796</v>
          </cell>
          <cell r="H20">
            <v>0</v>
          </cell>
          <cell r="I20">
            <v>0</v>
          </cell>
          <cell r="J20">
            <v>11519.999999999982</v>
          </cell>
          <cell r="K20">
            <v>0</v>
          </cell>
          <cell r="L20">
            <v>17624.999999999956</v>
          </cell>
          <cell r="M20">
            <v>0</v>
          </cell>
          <cell r="N20">
            <v>2759.9999999999982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2027.478260869563</v>
          </cell>
          <cell r="AA20">
            <v>0</v>
          </cell>
          <cell r="AB20">
            <v>53202.187499999985</v>
          </cell>
          <cell r="AC20">
            <v>0</v>
          </cell>
          <cell r="AD20">
            <v>0</v>
          </cell>
          <cell r="AE20">
            <v>0</v>
          </cell>
          <cell r="AF20">
            <v>128000</v>
          </cell>
          <cell r="AG20">
            <v>0</v>
          </cell>
          <cell r="AH20">
            <v>0</v>
          </cell>
          <cell r="AI20">
            <v>0</v>
          </cell>
          <cell r="AJ20">
            <v>2161.7500000000005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-26105.727725191377</v>
          </cell>
          <cell r="AQ20">
            <v>645986.68803567812</v>
          </cell>
          <cell r="AS20">
            <v>477308</v>
          </cell>
          <cell r="AT20">
            <v>0</v>
          </cell>
          <cell r="AU20">
            <v>0</v>
          </cell>
          <cell r="AV20">
            <v>11759.99999999998</v>
          </cell>
          <cell r="AW20">
            <v>0</v>
          </cell>
          <cell r="AX20">
            <v>20499.999999999949</v>
          </cell>
          <cell r="AY20">
            <v>0</v>
          </cell>
          <cell r="AZ20">
            <v>2819.9999999999982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2062.4347826086932</v>
          </cell>
          <cell r="BM20">
            <v>0</v>
          </cell>
          <cell r="BN20">
            <v>53893.124999999985</v>
          </cell>
          <cell r="BO20">
            <v>0</v>
          </cell>
          <cell r="BP20">
            <v>0</v>
          </cell>
          <cell r="BQ20">
            <v>0</v>
          </cell>
          <cell r="BR20">
            <v>134400</v>
          </cell>
          <cell r="BS20">
            <v>0</v>
          </cell>
          <cell r="BT20">
            <v>0</v>
          </cell>
          <cell r="BU20">
            <v>0</v>
          </cell>
          <cell r="BV20">
            <v>2161.7500000000005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704905.30978260865</v>
          </cell>
          <cell r="CB20">
            <v>0</v>
          </cell>
          <cell r="CC20">
            <v>-15848.563373930318</v>
          </cell>
          <cell r="CD20">
            <v>689056.74640867836</v>
          </cell>
        </row>
        <row r="21">
          <cell r="A21" t="str">
            <v>0066</v>
          </cell>
          <cell r="B21" t="str">
            <v>2264</v>
          </cell>
          <cell r="C21">
            <v>9262264</v>
          </cell>
          <cell r="D21" t="str">
            <v>Bure Valley School</v>
          </cell>
          <cell r="E21">
            <v>245</v>
          </cell>
          <cell r="G21">
            <v>831530</v>
          </cell>
          <cell r="H21">
            <v>0</v>
          </cell>
          <cell r="I21">
            <v>0</v>
          </cell>
          <cell r="J21">
            <v>26399.99999999996</v>
          </cell>
          <cell r="K21">
            <v>0</v>
          </cell>
          <cell r="L21">
            <v>39480.000000000073</v>
          </cell>
          <cell r="M21">
            <v>0</v>
          </cell>
          <cell r="N21">
            <v>3680</v>
          </cell>
          <cell r="O21">
            <v>560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1747.1311475409816</v>
          </cell>
          <cell r="AA21">
            <v>0</v>
          </cell>
          <cell r="AB21">
            <v>82398.122144584777</v>
          </cell>
          <cell r="AC21">
            <v>0</v>
          </cell>
          <cell r="AD21">
            <v>0</v>
          </cell>
          <cell r="AE21">
            <v>0</v>
          </cell>
          <cell r="AF21">
            <v>128000</v>
          </cell>
          <cell r="AG21">
            <v>0</v>
          </cell>
          <cell r="AH21">
            <v>0</v>
          </cell>
          <cell r="AI21">
            <v>0</v>
          </cell>
          <cell r="AJ21">
            <v>9262.2000000000007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-10478.919957278098</v>
          </cell>
          <cell r="AQ21">
            <v>1112578.5333348478</v>
          </cell>
          <cell r="AS21">
            <v>872690</v>
          </cell>
          <cell r="AT21">
            <v>0</v>
          </cell>
          <cell r="AU21">
            <v>0</v>
          </cell>
          <cell r="AV21">
            <v>26949.99999999996</v>
          </cell>
          <cell r="AW21">
            <v>0</v>
          </cell>
          <cell r="AX21">
            <v>45920.000000000087</v>
          </cell>
          <cell r="AY21">
            <v>0</v>
          </cell>
          <cell r="AZ21">
            <v>3760</v>
          </cell>
          <cell r="BA21">
            <v>570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1777.2540983606539</v>
          </cell>
          <cell r="BM21">
            <v>0</v>
          </cell>
          <cell r="BN21">
            <v>83468.227626981985</v>
          </cell>
          <cell r="BO21">
            <v>0</v>
          </cell>
          <cell r="BP21">
            <v>0</v>
          </cell>
          <cell r="BQ21">
            <v>0</v>
          </cell>
          <cell r="BR21">
            <v>134400</v>
          </cell>
          <cell r="BS21">
            <v>0</v>
          </cell>
          <cell r="BT21">
            <v>0</v>
          </cell>
          <cell r="BU21">
            <v>0</v>
          </cell>
          <cell r="BV21">
            <v>9262.2000000000007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1178797.6817253428</v>
          </cell>
          <cell r="CB21">
            <v>0</v>
          </cell>
          <cell r="CC21">
            <v>0</v>
          </cell>
          <cell r="CD21">
            <v>1178797.6817253428</v>
          </cell>
        </row>
        <row r="22">
          <cell r="A22" t="str">
            <v>0079</v>
          </cell>
          <cell r="B22" t="str">
            <v>2007</v>
          </cell>
          <cell r="C22">
            <v>9262007</v>
          </cell>
          <cell r="D22" t="str">
            <v>Bacton Primary School</v>
          </cell>
          <cell r="E22">
            <v>68</v>
          </cell>
          <cell r="G22">
            <v>230792</v>
          </cell>
          <cell r="H22">
            <v>0</v>
          </cell>
          <cell r="I22">
            <v>0</v>
          </cell>
          <cell r="J22">
            <v>9600.0000000000146</v>
          </cell>
          <cell r="K22">
            <v>0</v>
          </cell>
          <cell r="L22">
            <v>14805.000000000015</v>
          </cell>
          <cell r="M22">
            <v>0</v>
          </cell>
          <cell r="N22">
            <v>230.00000000000037</v>
          </cell>
          <cell r="O22">
            <v>839.99999999999943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1293.1147540983591</v>
          </cell>
          <cell r="AA22">
            <v>0</v>
          </cell>
          <cell r="AB22">
            <v>26246.027742749066</v>
          </cell>
          <cell r="AC22">
            <v>0</v>
          </cell>
          <cell r="AD22">
            <v>2759.3999999999846</v>
          </cell>
          <cell r="AE22">
            <v>0</v>
          </cell>
          <cell r="AF22">
            <v>128000</v>
          </cell>
          <cell r="AG22">
            <v>56300</v>
          </cell>
          <cell r="AH22">
            <v>0</v>
          </cell>
          <cell r="AI22">
            <v>0</v>
          </cell>
          <cell r="AJ22">
            <v>9892.75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-25646.874964109727</v>
          </cell>
          <cell r="AQ22">
            <v>455111.41753273766</v>
          </cell>
          <cell r="AS22">
            <v>242216</v>
          </cell>
          <cell r="AT22">
            <v>0</v>
          </cell>
          <cell r="AU22">
            <v>0</v>
          </cell>
          <cell r="AV22">
            <v>9800.0000000000164</v>
          </cell>
          <cell r="AW22">
            <v>0</v>
          </cell>
          <cell r="AX22">
            <v>17220.000000000018</v>
          </cell>
          <cell r="AY22">
            <v>0</v>
          </cell>
          <cell r="AZ22">
            <v>235.00000000000037</v>
          </cell>
          <cell r="BA22">
            <v>854.99999999999932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1315.4098360655721</v>
          </cell>
          <cell r="BM22">
            <v>0</v>
          </cell>
          <cell r="BN22">
            <v>26586.885245901649</v>
          </cell>
          <cell r="BO22">
            <v>0</v>
          </cell>
          <cell r="BP22">
            <v>2803.1999999999844</v>
          </cell>
          <cell r="BQ22">
            <v>0</v>
          </cell>
          <cell r="BR22">
            <v>134400</v>
          </cell>
          <cell r="BS22">
            <v>57100</v>
          </cell>
          <cell r="BT22">
            <v>0</v>
          </cell>
          <cell r="BU22">
            <v>0</v>
          </cell>
          <cell r="BV22">
            <v>9892.75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502424.24508196727</v>
          </cell>
          <cell r="CB22">
            <v>0</v>
          </cell>
          <cell r="CC22">
            <v>-22434.69523534835</v>
          </cell>
          <cell r="CD22">
            <v>479989.5498466189</v>
          </cell>
        </row>
        <row r="23">
          <cell r="A23" t="str">
            <v>0083</v>
          </cell>
          <cell r="B23" t="str">
            <v>2009</v>
          </cell>
          <cell r="C23">
            <v>9262009</v>
          </cell>
          <cell r="D23" t="str">
            <v>Banham Primary School</v>
          </cell>
          <cell r="E23">
            <v>99</v>
          </cell>
          <cell r="G23">
            <v>336006</v>
          </cell>
          <cell r="H23">
            <v>0</v>
          </cell>
          <cell r="I23">
            <v>0</v>
          </cell>
          <cell r="J23">
            <v>4799.9999999999991</v>
          </cell>
          <cell r="K23">
            <v>0</v>
          </cell>
          <cell r="L23">
            <v>8459.9999999999854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1367.1428571428567</v>
          </cell>
          <cell r="AA23">
            <v>0</v>
          </cell>
          <cell r="AB23">
            <v>33522.831325301195</v>
          </cell>
          <cell r="AC23">
            <v>0</v>
          </cell>
          <cell r="AD23">
            <v>0</v>
          </cell>
          <cell r="AE23">
            <v>0</v>
          </cell>
          <cell r="AF23">
            <v>128000</v>
          </cell>
          <cell r="AG23">
            <v>38184.779706275025</v>
          </cell>
          <cell r="AH23">
            <v>0</v>
          </cell>
          <cell r="AI23">
            <v>0</v>
          </cell>
          <cell r="AJ23">
            <v>2317.5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-6222.329764923069</v>
          </cell>
          <cell r="AQ23">
            <v>546435.92412379594</v>
          </cell>
          <cell r="AS23">
            <v>352638</v>
          </cell>
          <cell r="AT23">
            <v>0</v>
          </cell>
          <cell r="AU23">
            <v>0</v>
          </cell>
          <cell r="AV23">
            <v>4899.9999999999991</v>
          </cell>
          <cell r="AW23">
            <v>0</v>
          </cell>
          <cell r="AX23">
            <v>9839.9999999999818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1390.7142857142853</v>
          </cell>
          <cell r="BM23">
            <v>0</v>
          </cell>
          <cell r="BN23">
            <v>33958.19277108433</v>
          </cell>
          <cell r="BO23">
            <v>0</v>
          </cell>
          <cell r="BP23">
            <v>0</v>
          </cell>
          <cell r="BQ23">
            <v>0</v>
          </cell>
          <cell r="BR23">
            <v>134400</v>
          </cell>
          <cell r="BS23">
            <v>38727.369826435242</v>
          </cell>
          <cell r="BT23">
            <v>0</v>
          </cell>
          <cell r="BU23">
            <v>0</v>
          </cell>
          <cell r="BV23">
            <v>2317.5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578171.7768832338</v>
          </cell>
          <cell r="CB23">
            <v>0</v>
          </cell>
          <cell r="CC23">
            <v>0</v>
          </cell>
          <cell r="CD23">
            <v>578171.7768832338</v>
          </cell>
        </row>
        <row r="24">
          <cell r="A24" t="str">
            <v>0085</v>
          </cell>
          <cell r="B24" t="str">
            <v>2010</v>
          </cell>
          <cell r="C24">
            <v>9262010</v>
          </cell>
          <cell r="D24" t="str">
            <v>Barford Primary School</v>
          </cell>
          <cell r="E24">
            <v>91</v>
          </cell>
          <cell r="G24">
            <v>308854</v>
          </cell>
          <cell r="H24">
            <v>0</v>
          </cell>
          <cell r="I24">
            <v>0</v>
          </cell>
          <cell r="J24">
            <v>4800.0000000000055</v>
          </cell>
          <cell r="K24">
            <v>0</v>
          </cell>
          <cell r="L24">
            <v>7755.0000000000073</v>
          </cell>
          <cell r="M24">
            <v>0</v>
          </cell>
          <cell r="N24">
            <v>460.00000000000051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659.75</v>
          </cell>
          <cell r="AA24">
            <v>0</v>
          </cell>
          <cell r="AB24">
            <v>20843.607594936711</v>
          </cell>
          <cell r="AC24">
            <v>0</v>
          </cell>
          <cell r="AD24">
            <v>0</v>
          </cell>
          <cell r="AE24">
            <v>0</v>
          </cell>
          <cell r="AF24">
            <v>128000</v>
          </cell>
          <cell r="AG24">
            <v>44198.130841121485</v>
          </cell>
          <cell r="AH24">
            <v>0</v>
          </cell>
          <cell r="AI24">
            <v>0</v>
          </cell>
          <cell r="AJ24">
            <v>19672.75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-54894.248190595681</v>
          </cell>
          <cell r="AQ24">
            <v>480348.99024546251</v>
          </cell>
          <cell r="AS24">
            <v>324142</v>
          </cell>
          <cell r="AT24">
            <v>0</v>
          </cell>
          <cell r="AU24">
            <v>0</v>
          </cell>
          <cell r="AV24">
            <v>4900.0000000000055</v>
          </cell>
          <cell r="AW24">
            <v>0</v>
          </cell>
          <cell r="AX24">
            <v>9020.0000000000091</v>
          </cell>
          <cell r="AY24">
            <v>0</v>
          </cell>
          <cell r="AZ24">
            <v>470.00000000000051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671.125</v>
          </cell>
          <cell r="BM24">
            <v>0</v>
          </cell>
          <cell r="BN24">
            <v>21114.303797468358</v>
          </cell>
          <cell r="BO24">
            <v>0</v>
          </cell>
          <cell r="BP24">
            <v>0</v>
          </cell>
          <cell r="BQ24">
            <v>0</v>
          </cell>
          <cell r="BR24">
            <v>134400</v>
          </cell>
          <cell r="BS24">
            <v>44826.168224299057</v>
          </cell>
          <cell r="BT24">
            <v>0</v>
          </cell>
          <cell r="BU24">
            <v>0</v>
          </cell>
          <cell r="BV24">
            <v>19672.75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559216.3470217674</v>
          </cell>
          <cell r="CB24">
            <v>0</v>
          </cell>
          <cell r="CC24">
            <v>-51186.115760227935</v>
          </cell>
          <cell r="CD24">
            <v>508030.23126153945</v>
          </cell>
        </row>
        <row r="25">
          <cell r="A25" t="str">
            <v>0087</v>
          </cell>
          <cell r="B25" t="str">
            <v>5209</v>
          </cell>
          <cell r="C25">
            <v>9265209</v>
          </cell>
          <cell r="D25" t="str">
            <v>Barnham Broom Church of England Voluntary Aided Primary School</v>
          </cell>
          <cell r="E25">
            <v>117</v>
          </cell>
          <cell r="G25">
            <v>397098</v>
          </cell>
          <cell r="H25">
            <v>0</v>
          </cell>
          <cell r="I25">
            <v>0</v>
          </cell>
          <cell r="J25">
            <v>7199.9999999999882</v>
          </cell>
          <cell r="K25">
            <v>0</v>
          </cell>
          <cell r="L25">
            <v>10574.999999999982</v>
          </cell>
          <cell r="M25">
            <v>0</v>
          </cell>
          <cell r="N25">
            <v>460.00000000000011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1920.566037735847</v>
          </cell>
          <cell r="AA25">
            <v>0</v>
          </cell>
          <cell r="AB25">
            <v>64141.747572815548</v>
          </cell>
          <cell r="AC25">
            <v>0</v>
          </cell>
          <cell r="AD25">
            <v>0</v>
          </cell>
          <cell r="AE25">
            <v>0</v>
          </cell>
          <cell r="AF25">
            <v>128000</v>
          </cell>
          <cell r="AG25">
            <v>24654.739652870485</v>
          </cell>
          <cell r="AH25">
            <v>0</v>
          </cell>
          <cell r="AI25">
            <v>0</v>
          </cell>
          <cell r="AJ25">
            <v>3358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-35474.113574238901</v>
          </cell>
          <cell r="AQ25">
            <v>601933.93968918291</v>
          </cell>
          <cell r="AS25">
            <v>416754</v>
          </cell>
          <cell r="AT25">
            <v>0</v>
          </cell>
          <cell r="AU25">
            <v>0</v>
          </cell>
          <cell r="AV25">
            <v>7349.9999999999882</v>
          </cell>
          <cell r="AW25">
            <v>0</v>
          </cell>
          <cell r="AX25">
            <v>12299.99999999998</v>
          </cell>
          <cell r="AY25">
            <v>0</v>
          </cell>
          <cell r="AZ25">
            <v>470.00000000000011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1953.6792452830168</v>
          </cell>
          <cell r="BM25">
            <v>0</v>
          </cell>
          <cell r="BN25">
            <v>64974.757281553415</v>
          </cell>
          <cell r="BO25">
            <v>0</v>
          </cell>
          <cell r="BP25">
            <v>0</v>
          </cell>
          <cell r="BQ25">
            <v>0</v>
          </cell>
          <cell r="BR25">
            <v>134400</v>
          </cell>
          <cell r="BS25">
            <v>25005.073431241646</v>
          </cell>
          <cell r="BT25">
            <v>0</v>
          </cell>
          <cell r="BU25">
            <v>0</v>
          </cell>
          <cell r="BV25">
            <v>3358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666565.50995807804</v>
          </cell>
          <cell r="CB25">
            <v>0</v>
          </cell>
          <cell r="CC25">
            <v>-27380.238958606213</v>
          </cell>
          <cell r="CD25">
            <v>639185.27099947177</v>
          </cell>
        </row>
        <row r="26">
          <cell r="A26" t="str">
            <v>0092</v>
          </cell>
          <cell r="B26" t="str">
            <v>2012</v>
          </cell>
          <cell r="C26">
            <v>9262012</v>
          </cell>
          <cell r="D26" t="str">
            <v>The Bawburgh School</v>
          </cell>
          <cell r="E26">
            <v>105</v>
          </cell>
          <cell r="G26">
            <v>356370</v>
          </cell>
          <cell r="H26">
            <v>0</v>
          </cell>
          <cell r="I26">
            <v>0</v>
          </cell>
          <cell r="J26">
            <v>8639.99999999998</v>
          </cell>
          <cell r="K26">
            <v>0</v>
          </cell>
          <cell r="L26">
            <v>13395.000000000005</v>
          </cell>
          <cell r="M26">
            <v>0</v>
          </cell>
          <cell r="N26">
            <v>4370.0000000000018</v>
          </cell>
          <cell r="O26">
            <v>1120</v>
          </cell>
          <cell r="P26">
            <v>439.99999999999983</v>
          </cell>
          <cell r="Q26">
            <v>959.99999999999761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1985.8695652173906</v>
          </cell>
          <cell r="AA26">
            <v>0</v>
          </cell>
          <cell r="AB26">
            <v>17136.6847826087</v>
          </cell>
          <cell r="AC26">
            <v>0</v>
          </cell>
          <cell r="AD26">
            <v>0</v>
          </cell>
          <cell r="AE26">
            <v>0</v>
          </cell>
          <cell r="AF26">
            <v>128000</v>
          </cell>
          <cell r="AG26">
            <v>0</v>
          </cell>
          <cell r="AH26">
            <v>0</v>
          </cell>
          <cell r="AI26">
            <v>0</v>
          </cell>
          <cell r="AJ26">
            <v>14912.75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-16413.431444333997</v>
          </cell>
          <cell r="AQ26">
            <v>530916.87290349219</v>
          </cell>
          <cell r="AS26">
            <v>374010</v>
          </cell>
          <cell r="AT26">
            <v>0</v>
          </cell>
          <cell r="AU26">
            <v>0</v>
          </cell>
          <cell r="AV26">
            <v>8819.99999999998</v>
          </cell>
          <cell r="AW26">
            <v>0</v>
          </cell>
          <cell r="AX26">
            <v>15580.000000000005</v>
          </cell>
          <cell r="AY26">
            <v>0</v>
          </cell>
          <cell r="AZ26">
            <v>4465.0000000000018</v>
          </cell>
          <cell r="BA26">
            <v>1140</v>
          </cell>
          <cell r="BB26">
            <v>444.99999999999983</v>
          </cell>
          <cell r="BC26">
            <v>969.99999999999761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2020.1086956521731</v>
          </cell>
          <cell r="BM26">
            <v>0</v>
          </cell>
          <cell r="BN26">
            <v>17359.239130434788</v>
          </cell>
          <cell r="BO26">
            <v>0</v>
          </cell>
          <cell r="BP26">
            <v>0</v>
          </cell>
          <cell r="BQ26">
            <v>0</v>
          </cell>
          <cell r="BR26">
            <v>134400</v>
          </cell>
          <cell r="BS26">
            <v>0</v>
          </cell>
          <cell r="BT26">
            <v>0</v>
          </cell>
          <cell r="BU26">
            <v>0</v>
          </cell>
          <cell r="BV26">
            <v>14912.75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574122.09782608692</v>
          </cell>
          <cell r="CB26">
            <v>0</v>
          </cell>
          <cell r="CC26">
            <v>-9167.6595634256737</v>
          </cell>
          <cell r="CD26">
            <v>564954.43826266122</v>
          </cell>
        </row>
        <row r="27">
          <cell r="A27" t="str">
            <v>0095</v>
          </cell>
          <cell r="B27" t="str">
            <v>2150</v>
          </cell>
          <cell r="C27">
            <v>9262150</v>
          </cell>
          <cell r="D27" t="str">
            <v>Bawdeswell Community Primary School</v>
          </cell>
          <cell r="E27">
            <v>87</v>
          </cell>
          <cell r="G27">
            <v>295278</v>
          </cell>
          <cell r="H27">
            <v>0</v>
          </cell>
          <cell r="I27">
            <v>0</v>
          </cell>
          <cell r="J27">
            <v>6719.9999999999973</v>
          </cell>
          <cell r="K27">
            <v>0</v>
          </cell>
          <cell r="L27">
            <v>9869.9999999999964</v>
          </cell>
          <cell r="M27">
            <v>0</v>
          </cell>
          <cell r="N27">
            <v>690.00000000000091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672.79999999999825</v>
          </cell>
          <cell r="AA27">
            <v>0</v>
          </cell>
          <cell r="AB27">
            <v>19859.366554054061</v>
          </cell>
          <cell r="AC27">
            <v>0</v>
          </cell>
          <cell r="AD27">
            <v>5462.0999999999667</v>
          </cell>
          <cell r="AE27">
            <v>0</v>
          </cell>
          <cell r="AF27">
            <v>128000</v>
          </cell>
          <cell r="AG27">
            <v>47204.806408544719</v>
          </cell>
          <cell r="AH27">
            <v>0</v>
          </cell>
          <cell r="AI27">
            <v>0</v>
          </cell>
          <cell r="AJ27">
            <v>1447.9359999999999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515205.00896259875</v>
          </cell>
          <cell r="AS27">
            <v>309894</v>
          </cell>
          <cell r="AT27">
            <v>0</v>
          </cell>
          <cell r="AU27">
            <v>0</v>
          </cell>
          <cell r="AV27">
            <v>6859.9999999999973</v>
          </cell>
          <cell r="AW27">
            <v>0</v>
          </cell>
          <cell r="AX27">
            <v>11479.999999999996</v>
          </cell>
          <cell r="AY27">
            <v>0</v>
          </cell>
          <cell r="AZ27">
            <v>705.00000000000091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684.39999999999827</v>
          </cell>
          <cell r="BM27">
            <v>0</v>
          </cell>
          <cell r="BN27">
            <v>20117.28040540541</v>
          </cell>
          <cell r="BO27">
            <v>0</v>
          </cell>
          <cell r="BP27">
            <v>5548.7999999999665</v>
          </cell>
          <cell r="BQ27">
            <v>0</v>
          </cell>
          <cell r="BR27">
            <v>134400</v>
          </cell>
          <cell r="BS27">
            <v>47875.567423230968</v>
          </cell>
          <cell r="BT27">
            <v>0</v>
          </cell>
          <cell r="BU27">
            <v>0</v>
          </cell>
          <cell r="BV27">
            <v>1447.9359999999999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539012.98382863635</v>
          </cell>
          <cell r="CB27">
            <v>0</v>
          </cell>
          <cell r="CC27">
            <v>0</v>
          </cell>
          <cell r="CD27">
            <v>539012.98382863635</v>
          </cell>
        </row>
        <row r="28">
          <cell r="A28" t="str">
            <v>0101</v>
          </cell>
          <cell r="B28" t="str">
            <v>2015</v>
          </cell>
          <cell r="C28">
            <v>9262015</v>
          </cell>
          <cell r="D28" t="str">
            <v>Beeston Primary School</v>
          </cell>
          <cell r="E28">
            <v>61</v>
          </cell>
          <cell r="G28">
            <v>207034</v>
          </cell>
          <cell r="H28">
            <v>0</v>
          </cell>
          <cell r="I28">
            <v>0</v>
          </cell>
          <cell r="J28">
            <v>2879.9999999999995</v>
          </cell>
          <cell r="K28">
            <v>0</v>
          </cell>
          <cell r="L28">
            <v>4229.9999999999991</v>
          </cell>
          <cell r="M28">
            <v>0</v>
          </cell>
          <cell r="N28">
            <v>233.83333333333383</v>
          </cell>
          <cell r="O28">
            <v>1138.6666666666672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655.18518518518454</v>
          </cell>
          <cell r="AA28">
            <v>0</v>
          </cell>
          <cell r="AB28">
            <v>7976.0377358490632</v>
          </cell>
          <cell r="AC28">
            <v>0</v>
          </cell>
          <cell r="AD28">
            <v>1266.3000000000004</v>
          </cell>
          <cell r="AE28">
            <v>0</v>
          </cell>
          <cell r="AF28">
            <v>128000</v>
          </cell>
          <cell r="AG28">
            <v>56300</v>
          </cell>
          <cell r="AH28">
            <v>0</v>
          </cell>
          <cell r="AI28">
            <v>0</v>
          </cell>
          <cell r="AJ28">
            <v>1085.952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-10226.073729192729</v>
          </cell>
          <cell r="AQ28">
            <v>400573.90119184152</v>
          </cell>
          <cell r="AS28">
            <v>217282</v>
          </cell>
          <cell r="AT28">
            <v>0</v>
          </cell>
          <cell r="AU28">
            <v>0</v>
          </cell>
          <cell r="AV28">
            <v>2939.9999999999995</v>
          </cell>
          <cell r="AW28">
            <v>0</v>
          </cell>
          <cell r="AX28">
            <v>4919.9999999999991</v>
          </cell>
          <cell r="AY28">
            <v>0</v>
          </cell>
          <cell r="AZ28">
            <v>238.91666666666717</v>
          </cell>
          <cell r="BA28">
            <v>1159.0000000000005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666.48148148148073</v>
          </cell>
          <cell r="BM28">
            <v>0</v>
          </cell>
          <cell r="BN28">
            <v>8079.6226415094407</v>
          </cell>
          <cell r="BO28">
            <v>0</v>
          </cell>
          <cell r="BP28">
            <v>1286.4000000000005</v>
          </cell>
          <cell r="BQ28">
            <v>0</v>
          </cell>
          <cell r="BR28">
            <v>134400</v>
          </cell>
          <cell r="BS28">
            <v>57100</v>
          </cell>
          <cell r="BT28">
            <v>0</v>
          </cell>
          <cell r="BU28">
            <v>0</v>
          </cell>
          <cell r="BV28">
            <v>1085.952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429158.37278965756</v>
          </cell>
          <cell r="CB28">
            <v>0</v>
          </cell>
          <cell r="CC28">
            <v>-7908.1380941610969</v>
          </cell>
          <cell r="CD28">
            <v>421250.23469549645</v>
          </cell>
        </row>
        <row r="29">
          <cell r="A29" t="str">
            <v>0104</v>
          </cell>
          <cell r="B29" t="str">
            <v>2409</v>
          </cell>
          <cell r="C29">
            <v>9262409</v>
          </cell>
          <cell r="D29" t="str">
            <v>St Mary's Community Primary School, Beetley</v>
          </cell>
          <cell r="E29">
            <v>182</v>
          </cell>
          <cell r="G29">
            <v>617708</v>
          </cell>
          <cell r="H29">
            <v>0</v>
          </cell>
          <cell r="I29">
            <v>0</v>
          </cell>
          <cell r="J29">
            <v>13919.999999999969</v>
          </cell>
          <cell r="K29">
            <v>0</v>
          </cell>
          <cell r="L29">
            <v>20444.999999999956</v>
          </cell>
          <cell r="M29">
            <v>0</v>
          </cell>
          <cell r="N29">
            <v>1380.0000000000014</v>
          </cell>
          <cell r="O29">
            <v>0</v>
          </cell>
          <cell r="P29">
            <v>1320.0000000000014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3383.333333333328</v>
          </cell>
          <cell r="AA29">
            <v>0</v>
          </cell>
          <cell r="AB29">
            <v>55349.411764705917</v>
          </cell>
          <cell r="AC29">
            <v>0</v>
          </cell>
          <cell r="AD29">
            <v>0</v>
          </cell>
          <cell r="AE29">
            <v>0</v>
          </cell>
          <cell r="AF29">
            <v>128000</v>
          </cell>
          <cell r="AG29">
            <v>0</v>
          </cell>
          <cell r="AH29">
            <v>0</v>
          </cell>
          <cell r="AI29">
            <v>0</v>
          </cell>
          <cell r="AJ29">
            <v>15558.25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-23637.649145776973</v>
          </cell>
          <cell r="AQ29">
            <v>833426.34595226229</v>
          </cell>
          <cell r="AS29">
            <v>648284</v>
          </cell>
          <cell r="AT29">
            <v>0</v>
          </cell>
          <cell r="AU29">
            <v>0</v>
          </cell>
          <cell r="AV29">
            <v>14209.999999999969</v>
          </cell>
          <cell r="AW29">
            <v>0</v>
          </cell>
          <cell r="AX29">
            <v>23779.999999999949</v>
          </cell>
          <cell r="AY29">
            <v>0</v>
          </cell>
          <cell r="AZ29">
            <v>1410.0000000000014</v>
          </cell>
          <cell r="BA29">
            <v>0</v>
          </cell>
          <cell r="BB29">
            <v>1335.0000000000014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3441.6666666666611</v>
          </cell>
          <cell r="BM29">
            <v>0</v>
          </cell>
          <cell r="BN29">
            <v>56068.23529411768</v>
          </cell>
          <cell r="BO29">
            <v>0</v>
          </cell>
          <cell r="BP29">
            <v>0</v>
          </cell>
          <cell r="BQ29">
            <v>0</v>
          </cell>
          <cell r="BR29">
            <v>134400</v>
          </cell>
          <cell r="BS29">
            <v>0</v>
          </cell>
          <cell r="BT29">
            <v>0</v>
          </cell>
          <cell r="BU29">
            <v>0</v>
          </cell>
          <cell r="BV29">
            <v>15558.25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898487.15196078434</v>
          </cell>
          <cell r="CB29">
            <v>0</v>
          </cell>
          <cell r="CC29">
            <v>-9090.7566272942458</v>
          </cell>
          <cell r="CD29">
            <v>889396.3953334901</v>
          </cell>
        </row>
        <row r="30">
          <cell r="A30" t="str">
            <v>0115</v>
          </cell>
          <cell r="B30" t="str">
            <v>2052</v>
          </cell>
          <cell r="C30">
            <v>9262052</v>
          </cell>
          <cell r="D30" t="str">
            <v>Moorlands CofE Primary Academy</v>
          </cell>
          <cell r="E30">
            <v>272</v>
          </cell>
          <cell r="G30">
            <v>923168</v>
          </cell>
          <cell r="H30">
            <v>0</v>
          </cell>
          <cell r="I30">
            <v>0</v>
          </cell>
          <cell r="J30">
            <v>31199.999999999985</v>
          </cell>
          <cell r="K30">
            <v>0</v>
          </cell>
          <cell r="L30">
            <v>46529.99999999992</v>
          </cell>
          <cell r="M30">
            <v>0</v>
          </cell>
          <cell r="N30">
            <v>933.73134328358458</v>
          </cell>
          <cell r="O30">
            <v>1136.7164179104509</v>
          </cell>
          <cell r="P30">
            <v>1786.2686567164226</v>
          </cell>
          <cell r="Q30">
            <v>5358.8059701492557</v>
          </cell>
          <cell r="R30">
            <v>6728.9552238806027</v>
          </cell>
          <cell r="S30">
            <v>2720.0000000000073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95917.933884297512</v>
          </cell>
          <cell r="AC30">
            <v>0</v>
          </cell>
          <cell r="AD30">
            <v>0</v>
          </cell>
          <cell r="AE30">
            <v>0</v>
          </cell>
          <cell r="AF30">
            <v>128000</v>
          </cell>
          <cell r="AG30">
            <v>0</v>
          </cell>
          <cell r="AH30">
            <v>0</v>
          </cell>
          <cell r="AI30">
            <v>0</v>
          </cell>
          <cell r="AJ30">
            <v>7498.24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-18594.530544055197</v>
          </cell>
          <cell r="AQ30">
            <v>1232384.1209521824</v>
          </cell>
          <cell r="AS30">
            <v>968864</v>
          </cell>
          <cell r="AT30">
            <v>0</v>
          </cell>
          <cell r="AU30">
            <v>0</v>
          </cell>
          <cell r="AV30">
            <v>31849.999999999985</v>
          </cell>
          <cell r="AW30">
            <v>0</v>
          </cell>
          <cell r="AX30">
            <v>54119.999999999905</v>
          </cell>
          <cell r="AY30">
            <v>0</v>
          </cell>
          <cell r="AZ30">
            <v>954.02985074627122</v>
          </cell>
          <cell r="BA30">
            <v>1157.0149253731374</v>
          </cell>
          <cell r="BB30">
            <v>1806.5671641791093</v>
          </cell>
          <cell r="BC30">
            <v>5414.6268656716438</v>
          </cell>
          <cell r="BD30">
            <v>6794.9253731343342</v>
          </cell>
          <cell r="BE30">
            <v>2760.5970149253803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97163.62133734033</v>
          </cell>
          <cell r="BO30">
            <v>0</v>
          </cell>
          <cell r="BP30">
            <v>0</v>
          </cell>
          <cell r="BQ30">
            <v>0</v>
          </cell>
          <cell r="BR30">
            <v>134400</v>
          </cell>
          <cell r="BS30">
            <v>0</v>
          </cell>
          <cell r="BT30">
            <v>0</v>
          </cell>
          <cell r="BU30">
            <v>0</v>
          </cell>
          <cell r="BV30">
            <v>7498.24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1312783.6225313705</v>
          </cell>
          <cell r="CB30">
            <v>0</v>
          </cell>
          <cell r="CC30">
            <v>0</v>
          </cell>
          <cell r="CD30">
            <v>1312783.6225313705</v>
          </cell>
        </row>
        <row r="31">
          <cell r="A31" t="str">
            <v>0122</v>
          </cell>
          <cell r="B31" t="str">
            <v>3306</v>
          </cell>
          <cell r="C31">
            <v>9263306</v>
          </cell>
          <cell r="D31" t="str">
            <v>Blakeney Church of England Voluntary Aided Primary School</v>
          </cell>
          <cell r="E31">
            <v>29</v>
          </cell>
          <cell r="G31">
            <v>98426</v>
          </cell>
          <cell r="H31">
            <v>0</v>
          </cell>
          <cell r="I31">
            <v>0</v>
          </cell>
          <cell r="J31">
            <v>1920.0000000000055</v>
          </cell>
          <cell r="K31">
            <v>0</v>
          </cell>
          <cell r="L31">
            <v>2820.0000000000082</v>
          </cell>
          <cell r="M31">
            <v>0</v>
          </cell>
          <cell r="N31">
            <v>0</v>
          </cell>
          <cell r="O31">
            <v>280.0000000000004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13158.749999999998</v>
          </cell>
          <cell r="AC31">
            <v>0</v>
          </cell>
          <cell r="AD31">
            <v>1190.700000000001</v>
          </cell>
          <cell r="AE31">
            <v>0</v>
          </cell>
          <cell r="AF31">
            <v>128000</v>
          </cell>
          <cell r="AG31">
            <v>56300</v>
          </cell>
          <cell r="AH31">
            <v>0</v>
          </cell>
          <cell r="AI31">
            <v>0</v>
          </cell>
          <cell r="AJ31">
            <v>795.32000000000016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-16280.964953280429</v>
          </cell>
          <cell r="AQ31">
            <v>286609.80504671962</v>
          </cell>
          <cell r="AS31">
            <v>103298</v>
          </cell>
          <cell r="AT31">
            <v>0</v>
          </cell>
          <cell r="AU31">
            <v>0</v>
          </cell>
          <cell r="AV31">
            <v>1960.0000000000057</v>
          </cell>
          <cell r="AW31">
            <v>0</v>
          </cell>
          <cell r="AX31">
            <v>3280.0000000000095</v>
          </cell>
          <cell r="AY31">
            <v>0</v>
          </cell>
          <cell r="AZ31">
            <v>0</v>
          </cell>
          <cell r="BA31">
            <v>285.0000000000004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13329.642857142855</v>
          </cell>
          <cell r="BO31">
            <v>0</v>
          </cell>
          <cell r="BP31">
            <v>1209.600000000001</v>
          </cell>
          <cell r="BQ31">
            <v>0</v>
          </cell>
          <cell r="BR31">
            <v>134400</v>
          </cell>
          <cell r="BS31">
            <v>57100</v>
          </cell>
          <cell r="BT31">
            <v>0</v>
          </cell>
          <cell r="BU31">
            <v>0</v>
          </cell>
          <cell r="BV31">
            <v>795.32000000000016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315657.56285714288</v>
          </cell>
          <cell r="CB31">
            <v>0</v>
          </cell>
          <cell r="CC31">
            <v>-16810.951369828006</v>
          </cell>
          <cell r="CD31">
            <v>298846.61148731486</v>
          </cell>
        </row>
        <row r="32">
          <cell r="A32" t="str">
            <v>0128</v>
          </cell>
          <cell r="B32" t="str">
            <v>2017</v>
          </cell>
          <cell r="C32">
            <v>9262017</v>
          </cell>
          <cell r="D32" t="str">
            <v>Blofield Primary School</v>
          </cell>
          <cell r="E32">
            <v>216</v>
          </cell>
          <cell r="G32">
            <v>733104</v>
          </cell>
          <cell r="H32">
            <v>0</v>
          </cell>
          <cell r="I32">
            <v>0</v>
          </cell>
          <cell r="J32">
            <v>7199.9999999999955</v>
          </cell>
          <cell r="K32">
            <v>0</v>
          </cell>
          <cell r="L32">
            <v>10574.999999999995</v>
          </cell>
          <cell r="M32">
            <v>0</v>
          </cell>
          <cell r="N32">
            <v>0</v>
          </cell>
          <cell r="O32">
            <v>560.00000000000011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673.54838709677472</v>
          </cell>
          <cell r="AA32">
            <v>0</v>
          </cell>
          <cell r="AB32">
            <v>48359.347826087025</v>
          </cell>
          <cell r="AC32">
            <v>0</v>
          </cell>
          <cell r="AD32">
            <v>0</v>
          </cell>
          <cell r="AE32">
            <v>0</v>
          </cell>
          <cell r="AF32">
            <v>128000</v>
          </cell>
          <cell r="AG32">
            <v>0</v>
          </cell>
          <cell r="AH32">
            <v>0</v>
          </cell>
          <cell r="AI32">
            <v>0</v>
          </cell>
          <cell r="AJ32">
            <v>22209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23008.103786816238</v>
          </cell>
          <cell r="AP32">
            <v>502.66046082951675</v>
          </cell>
          <cell r="AQ32">
            <v>974191.6604608295</v>
          </cell>
          <cell r="AS32">
            <v>769392</v>
          </cell>
          <cell r="AT32">
            <v>0</v>
          </cell>
          <cell r="AU32">
            <v>0</v>
          </cell>
          <cell r="AV32">
            <v>7349.9999999999955</v>
          </cell>
          <cell r="AW32">
            <v>0</v>
          </cell>
          <cell r="AX32">
            <v>12299.999999999993</v>
          </cell>
          <cell r="AY32">
            <v>0</v>
          </cell>
          <cell r="AZ32">
            <v>0</v>
          </cell>
          <cell r="BA32">
            <v>570.00000000000011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685.16129032258118</v>
          </cell>
          <cell r="BM32">
            <v>0</v>
          </cell>
          <cell r="BN32">
            <v>48987.39130434789</v>
          </cell>
          <cell r="BO32">
            <v>0</v>
          </cell>
          <cell r="BP32">
            <v>0</v>
          </cell>
          <cell r="BQ32">
            <v>0</v>
          </cell>
          <cell r="BR32">
            <v>134400</v>
          </cell>
          <cell r="BS32">
            <v>0</v>
          </cell>
          <cell r="BT32">
            <v>0</v>
          </cell>
          <cell r="BU32">
            <v>0</v>
          </cell>
          <cell r="BV32">
            <v>22209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995893.55259467044</v>
          </cell>
          <cell r="CB32">
            <v>22075.447405329556</v>
          </cell>
          <cell r="CC32">
            <v>0</v>
          </cell>
          <cell r="CD32">
            <v>1017969</v>
          </cell>
        </row>
        <row r="33">
          <cell r="A33" t="str">
            <v>0144</v>
          </cell>
          <cell r="B33" t="str">
            <v>2357</v>
          </cell>
          <cell r="C33">
            <v>9262357</v>
          </cell>
          <cell r="D33" t="str">
            <v>Hillside Primary School</v>
          </cell>
          <cell r="E33">
            <v>209</v>
          </cell>
          <cell r="G33">
            <v>709346</v>
          </cell>
          <cell r="H33">
            <v>0</v>
          </cell>
          <cell r="I33">
            <v>0</v>
          </cell>
          <cell r="J33">
            <v>12479.999999999991</v>
          </cell>
          <cell r="K33">
            <v>0</v>
          </cell>
          <cell r="L33">
            <v>19034.999999999938</v>
          </cell>
          <cell r="M33">
            <v>0</v>
          </cell>
          <cell r="N33">
            <v>2299.9999999999995</v>
          </cell>
          <cell r="O33">
            <v>279.99999999999994</v>
          </cell>
          <cell r="P33">
            <v>4399.9999999999991</v>
          </cell>
          <cell r="Q33">
            <v>1919.9999999999957</v>
          </cell>
          <cell r="R33">
            <v>1019.9999999999998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1998.1318681318703</v>
          </cell>
          <cell r="AA33">
            <v>0</v>
          </cell>
          <cell r="AB33">
            <v>65713.083333333387</v>
          </cell>
          <cell r="AC33">
            <v>0</v>
          </cell>
          <cell r="AD33">
            <v>0</v>
          </cell>
          <cell r="AE33">
            <v>0</v>
          </cell>
          <cell r="AF33">
            <v>128000</v>
          </cell>
          <cell r="AG33">
            <v>0</v>
          </cell>
          <cell r="AH33">
            <v>0</v>
          </cell>
          <cell r="AI33">
            <v>0</v>
          </cell>
          <cell r="AJ33">
            <v>23107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-9033.9189745036274</v>
          </cell>
          <cell r="AQ33">
            <v>960565.29622696154</v>
          </cell>
          <cell r="AS33">
            <v>744458</v>
          </cell>
          <cell r="AT33">
            <v>0</v>
          </cell>
          <cell r="AU33">
            <v>0</v>
          </cell>
          <cell r="AV33">
            <v>12739.999999999991</v>
          </cell>
          <cell r="AW33">
            <v>0</v>
          </cell>
          <cell r="AX33">
            <v>22139.999999999931</v>
          </cell>
          <cell r="AY33">
            <v>0</v>
          </cell>
          <cell r="AZ33">
            <v>2349.9999999999995</v>
          </cell>
          <cell r="BA33">
            <v>284.99999999999994</v>
          </cell>
          <cell r="BB33">
            <v>4449.9999999999991</v>
          </cell>
          <cell r="BC33">
            <v>1939.9999999999957</v>
          </cell>
          <cell r="BD33">
            <v>1029.9999999999998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2032.5824175824198</v>
          </cell>
          <cell r="BM33">
            <v>0</v>
          </cell>
          <cell r="BN33">
            <v>66566.500000000058</v>
          </cell>
          <cell r="BO33">
            <v>0</v>
          </cell>
          <cell r="BP33">
            <v>0</v>
          </cell>
          <cell r="BQ33">
            <v>0</v>
          </cell>
          <cell r="BR33">
            <v>134400</v>
          </cell>
          <cell r="BS33">
            <v>0</v>
          </cell>
          <cell r="BT33">
            <v>0</v>
          </cell>
          <cell r="BU33">
            <v>0</v>
          </cell>
          <cell r="BV33">
            <v>23107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1015499.0824175824</v>
          </cell>
          <cell r="CB33">
            <v>0</v>
          </cell>
          <cell r="CC33">
            <v>0</v>
          </cell>
          <cell r="CD33">
            <v>1015499.0824175824</v>
          </cell>
        </row>
        <row r="34">
          <cell r="A34" t="str">
            <v>0147</v>
          </cell>
          <cell r="B34" t="str">
            <v>3140</v>
          </cell>
          <cell r="C34">
            <v>9263140</v>
          </cell>
          <cell r="D34" t="str">
            <v>Homefield VC CofE Primary School</v>
          </cell>
          <cell r="E34">
            <v>211</v>
          </cell>
          <cell r="G34">
            <v>716134</v>
          </cell>
          <cell r="H34">
            <v>0</v>
          </cell>
          <cell r="I34">
            <v>0</v>
          </cell>
          <cell r="J34">
            <v>12960.000000000015</v>
          </cell>
          <cell r="K34">
            <v>0</v>
          </cell>
          <cell r="L34">
            <v>19035.000000000022</v>
          </cell>
          <cell r="M34">
            <v>0</v>
          </cell>
          <cell r="N34">
            <v>3697.5238095238096</v>
          </cell>
          <cell r="O34">
            <v>281.3333333333332</v>
          </cell>
          <cell r="P34">
            <v>884.19047619047581</v>
          </cell>
          <cell r="Q34">
            <v>482.28571428571405</v>
          </cell>
          <cell r="R34">
            <v>1024.8571428571424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55276.106145251397</v>
          </cell>
          <cell r="AC34">
            <v>0</v>
          </cell>
          <cell r="AD34">
            <v>0</v>
          </cell>
          <cell r="AE34">
            <v>0</v>
          </cell>
          <cell r="AF34">
            <v>128000</v>
          </cell>
          <cell r="AG34">
            <v>0</v>
          </cell>
          <cell r="AH34">
            <v>0</v>
          </cell>
          <cell r="AI34">
            <v>0</v>
          </cell>
          <cell r="AJ34">
            <v>18084.674999999999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955859.971621442</v>
          </cell>
          <cell r="AS34">
            <v>751582</v>
          </cell>
          <cell r="AT34">
            <v>0</v>
          </cell>
          <cell r="AU34">
            <v>0</v>
          </cell>
          <cell r="AV34">
            <v>13230.000000000015</v>
          </cell>
          <cell r="AW34">
            <v>0</v>
          </cell>
          <cell r="AX34">
            <v>22140.000000000022</v>
          </cell>
          <cell r="AY34">
            <v>0</v>
          </cell>
          <cell r="AZ34">
            <v>3777.9047619047619</v>
          </cell>
          <cell r="BA34">
            <v>286.35714285714272</v>
          </cell>
          <cell r="BB34">
            <v>894.23809523809484</v>
          </cell>
          <cell r="BC34">
            <v>487.30952380952357</v>
          </cell>
          <cell r="BD34">
            <v>1034.9047619047615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55993.977653631286</v>
          </cell>
          <cell r="BO34">
            <v>0</v>
          </cell>
          <cell r="BP34">
            <v>0</v>
          </cell>
          <cell r="BQ34">
            <v>0</v>
          </cell>
          <cell r="BR34">
            <v>134400</v>
          </cell>
          <cell r="BS34">
            <v>0</v>
          </cell>
          <cell r="BT34">
            <v>0</v>
          </cell>
          <cell r="BU34">
            <v>0</v>
          </cell>
          <cell r="BV34">
            <v>18084.674999999999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1001911.3669393455</v>
          </cell>
          <cell r="CB34">
            <v>0</v>
          </cell>
          <cell r="CC34">
            <v>0</v>
          </cell>
          <cell r="CD34">
            <v>1001911.3669393455</v>
          </cell>
        </row>
        <row r="35">
          <cell r="A35" t="str">
            <v>0150</v>
          </cell>
          <cell r="B35" t="str">
            <v>2046</v>
          </cell>
          <cell r="C35">
            <v>9262046</v>
          </cell>
          <cell r="D35" t="str">
            <v>Woodlands Primary Academy</v>
          </cell>
          <cell r="E35">
            <v>426</v>
          </cell>
          <cell r="G35">
            <v>1445844</v>
          </cell>
          <cell r="H35">
            <v>0</v>
          </cell>
          <cell r="I35">
            <v>0</v>
          </cell>
          <cell r="J35">
            <v>30240.000000000007</v>
          </cell>
          <cell r="K35">
            <v>0</v>
          </cell>
          <cell r="L35">
            <v>45120.000000000131</v>
          </cell>
          <cell r="M35">
            <v>0</v>
          </cell>
          <cell r="N35">
            <v>7820.0000000000036</v>
          </cell>
          <cell r="O35">
            <v>1399.9999999999959</v>
          </cell>
          <cell r="P35">
            <v>18479.999999999989</v>
          </cell>
          <cell r="Q35">
            <v>8640.0000000000073</v>
          </cell>
          <cell r="R35">
            <v>9180.0000000000073</v>
          </cell>
          <cell r="S35">
            <v>1339.9999999999991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8100.9836065573672</v>
          </cell>
          <cell r="AA35">
            <v>0</v>
          </cell>
          <cell r="AB35">
            <v>86548.213296399059</v>
          </cell>
          <cell r="AC35">
            <v>0</v>
          </cell>
          <cell r="AD35">
            <v>0</v>
          </cell>
          <cell r="AE35">
            <v>0</v>
          </cell>
          <cell r="AF35">
            <v>128000</v>
          </cell>
          <cell r="AG35">
            <v>0</v>
          </cell>
          <cell r="AH35">
            <v>0</v>
          </cell>
          <cell r="AI35">
            <v>0</v>
          </cell>
          <cell r="AJ35">
            <v>7911.9359999999997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85816.803097043419</v>
          </cell>
          <cell r="AP35">
            <v>0</v>
          </cell>
          <cell r="AQ35">
            <v>1884441.936</v>
          </cell>
          <cell r="AS35">
            <v>1517412</v>
          </cell>
          <cell r="AT35">
            <v>0</v>
          </cell>
          <cell r="AU35">
            <v>0</v>
          </cell>
          <cell r="AV35">
            <v>30870.000000000007</v>
          </cell>
          <cell r="AW35">
            <v>0</v>
          </cell>
          <cell r="AX35">
            <v>52480.000000000153</v>
          </cell>
          <cell r="AY35">
            <v>0</v>
          </cell>
          <cell r="AZ35">
            <v>7990.0000000000036</v>
          </cell>
          <cell r="BA35">
            <v>1424.9999999999959</v>
          </cell>
          <cell r="BB35">
            <v>18689.999999999989</v>
          </cell>
          <cell r="BC35">
            <v>8730.0000000000073</v>
          </cell>
          <cell r="BD35">
            <v>9270.0000000000073</v>
          </cell>
          <cell r="BE35">
            <v>1359.9999999999991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8240.6557377049085</v>
          </cell>
          <cell r="BM35">
            <v>0</v>
          </cell>
          <cell r="BN35">
            <v>87672.216066482157</v>
          </cell>
          <cell r="BO35">
            <v>0</v>
          </cell>
          <cell r="BP35">
            <v>0</v>
          </cell>
          <cell r="BQ35">
            <v>0</v>
          </cell>
          <cell r="BR35">
            <v>134400</v>
          </cell>
          <cell r="BS35">
            <v>0</v>
          </cell>
          <cell r="BT35">
            <v>0</v>
          </cell>
          <cell r="BU35">
            <v>0</v>
          </cell>
          <cell r="BV35">
            <v>7911.9359999999997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1886451.8078041873</v>
          </cell>
          <cell r="CB35">
            <v>85320.128195812693</v>
          </cell>
          <cell r="CC35">
            <v>0</v>
          </cell>
          <cell r="CD35">
            <v>1971771.936</v>
          </cell>
        </row>
        <row r="36">
          <cell r="A36" t="str">
            <v>0156</v>
          </cell>
          <cell r="B36" t="str">
            <v>3377</v>
          </cell>
          <cell r="C36">
            <v>9263377</v>
          </cell>
          <cell r="D36" t="str">
            <v>Brancaster CofE Primary Academy</v>
          </cell>
          <cell r="E36">
            <v>37</v>
          </cell>
          <cell r="G36">
            <v>125578</v>
          </cell>
          <cell r="H36">
            <v>0</v>
          </cell>
          <cell r="I36">
            <v>0</v>
          </cell>
          <cell r="J36">
            <v>6239.9999999999927</v>
          </cell>
          <cell r="K36">
            <v>0</v>
          </cell>
          <cell r="L36">
            <v>9164.9999999999891</v>
          </cell>
          <cell r="M36">
            <v>0</v>
          </cell>
          <cell r="N36">
            <v>0</v>
          </cell>
          <cell r="O36">
            <v>7000.0000000000027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16357.189655172413</v>
          </cell>
          <cell r="AC36">
            <v>0</v>
          </cell>
          <cell r="AD36">
            <v>0</v>
          </cell>
          <cell r="AE36">
            <v>0</v>
          </cell>
          <cell r="AF36">
            <v>128000</v>
          </cell>
          <cell r="AG36">
            <v>56300</v>
          </cell>
          <cell r="AH36">
            <v>0</v>
          </cell>
          <cell r="AI36">
            <v>0</v>
          </cell>
          <cell r="AJ36">
            <v>947.6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-24167.652563817544</v>
          </cell>
          <cell r="AQ36">
            <v>325420.13709135482</v>
          </cell>
          <cell r="AS36">
            <v>131794</v>
          </cell>
          <cell r="AT36">
            <v>0</v>
          </cell>
          <cell r="AU36">
            <v>0</v>
          </cell>
          <cell r="AV36">
            <v>6369.9999999999927</v>
          </cell>
          <cell r="AW36">
            <v>0</v>
          </cell>
          <cell r="AX36">
            <v>10659.999999999989</v>
          </cell>
          <cell r="AY36">
            <v>0</v>
          </cell>
          <cell r="AZ36">
            <v>0</v>
          </cell>
          <cell r="BA36">
            <v>7125.0000000000027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16569.62068965517</v>
          </cell>
          <cell r="BO36">
            <v>0</v>
          </cell>
          <cell r="BP36">
            <v>0</v>
          </cell>
          <cell r="BQ36">
            <v>0</v>
          </cell>
          <cell r="BR36">
            <v>134400</v>
          </cell>
          <cell r="BS36">
            <v>57100</v>
          </cell>
          <cell r="BT36">
            <v>0</v>
          </cell>
          <cell r="BU36">
            <v>0</v>
          </cell>
          <cell r="BV36">
            <v>947.6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364966.22068965517</v>
          </cell>
          <cell r="CB36">
            <v>0</v>
          </cell>
          <cell r="CC36">
            <v>-23897.295684303634</v>
          </cell>
          <cell r="CD36">
            <v>341068.92500535154</v>
          </cell>
        </row>
        <row r="37">
          <cell r="A37" t="str">
            <v>0165</v>
          </cell>
          <cell r="B37" t="str">
            <v>2021</v>
          </cell>
          <cell r="C37">
            <v>9262021</v>
          </cell>
          <cell r="D37" t="str">
            <v>Bressingham Primary School</v>
          </cell>
          <cell r="E37">
            <v>138</v>
          </cell>
          <cell r="G37">
            <v>468372</v>
          </cell>
          <cell r="H37">
            <v>0</v>
          </cell>
          <cell r="I37">
            <v>0</v>
          </cell>
          <cell r="J37">
            <v>6720.00000000001</v>
          </cell>
          <cell r="K37">
            <v>0</v>
          </cell>
          <cell r="L37">
            <v>9870.0000000000146</v>
          </cell>
          <cell r="M37">
            <v>0</v>
          </cell>
          <cell r="N37">
            <v>2989.9999999999986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1416.6371681415942</v>
          </cell>
          <cell r="AA37">
            <v>0</v>
          </cell>
          <cell r="AB37">
            <v>24091.473214285717</v>
          </cell>
          <cell r="AC37">
            <v>0</v>
          </cell>
          <cell r="AD37">
            <v>0</v>
          </cell>
          <cell r="AE37">
            <v>0</v>
          </cell>
          <cell r="AF37">
            <v>128000</v>
          </cell>
          <cell r="AG37">
            <v>8869.6929238985194</v>
          </cell>
          <cell r="AH37">
            <v>0</v>
          </cell>
          <cell r="AI37">
            <v>0</v>
          </cell>
          <cell r="AJ37">
            <v>3007.65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-18385.929376911372</v>
          </cell>
          <cell r="AQ37">
            <v>634951.52392941457</v>
          </cell>
          <cell r="AS37">
            <v>491556</v>
          </cell>
          <cell r="AT37">
            <v>0</v>
          </cell>
          <cell r="AU37">
            <v>0</v>
          </cell>
          <cell r="AV37">
            <v>6860.00000000001</v>
          </cell>
          <cell r="AW37">
            <v>0</v>
          </cell>
          <cell r="AX37">
            <v>11480.000000000018</v>
          </cell>
          <cell r="AY37">
            <v>0</v>
          </cell>
          <cell r="AZ37">
            <v>3054.9999999999986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1441.061946902656</v>
          </cell>
          <cell r="BM37">
            <v>0</v>
          </cell>
          <cell r="BN37">
            <v>24404.349489795924</v>
          </cell>
          <cell r="BO37">
            <v>0</v>
          </cell>
          <cell r="BP37">
            <v>0</v>
          </cell>
          <cell r="BQ37">
            <v>0</v>
          </cell>
          <cell r="BR37">
            <v>134400</v>
          </cell>
          <cell r="BS37">
            <v>8995.7276368491202</v>
          </cell>
          <cell r="BT37">
            <v>0</v>
          </cell>
          <cell r="BU37">
            <v>0</v>
          </cell>
          <cell r="BV37">
            <v>3007.65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685199.78907354781</v>
          </cell>
          <cell r="CB37">
            <v>0</v>
          </cell>
          <cell r="CC37">
            <v>-8655.998608017293</v>
          </cell>
          <cell r="CD37">
            <v>676543.79046553047</v>
          </cell>
        </row>
        <row r="38">
          <cell r="A38" t="str">
            <v>0171</v>
          </cell>
          <cell r="B38" t="str">
            <v>2211</v>
          </cell>
          <cell r="C38">
            <v>9262211</v>
          </cell>
          <cell r="D38" t="str">
            <v>Brisley Church of England Primary Academy</v>
          </cell>
          <cell r="E38">
            <v>69</v>
          </cell>
          <cell r="G38">
            <v>234186</v>
          </cell>
          <cell r="H38">
            <v>0</v>
          </cell>
          <cell r="I38">
            <v>0</v>
          </cell>
          <cell r="J38">
            <v>3360.000000000005</v>
          </cell>
          <cell r="K38">
            <v>0</v>
          </cell>
          <cell r="L38">
            <v>5639.9999999999882</v>
          </cell>
          <cell r="M38">
            <v>0</v>
          </cell>
          <cell r="N38">
            <v>919.99999999999966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19301.132812500004</v>
          </cell>
          <cell r="AC38">
            <v>0</v>
          </cell>
          <cell r="AD38">
            <v>0</v>
          </cell>
          <cell r="AE38">
            <v>0</v>
          </cell>
          <cell r="AF38">
            <v>128000</v>
          </cell>
          <cell r="AG38">
            <v>56300</v>
          </cell>
          <cell r="AH38">
            <v>0</v>
          </cell>
          <cell r="AI38">
            <v>0</v>
          </cell>
          <cell r="AJ38">
            <v>1499.6479999999999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-17475.910850426251</v>
          </cell>
          <cell r="AQ38">
            <v>431730.86996207375</v>
          </cell>
          <cell r="AS38">
            <v>245778</v>
          </cell>
          <cell r="AT38">
            <v>0</v>
          </cell>
          <cell r="AU38">
            <v>0</v>
          </cell>
          <cell r="AV38">
            <v>3430.000000000005</v>
          </cell>
          <cell r="AW38">
            <v>0</v>
          </cell>
          <cell r="AX38">
            <v>6559.9999999999864</v>
          </cell>
          <cell r="AY38">
            <v>0</v>
          </cell>
          <cell r="AZ38">
            <v>939.99999999999966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19551.796875000004</v>
          </cell>
          <cell r="BO38">
            <v>0</v>
          </cell>
          <cell r="BP38">
            <v>0</v>
          </cell>
          <cell r="BQ38">
            <v>0</v>
          </cell>
          <cell r="BR38">
            <v>134400</v>
          </cell>
          <cell r="BS38">
            <v>57100</v>
          </cell>
          <cell r="BT38">
            <v>0</v>
          </cell>
          <cell r="BU38">
            <v>0</v>
          </cell>
          <cell r="BV38">
            <v>1499.6479999999999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469259.44487499999</v>
          </cell>
          <cell r="CB38">
            <v>0</v>
          </cell>
          <cell r="CC38">
            <v>-14493.111195340616</v>
          </cell>
          <cell r="CD38">
            <v>454766.33367965935</v>
          </cell>
        </row>
        <row r="39">
          <cell r="A39" t="str">
            <v>0180</v>
          </cell>
          <cell r="B39" t="str">
            <v>3139</v>
          </cell>
          <cell r="C39">
            <v>9263139</v>
          </cell>
          <cell r="D39" t="str">
            <v>Brooke Voluntary Controlled Church of England Primary School</v>
          </cell>
          <cell r="E39">
            <v>140</v>
          </cell>
          <cell r="G39">
            <v>475160</v>
          </cell>
          <cell r="H39">
            <v>0</v>
          </cell>
          <cell r="I39">
            <v>0</v>
          </cell>
          <cell r="J39">
            <v>12480.000000000018</v>
          </cell>
          <cell r="K39">
            <v>0</v>
          </cell>
          <cell r="L39">
            <v>18330.000000000029</v>
          </cell>
          <cell r="M39">
            <v>0</v>
          </cell>
          <cell r="N39">
            <v>0</v>
          </cell>
          <cell r="O39">
            <v>0</v>
          </cell>
          <cell r="P39">
            <v>446.37681159420271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676.66666666666629</v>
          </cell>
          <cell r="AA39">
            <v>0</v>
          </cell>
          <cell r="AB39">
            <v>75064.124293785266</v>
          </cell>
          <cell r="AC39">
            <v>0</v>
          </cell>
          <cell r="AD39">
            <v>6236.9999999999809</v>
          </cell>
          <cell r="AE39">
            <v>0</v>
          </cell>
          <cell r="AF39">
            <v>128000</v>
          </cell>
          <cell r="AG39">
            <v>7366.3551401869108</v>
          </cell>
          <cell r="AH39">
            <v>0</v>
          </cell>
          <cell r="AI39">
            <v>0</v>
          </cell>
          <cell r="AJ39">
            <v>11281.5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-40403.802431801014</v>
          </cell>
          <cell r="AQ39">
            <v>694638.22048043215</v>
          </cell>
          <cell r="AS39">
            <v>498680</v>
          </cell>
          <cell r="AT39">
            <v>0</v>
          </cell>
          <cell r="AU39">
            <v>0</v>
          </cell>
          <cell r="AV39">
            <v>12740.00000000002</v>
          </cell>
          <cell r="AW39">
            <v>0</v>
          </cell>
          <cell r="AX39">
            <v>21320.000000000033</v>
          </cell>
          <cell r="AY39">
            <v>0</v>
          </cell>
          <cell r="AZ39">
            <v>0</v>
          </cell>
          <cell r="BA39">
            <v>0</v>
          </cell>
          <cell r="BB39">
            <v>451.44927536231864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688.33333333333303</v>
          </cell>
          <cell r="BM39">
            <v>0</v>
          </cell>
          <cell r="BN39">
            <v>76038.983050847412</v>
          </cell>
          <cell r="BO39">
            <v>0</v>
          </cell>
          <cell r="BP39">
            <v>6335.9999999999809</v>
          </cell>
          <cell r="BQ39">
            <v>0</v>
          </cell>
          <cell r="BR39">
            <v>134400</v>
          </cell>
          <cell r="BS39">
            <v>7471.028037383172</v>
          </cell>
          <cell r="BT39">
            <v>0</v>
          </cell>
          <cell r="BU39">
            <v>0</v>
          </cell>
          <cell r="BV39">
            <v>11281.5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769407.29369692632</v>
          </cell>
          <cell r="CB39">
            <v>0</v>
          </cell>
          <cell r="CC39">
            <v>-29645.219729196542</v>
          </cell>
          <cell r="CD39">
            <v>739762.07396772981</v>
          </cell>
        </row>
        <row r="40">
          <cell r="A40" t="str">
            <v>0186</v>
          </cell>
          <cell r="B40" t="str">
            <v>2261</v>
          </cell>
          <cell r="C40">
            <v>9262261</v>
          </cell>
          <cell r="D40" t="str">
            <v>Brundall Primary School</v>
          </cell>
          <cell r="E40">
            <v>296</v>
          </cell>
          <cell r="G40">
            <v>1004624</v>
          </cell>
          <cell r="H40">
            <v>0</v>
          </cell>
          <cell r="I40">
            <v>0</v>
          </cell>
          <cell r="J40">
            <v>19199.999999999982</v>
          </cell>
          <cell r="K40">
            <v>0</v>
          </cell>
          <cell r="L40">
            <v>28199.999999999975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2011.875</v>
          </cell>
          <cell r="AA40">
            <v>0</v>
          </cell>
          <cell r="AB40">
            <v>95305.833333333314</v>
          </cell>
          <cell r="AC40">
            <v>0</v>
          </cell>
          <cell r="AD40">
            <v>2116.8000000000093</v>
          </cell>
          <cell r="AE40">
            <v>0</v>
          </cell>
          <cell r="AF40">
            <v>128000</v>
          </cell>
          <cell r="AG40">
            <v>0</v>
          </cell>
          <cell r="AH40">
            <v>0</v>
          </cell>
          <cell r="AI40">
            <v>0</v>
          </cell>
          <cell r="AJ40">
            <v>31125.25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24421.491666666698</v>
          </cell>
          <cell r="AP40">
            <v>1149.1999999999773</v>
          </cell>
          <cell r="AQ40">
            <v>1336154.45</v>
          </cell>
          <cell r="AS40">
            <v>1054352</v>
          </cell>
          <cell r="AT40">
            <v>0</v>
          </cell>
          <cell r="AU40">
            <v>0</v>
          </cell>
          <cell r="AV40">
            <v>19599.999999999982</v>
          </cell>
          <cell r="AW40">
            <v>0</v>
          </cell>
          <cell r="AX40">
            <v>32799.999999999971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2046.5625</v>
          </cell>
          <cell r="BM40">
            <v>0</v>
          </cell>
          <cell r="BN40">
            <v>96543.571428571406</v>
          </cell>
          <cell r="BO40">
            <v>0</v>
          </cell>
          <cell r="BP40">
            <v>2150.4000000000096</v>
          </cell>
          <cell r="BQ40">
            <v>0</v>
          </cell>
          <cell r="BR40">
            <v>134400</v>
          </cell>
          <cell r="BS40">
            <v>0</v>
          </cell>
          <cell r="BT40">
            <v>0</v>
          </cell>
          <cell r="BU40">
            <v>0</v>
          </cell>
          <cell r="BV40">
            <v>31125.25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1373017.7839285713</v>
          </cell>
          <cell r="CB40">
            <v>22667.466071428731</v>
          </cell>
          <cell r="CC40">
            <v>0</v>
          </cell>
          <cell r="CD40">
            <v>1395685.25</v>
          </cell>
        </row>
        <row r="41">
          <cell r="A41" t="str">
            <v>0192</v>
          </cell>
          <cell r="B41" t="str">
            <v>2025</v>
          </cell>
          <cell r="C41">
            <v>9262025</v>
          </cell>
          <cell r="D41" t="str">
            <v>Bunwell Primary School</v>
          </cell>
          <cell r="E41">
            <v>73</v>
          </cell>
          <cell r="G41">
            <v>247762</v>
          </cell>
          <cell r="H41">
            <v>0</v>
          </cell>
          <cell r="I41">
            <v>0</v>
          </cell>
          <cell r="J41">
            <v>4800</v>
          </cell>
          <cell r="K41">
            <v>0</v>
          </cell>
          <cell r="L41">
            <v>7050</v>
          </cell>
          <cell r="M41">
            <v>0</v>
          </cell>
          <cell r="N41">
            <v>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29464.919354838708</v>
          </cell>
          <cell r="AC41">
            <v>0</v>
          </cell>
          <cell r="AD41">
            <v>0</v>
          </cell>
          <cell r="AE41">
            <v>0</v>
          </cell>
          <cell r="AF41">
            <v>128000</v>
          </cell>
          <cell r="AG41">
            <v>0</v>
          </cell>
          <cell r="AH41">
            <v>0</v>
          </cell>
          <cell r="AI41">
            <v>0</v>
          </cell>
          <cell r="AJ41">
            <v>1680.64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-1480.6085987562003</v>
          </cell>
          <cell r="AQ41">
            <v>417736.95075608254</v>
          </cell>
          <cell r="AS41">
            <v>260026</v>
          </cell>
          <cell r="AT41">
            <v>0</v>
          </cell>
          <cell r="AU41">
            <v>0</v>
          </cell>
          <cell r="AV41">
            <v>4900</v>
          </cell>
          <cell r="AW41">
            <v>0</v>
          </cell>
          <cell r="AX41">
            <v>8200</v>
          </cell>
          <cell r="AY41">
            <v>0</v>
          </cell>
          <cell r="AZ41">
            <v>470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29847.580645161288</v>
          </cell>
          <cell r="BO41">
            <v>0</v>
          </cell>
          <cell r="BP41">
            <v>0</v>
          </cell>
          <cell r="BQ41">
            <v>0</v>
          </cell>
          <cell r="BR41">
            <v>134400</v>
          </cell>
          <cell r="BS41">
            <v>0</v>
          </cell>
          <cell r="BT41">
            <v>0</v>
          </cell>
          <cell r="BU41">
            <v>0</v>
          </cell>
          <cell r="BV41">
            <v>1680.64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439524.22064516129</v>
          </cell>
          <cell r="CB41">
            <v>0</v>
          </cell>
          <cell r="CC41">
            <v>0</v>
          </cell>
          <cell r="CD41">
            <v>439524.22064516129</v>
          </cell>
        </row>
        <row r="42">
          <cell r="A42" t="str">
            <v>0198</v>
          </cell>
          <cell r="B42" t="str">
            <v>2166</v>
          </cell>
          <cell r="C42">
            <v>9262166</v>
          </cell>
          <cell r="D42" t="str">
            <v>Burnham Market Primary School</v>
          </cell>
          <cell r="E42">
            <v>99</v>
          </cell>
          <cell r="G42">
            <v>336006</v>
          </cell>
          <cell r="H42">
            <v>0</v>
          </cell>
          <cell r="I42">
            <v>0</v>
          </cell>
          <cell r="J42">
            <v>9599.9999999999982</v>
          </cell>
          <cell r="K42">
            <v>0</v>
          </cell>
          <cell r="L42">
            <v>14804.999999999989</v>
          </cell>
          <cell r="M42">
            <v>0</v>
          </cell>
          <cell r="N42">
            <v>5059.9999999999945</v>
          </cell>
          <cell r="O42">
            <v>2519.9999999999995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700.24390243902371</v>
          </cell>
          <cell r="AA42">
            <v>0</v>
          </cell>
          <cell r="AB42">
            <v>29109.807692307713</v>
          </cell>
          <cell r="AC42">
            <v>0</v>
          </cell>
          <cell r="AD42">
            <v>0</v>
          </cell>
          <cell r="AE42">
            <v>0</v>
          </cell>
          <cell r="AF42">
            <v>128000</v>
          </cell>
          <cell r="AG42">
            <v>38184.779706275025</v>
          </cell>
          <cell r="AH42">
            <v>0</v>
          </cell>
          <cell r="AI42">
            <v>0</v>
          </cell>
          <cell r="AJ42">
            <v>2482.1759999999999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-8017.9975243637709</v>
          </cell>
          <cell r="AQ42">
            <v>558450.00977665791</v>
          </cell>
          <cell r="AS42">
            <v>352638</v>
          </cell>
          <cell r="AT42">
            <v>0</v>
          </cell>
          <cell r="AU42">
            <v>0</v>
          </cell>
          <cell r="AV42">
            <v>9799.9999999999982</v>
          </cell>
          <cell r="AW42">
            <v>0</v>
          </cell>
          <cell r="AX42">
            <v>17219.999999999989</v>
          </cell>
          <cell r="AY42">
            <v>0</v>
          </cell>
          <cell r="AZ42">
            <v>5169.9999999999945</v>
          </cell>
          <cell r="BA42">
            <v>2564.9999999999995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712.31707317073108</v>
          </cell>
          <cell r="BM42">
            <v>0</v>
          </cell>
          <cell r="BN42">
            <v>29487.857142857163</v>
          </cell>
          <cell r="BO42">
            <v>0</v>
          </cell>
          <cell r="BP42">
            <v>0</v>
          </cell>
          <cell r="BQ42">
            <v>0</v>
          </cell>
          <cell r="BR42">
            <v>134400</v>
          </cell>
          <cell r="BS42">
            <v>38727.369826435242</v>
          </cell>
          <cell r="BT42">
            <v>0</v>
          </cell>
          <cell r="BU42">
            <v>0</v>
          </cell>
          <cell r="BV42">
            <v>2482.1759999999999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593202.72004246304</v>
          </cell>
          <cell r="CB42">
            <v>0</v>
          </cell>
          <cell r="CC42">
            <v>-1193.6939649211943</v>
          </cell>
          <cell r="CD42">
            <v>592009.02607754187</v>
          </cell>
        </row>
        <row r="43">
          <cell r="A43" t="str">
            <v>0201</v>
          </cell>
          <cell r="B43" t="str">
            <v>2031</v>
          </cell>
          <cell r="C43">
            <v>9262031</v>
          </cell>
          <cell r="D43" t="str">
            <v>Burston Community Primary School</v>
          </cell>
          <cell r="E43">
            <v>38</v>
          </cell>
          <cell r="G43">
            <v>128972</v>
          </cell>
          <cell r="H43">
            <v>0</v>
          </cell>
          <cell r="I43">
            <v>0</v>
          </cell>
          <cell r="J43">
            <v>4799.9999999999973</v>
          </cell>
          <cell r="K43">
            <v>0</v>
          </cell>
          <cell r="L43">
            <v>7049.9999999999964</v>
          </cell>
          <cell r="M43">
            <v>0</v>
          </cell>
          <cell r="N43">
            <v>459.99999999999977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1632.5925925925931</v>
          </cell>
          <cell r="AA43">
            <v>0</v>
          </cell>
          <cell r="AB43">
            <v>23993.200000000012</v>
          </cell>
          <cell r="AC43">
            <v>0</v>
          </cell>
          <cell r="AD43">
            <v>2570.3999999999978</v>
          </cell>
          <cell r="AE43">
            <v>0</v>
          </cell>
          <cell r="AF43">
            <v>128000</v>
          </cell>
          <cell r="AG43">
            <v>56300</v>
          </cell>
          <cell r="AH43">
            <v>0</v>
          </cell>
          <cell r="AI43">
            <v>0</v>
          </cell>
          <cell r="AJ43">
            <v>651.57119999999998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-73971.453451984562</v>
          </cell>
          <cell r="AQ43">
            <v>280458.310340608</v>
          </cell>
          <cell r="AS43">
            <v>135356</v>
          </cell>
          <cell r="AT43">
            <v>0</v>
          </cell>
          <cell r="AU43">
            <v>0</v>
          </cell>
          <cell r="AV43">
            <v>4899.9999999999973</v>
          </cell>
          <cell r="AW43">
            <v>0</v>
          </cell>
          <cell r="AX43">
            <v>8199.9999999999964</v>
          </cell>
          <cell r="AY43">
            <v>0</v>
          </cell>
          <cell r="AZ43">
            <v>469.99999999999977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1660.7407407407413</v>
          </cell>
          <cell r="BM43">
            <v>0</v>
          </cell>
          <cell r="BN43">
            <v>24304.800000000014</v>
          </cell>
          <cell r="BO43">
            <v>0</v>
          </cell>
          <cell r="BP43">
            <v>2611.1999999999975</v>
          </cell>
          <cell r="BQ43">
            <v>0</v>
          </cell>
          <cell r="BR43">
            <v>134400</v>
          </cell>
          <cell r="BS43">
            <v>57100</v>
          </cell>
          <cell r="BT43">
            <v>0</v>
          </cell>
          <cell r="BU43">
            <v>0</v>
          </cell>
          <cell r="BV43">
            <v>651.57119999999998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369654.31194074079</v>
          </cell>
          <cell r="CB43">
            <v>0</v>
          </cell>
          <cell r="CC43">
            <v>-75426.295882643681</v>
          </cell>
          <cell r="CD43">
            <v>294228.01605809713</v>
          </cell>
        </row>
        <row r="44">
          <cell r="A44" t="str">
            <v>0204</v>
          </cell>
          <cell r="B44" t="str">
            <v>2032</v>
          </cell>
          <cell r="C44">
            <v>9262032</v>
          </cell>
          <cell r="D44" t="str">
            <v>Buxton Primary School</v>
          </cell>
          <cell r="E44">
            <v>206</v>
          </cell>
          <cell r="G44">
            <v>699164</v>
          </cell>
          <cell r="H44">
            <v>0</v>
          </cell>
          <cell r="I44">
            <v>0</v>
          </cell>
          <cell r="J44">
            <v>14399.999999999996</v>
          </cell>
          <cell r="K44">
            <v>0</v>
          </cell>
          <cell r="L44">
            <v>21149.999999999996</v>
          </cell>
          <cell r="M44">
            <v>0</v>
          </cell>
          <cell r="N44">
            <v>919.99999999999818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2715.4545454545423</v>
          </cell>
          <cell r="AA44">
            <v>0</v>
          </cell>
          <cell r="AB44">
            <v>48945.599999999977</v>
          </cell>
          <cell r="AC44">
            <v>0</v>
          </cell>
          <cell r="AD44">
            <v>0</v>
          </cell>
          <cell r="AE44">
            <v>0</v>
          </cell>
          <cell r="AF44">
            <v>128000</v>
          </cell>
          <cell r="AG44">
            <v>0</v>
          </cell>
          <cell r="AH44">
            <v>0</v>
          </cell>
          <cell r="AI44">
            <v>0</v>
          </cell>
          <cell r="AJ44">
            <v>2759.35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918054.40454545454</v>
          </cell>
          <cell r="AS44">
            <v>733772</v>
          </cell>
          <cell r="AT44">
            <v>0</v>
          </cell>
          <cell r="AU44">
            <v>0</v>
          </cell>
          <cell r="AV44">
            <v>14699.999999999996</v>
          </cell>
          <cell r="AW44">
            <v>0</v>
          </cell>
          <cell r="AX44">
            <v>24599.999999999993</v>
          </cell>
          <cell r="AY44">
            <v>0</v>
          </cell>
          <cell r="AZ44">
            <v>939.99999999999807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2762.2727272727238</v>
          </cell>
          <cell r="BM44">
            <v>0</v>
          </cell>
          <cell r="BN44">
            <v>49581.257142857117</v>
          </cell>
          <cell r="BO44">
            <v>0</v>
          </cell>
          <cell r="BP44">
            <v>0</v>
          </cell>
          <cell r="BQ44">
            <v>0</v>
          </cell>
          <cell r="BR44">
            <v>134400</v>
          </cell>
          <cell r="BS44">
            <v>0</v>
          </cell>
          <cell r="BT44">
            <v>0</v>
          </cell>
          <cell r="BU44">
            <v>0</v>
          </cell>
          <cell r="BV44">
            <v>2759.35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963514.87987012975</v>
          </cell>
          <cell r="CB44">
            <v>0</v>
          </cell>
          <cell r="CC44">
            <v>0</v>
          </cell>
          <cell r="CD44">
            <v>963514.87987012975</v>
          </cell>
        </row>
        <row r="45">
          <cell r="A45" t="str">
            <v>0210</v>
          </cell>
          <cell r="B45" t="str">
            <v>2034</v>
          </cell>
          <cell r="C45">
            <v>9262034</v>
          </cell>
          <cell r="D45" t="str">
            <v>Caister Infant With Nursery School</v>
          </cell>
          <cell r="E45">
            <v>233</v>
          </cell>
          <cell r="G45">
            <v>790802</v>
          </cell>
          <cell r="H45">
            <v>0</v>
          </cell>
          <cell r="I45">
            <v>0</v>
          </cell>
          <cell r="J45">
            <v>25439.999999999971</v>
          </cell>
          <cell r="K45">
            <v>0</v>
          </cell>
          <cell r="L45">
            <v>40184.999999999964</v>
          </cell>
          <cell r="M45">
            <v>0</v>
          </cell>
          <cell r="N45">
            <v>20736.999999999975</v>
          </cell>
          <cell r="O45">
            <v>2552.8695652173915</v>
          </cell>
          <cell r="P45">
            <v>3120.173913043483</v>
          </cell>
          <cell r="Q45">
            <v>972.52173913043453</v>
          </cell>
          <cell r="R45">
            <v>12916.304347826081</v>
          </cell>
          <cell r="S45">
            <v>3393.6956521739116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9408.4810126582324</v>
          </cell>
          <cell r="AA45">
            <v>0</v>
          </cell>
          <cell r="AB45">
            <v>94715.013955857154</v>
          </cell>
          <cell r="AC45">
            <v>0</v>
          </cell>
          <cell r="AD45">
            <v>0</v>
          </cell>
          <cell r="AE45">
            <v>0</v>
          </cell>
          <cell r="AF45">
            <v>128000</v>
          </cell>
          <cell r="AG45">
            <v>0</v>
          </cell>
          <cell r="AH45">
            <v>0</v>
          </cell>
          <cell r="AI45">
            <v>0</v>
          </cell>
          <cell r="AJ45">
            <v>34497.5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-45278.897420543057</v>
          </cell>
          <cell r="AQ45">
            <v>1121461.6627653637</v>
          </cell>
          <cell r="AS45">
            <v>829946</v>
          </cell>
          <cell r="AT45">
            <v>0</v>
          </cell>
          <cell r="AU45">
            <v>0</v>
          </cell>
          <cell r="AV45">
            <v>25969.999999999967</v>
          </cell>
          <cell r="AW45">
            <v>0</v>
          </cell>
          <cell r="AX45">
            <v>46739.999999999956</v>
          </cell>
          <cell r="AY45">
            <v>0</v>
          </cell>
          <cell r="AZ45">
            <v>21187.804347826062</v>
          </cell>
          <cell r="BA45">
            <v>2598.4565217391305</v>
          </cell>
          <cell r="BB45">
            <v>3155.6304347826135</v>
          </cell>
          <cell r="BC45">
            <v>982.65217391304316</v>
          </cell>
          <cell r="BD45">
            <v>13042.934782608691</v>
          </cell>
          <cell r="BE45">
            <v>3444.3478260869551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9570.6962025316516</v>
          </cell>
          <cell r="BM45">
            <v>0</v>
          </cell>
          <cell r="BN45">
            <v>95945.079072166991</v>
          </cell>
          <cell r="BO45">
            <v>0</v>
          </cell>
          <cell r="BP45">
            <v>0</v>
          </cell>
          <cell r="BQ45">
            <v>0</v>
          </cell>
          <cell r="BR45">
            <v>134400</v>
          </cell>
          <cell r="BS45">
            <v>0</v>
          </cell>
          <cell r="BT45">
            <v>0</v>
          </cell>
          <cell r="BU45">
            <v>0</v>
          </cell>
          <cell r="BV45">
            <v>34497.5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1221481.1013616552</v>
          </cell>
          <cell r="CB45">
            <v>0</v>
          </cell>
          <cell r="CC45">
            <v>-24616.464549033819</v>
          </cell>
          <cell r="CD45">
            <v>1196864.6368126213</v>
          </cell>
        </row>
        <row r="46">
          <cell r="A46" t="str">
            <v>0216</v>
          </cell>
          <cell r="B46" t="str">
            <v>2033</v>
          </cell>
          <cell r="C46">
            <v>9262033</v>
          </cell>
          <cell r="D46" t="str">
            <v>Caister Junior School</v>
          </cell>
          <cell r="E46">
            <v>333</v>
          </cell>
          <cell r="G46">
            <v>1130202</v>
          </cell>
          <cell r="H46">
            <v>0</v>
          </cell>
          <cell r="I46">
            <v>0</v>
          </cell>
          <cell r="J46">
            <v>53759.999999999942</v>
          </cell>
          <cell r="K46">
            <v>0</v>
          </cell>
          <cell r="L46">
            <v>83189.999999999913</v>
          </cell>
          <cell r="M46">
            <v>0</v>
          </cell>
          <cell r="N46">
            <v>29332.340425531889</v>
          </cell>
          <cell r="O46">
            <v>2267.2340425531911</v>
          </cell>
          <cell r="P46">
            <v>6234.8936170212764</v>
          </cell>
          <cell r="Q46">
            <v>971.67173252279622</v>
          </cell>
          <cell r="R46">
            <v>24261.428571428591</v>
          </cell>
          <cell r="S46">
            <v>9494.0425531914898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1740.0000000000002</v>
          </cell>
          <cell r="AA46">
            <v>0</v>
          </cell>
          <cell r="AB46">
            <v>88834.889085754781</v>
          </cell>
          <cell r="AC46">
            <v>0</v>
          </cell>
          <cell r="AD46">
            <v>0</v>
          </cell>
          <cell r="AE46">
            <v>0</v>
          </cell>
          <cell r="AF46">
            <v>128000</v>
          </cell>
          <cell r="AG46">
            <v>0</v>
          </cell>
          <cell r="AH46">
            <v>0</v>
          </cell>
          <cell r="AI46">
            <v>0</v>
          </cell>
          <cell r="AJ46">
            <v>30904.5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-15132.089546300494</v>
          </cell>
          <cell r="AQ46">
            <v>1574060.9104817037</v>
          </cell>
          <cell r="AS46">
            <v>1186146</v>
          </cell>
          <cell r="AT46">
            <v>0</v>
          </cell>
          <cell r="AU46">
            <v>0</v>
          </cell>
          <cell r="AV46">
            <v>54879.999999999935</v>
          </cell>
          <cell r="AW46">
            <v>0</v>
          </cell>
          <cell r="AX46">
            <v>96759.999999999898</v>
          </cell>
          <cell r="AY46">
            <v>0</v>
          </cell>
          <cell r="AZ46">
            <v>29969.999999999975</v>
          </cell>
          <cell r="BA46">
            <v>2307.7203647416409</v>
          </cell>
          <cell r="BB46">
            <v>6305.7446808510631</v>
          </cell>
          <cell r="BC46">
            <v>981.79331306990866</v>
          </cell>
          <cell r="BD46">
            <v>24499.285714285736</v>
          </cell>
          <cell r="BE46">
            <v>9635.7446808510631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1770.0000000000002</v>
          </cell>
          <cell r="BM46">
            <v>0</v>
          </cell>
          <cell r="BN46">
            <v>89988.588944011339</v>
          </cell>
          <cell r="BO46">
            <v>0</v>
          </cell>
          <cell r="BP46">
            <v>0</v>
          </cell>
          <cell r="BQ46">
            <v>0</v>
          </cell>
          <cell r="BR46">
            <v>134400</v>
          </cell>
          <cell r="BS46">
            <v>0</v>
          </cell>
          <cell r="BT46">
            <v>0</v>
          </cell>
          <cell r="BU46">
            <v>0</v>
          </cell>
          <cell r="BV46">
            <v>30904.5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1668549.3776978108</v>
          </cell>
          <cell r="CB46">
            <v>0</v>
          </cell>
          <cell r="CC46">
            <v>0</v>
          </cell>
          <cell r="CD46">
            <v>1668549.3776978108</v>
          </cell>
        </row>
        <row r="47">
          <cell r="A47" t="str">
            <v>0224</v>
          </cell>
          <cell r="B47" t="str">
            <v>2035</v>
          </cell>
          <cell r="C47">
            <v>9262035</v>
          </cell>
          <cell r="D47" t="str">
            <v>Cantley Primary School</v>
          </cell>
          <cell r="E47">
            <v>59</v>
          </cell>
          <cell r="G47">
            <v>200246</v>
          </cell>
          <cell r="H47">
            <v>0</v>
          </cell>
          <cell r="I47">
            <v>0</v>
          </cell>
          <cell r="J47">
            <v>9120.0000000000073</v>
          </cell>
          <cell r="K47">
            <v>0</v>
          </cell>
          <cell r="L47">
            <v>13395.000000000011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15854.142857142853</v>
          </cell>
          <cell r="AC47">
            <v>0</v>
          </cell>
          <cell r="AD47">
            <v>0</v>
          </cell>
          <cell r="AE47">
            <v>0</v>
          </cell>
          <cell r="AF47">
            <v>128000</v>
          </cell>
          <cell r="AG47">
            <v>56300</v>
          </cell>
          <cell r="AH47">
            <v>0</v>
          </cell>
          <cell r="AI47">
            <v>0</v>
          </cell>
          <cell r="AJ47">
            <v>8402.5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-32497.545437655474</v>
          </cell>
          <cell r="AQ47">
            <v>398820.09741948737</v>
          </cell>
          <cell r="AS47">
            <v>210158</v>
          </cell>
          <cell r="AT47">
            <v>0</v>
          </cell>
          <cell r="AU47">
            <v>0</v>
          </cell>
          <cell r="AV47">
            <v>9310.0000000000073</v>
          </cell>
          <cell r="AW47">
            <v>0</v>
          </cell>
          <cell r="AX47">
            <v>15580.000000000011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16060.040816326527</v>
          </cell>
          <cell r="BO47">
            <v>0</v>
          </cell>
          <cell r="BP47">
            <v>0</v>
          </cell>
          <cell r="BQ47">
            <v>0</v>
          </cell>
          <cell r="BR47">
            <v>134400</v>
          </cell>
          <cell r="BS47">
            <v>57100</v>
          </cell>
          <cell r="BT47">
            <v>0</v>
          </cell>
          <cell r="BU47">
            <v>0</v>
          </cell>
          <cell r="BV47">
            <v>8402.5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451010.54081632651</v>
          </cell>
          <cell r="CB47">
            <v>0</v>
          </cell>
          <cell r="CC47">
            <v>-30699.160794356689</v>
          </cell>
          <cell r="CD47">
            <v>420311.38002196985</v>
          </cell>
        </row>
        <row r="48">
          <cell r="A48" t="str">
            <v>0227</v>
          </cell>
          <cell r="B48" t="str">
            <v>3014</v>
          </cell>
          <cell r="C48">
            <v>9263014</v>
          </cell>
          <cell r="D48" t="str">
            <v>St Peter and St Paul Church of England Primary Academy &amp; Nursery</v>
          </cell>
          <cell r="E48">
            <v>200</v>
          </cell>
          <cell r="G48">
            <v>678800</v>
          </cell>
          <cell r="H48">
            <v>0</v>
          </cell>
          <cell r="I48">
            <v>0</v>
          </cell>
          <cell r="J48">
            <v>16320</v>
          </cell>
          <cell r="K48">
            <v>0</v>
          </cell>
          <cell r="L48">
            <v>25380</v>
          </cell>
          <cell r="M48">
            <v>0</v>
          </cell>
          <cell r="N48">
            <v>1610.0000000000002</v>
          </cell>
          <cell r="O48">
            <v>0</v>
          </cell>
          <cell r="P48">
            <v>26400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4776.4705882352946</v>
          </cell>
          <cell r="AA48">
            <v>0</v>
          </cell>
          <cell r="AB48">
            <v>78241.175270353022</v>
          </cell>
          <cell r="AC48">
            <v>0</v>
          </cell>
          <cell r="AD48">
            <v>4805.7286432160872</v>
          </cell>
          <cell r="AE48">
            <v>0</v>
          </cell>
          <cell r="AF48">
            <v>128000</v>
          </cell>
          <cell r="AG48">
            <v>0</v>
          </cell>
          <cell r="AH48">
            <v>0</v>
          </cell>
          <cell r="AI48">
            <v>0</v>
          </cell>
          <cell r="AJ48">
            <v>3930.1120000000001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968263.48650180432</v>
          </cell>
          <cell r="AS48">
            <v>712400</v>
          </cell>
          <cell r="AT48">
            <v>0</v>
          </cell>
          <cell r="AU48">
            <v>0</v>
          </cell>
          <cell r="AV48">
            <v>16660</v>
          </cell>
          <cell r="AW48">
            <v>0</v>
          </cell>
          <cell r="AX48">
            <v>29520</v>
          </cell>
          <cell r="AY48">
            <v>0</v>
          </cell>
          <cell r="AZ48">
            <v>1645.0000000000002</v>
          </cell>
          <cell r="BA48">
            <v>0</v>
          </cell>
          <cell r="BB48">
            <v>26700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4858.8235294117649</v>
          </cell>
          <cell r="BM48">
            <v>0</v>
          </cell>
          <cell r="BN48">
            <v>79257.294429708258</v>
          </cell>
          <cell r="BO48">
            <v>0</v>
          </cell>
          <cell r="BP48">
            <v>4882.0100502512632</v>
          </cell>
          <cell r="BQ48">
            <v>0</v>
          </cell>
          <cell r="BR48">
            <v>134400</v>
          </cell>
          <cell r="BS48">
            <v>0</v>
          </cell>
          <cell r="BT48">
            <v>0</v>
          </cell>
          <cell r="BU48">
            <v>0</v>
          </cell>
          <cell r="BV48">
            <v>3930.1120000000001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1014253.2400093713</v>
          </cell>
          <cell r="CB48">
            <v>0</v>
          </cell>
          <cell r="CC48">
            <v>0</v>
          </cell>
          <cell r="CD48">
            <v>1014253.2400093713</v>
          </cell>
        </row>
        <row r="49">
          <cell r="A49" t="str">
            <v>0230</v>
          </cell>
          <cell r="B49" t="str">
            <v>3309</v>
          </cell>
          <cell r="C49">
            <v>9263309</v>
          </cell>
          <cell r="D49" t="str">
            <v>Carleton Rode Church of England Voluntary Aided Primary School</v>
          </cell>
          <cell r="E49">
            <v>58</v>
          </cell>
          <cell r="G49">
            <v>196852</v>
          </cell>
          <cell r="H49">
            <v>0</v>
          </cell>
          <cell r="I49">
            <v>0</v>
          </cell>
          <cell r="J49">
            <v>5279.9999999999973</v>
          </cell>
          <cell r="K49">
            <v>0</v>
          </cell>
          <cell r="L49">
            <v>8460.0000000000036</v>
          </cell>
          <cell r="M49">
            <v>0</v>
          </cell>
          <cell r="N49">
            <v>234.03508771929816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672.8</v>
          </cell>
          <cell r="AA49">
            <v>0</v>
          </cell>
          <cell r="AB49">
            <v>25819.062500000007</v>
          </cell>
          <cell r="AC49">
            <v>0</v>
          </cell>
          <cell r="AD49">
            <v>2381.4000000000019</v>
          </cell>
          <cell r="AE49">
            <v>0</v>
          </cell>
          <cell r="AF49">
            <v>128000</v>
          </cell>
          <cell r="AG49">
            <v>35469.000000000007</v>
          </cell>
          <cell r="AH49">
            <v>0</v>
          </cell>
          <cell r="AI49">
            <v>0</v>
          </cell>
          <cell r="AJ49">
            <v>1202.94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-40888.50082315466</v>
          </cell>
          <cell r="AQ49">
            <v>363482.73676456464</v>
          </cell>
          <cell r="AS49">
            <v>206596</v>
          </cell>
          <cell r="AT49">
            <v>0</v>
          </cell>
          <cell r="AU49">
            <v>0</v>
          </cell>
          <cell r="AV49">
            <v>5389.9999999999973</v>
          </cell>
          <cell r="AW49">
            <v>0</v>
          </cell>
          <cell r="AX49">
            <v>9840.0000000000036</v>
          </cell>
          <cell r="AY49">
            <v>0</v>
          </cell>
          <cell r="AZ49">
            <v>239.12280701754378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684.4</v>
          </cell>
          <cell r="BM49">
            <v>0</v>
          </cell>
          <cell r="BN49">
            <v>26154.375000000007</v>
          </cell>
          <cell r="BO49">
            <v>0</v>
          </cell>
          <cell r="BP49">
            <v>2419.2000000000021</v>
          </cell>
          <cell r="BQ49">
            <v>0</v>
          </cell>
          <cell r="BR49">
            <v>134400</v>
          </cell>
          <cell r="BS49">
            <v>35973.000000000007</v>
          </cell>
          <cell r="BT49">
            <v>0</v>
          </cell>
          <cell r="BU49">
            <v>0</v>
          </cell>
          <cell r="BV49">
            <v>1202.94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422899.03780701756</v>
          </cell>
          <cell r="CB49">
            <v>0</v>
          </cell>
          <cell r="CC49">
            <v>-39067.365070626489</v>
          </cell>
          <cell r="CD49">
            <v>383831.67273639108</v>
          </cell>
        </row>
        <row r="50">
          <cell r="A50" t="str">
            <v>0233</v>
          </cell>
          <cell r="B50" t="str">
            <v>2116</v>
          </cell>
          <cell r="C50">
            <v>9262116</v>
          </cell>
          <cell r="D50" t="str">
            <v>Castle Acre Church of England Primary Academy</v>
          </cell>
          <cell r="E50">
            <v>64</v>
          </cell>
          <cell r="G50">
            <v>217216</v>
          </cell>
          <cell r="H50">
            <v>0</v>
          </cell>
          <cell r="I50">
            <v>0</v>
          </cell>
          <cell r="J50">
            <v>8160</v>
          </cell>
          <cell r="K50">
            <v>0</v>
          </cell>
          <cell r="L50">
            <v>11985</v>
          </cell>
          <cell r="M50">
            <v>0</v>
          </cell>
          <cell r="N50">
            <v>0</v>
          </cell>
          <cell r="O50">
            <v>280</v>
          </cell>
          <cell r="P50">
            <v>440</v>
          </cell>
          <cell r="Q50">
            <v>480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1920.0000000000007</v>
          </cell>
          <cell r="AA50">
            <v>0</v>
          </cell>
          <cell r="AB50">
            <v>32560.000000000018</v>
          </cell>
          <cell r="AC50">
            <v>0</v>
          </cell>
          <cell r="AD50">
            <v>2986.2000000000003</v>
          </cell>
          <cell r="AE50">
            <v>0</v>
          </cell>
          <cell r="AF50">
            <v>128000</v>
          </cell>
          <cell r="AG50">
            <v>56300</v>
          </cell>
          <cell r="AH50">
            <v>0</v>
          </cell>
          <cell r="AI50">
            <v>0</v>
          </cell>
          <cell r="AJ50">
            <v>3387.136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-34204.448444068104</v>
          </cell>
          <cell r="AQ50">
            <v>429509.88755593193</v>
          </cell>
          <cell r="AS50">
            <v>227968</v>
          </cell>
          <cell r="AT50">
            <v>0</v>
          </cell>
          <cell r="AU50">
            <v>0</v>
          </cell>
          <cell r="AV50">
            <v>8330</v>
          </cell>
          <cell r="AW50">
            <v>0</v>
          </cell>
          <cell r="AX50">
            <v>13940</v>
          </cell>
          <cell r="AY50">
            <v>0</v>
          </cell>
          <cell r="AZ50">
            <v>0</v>
          </cell>
          <cell r="BA50">
            <v>285</v>
          </cell>
          <cell r="BB50">
            <v>445</v>
          </cell>
          <cell r="BC50">
            <v>485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1953.1034482758628</v>
          </cell>
          <cell r="BM50">
            <v>0</v>
          </cell>
          <cell r="BN50">
            <v>32982.857142857159</v>
          </cell>
          <cell r="BO50">
            <v>0</v>
          </cell>
          <cell r="BP50">
            <v>3033.6000000000004</v>
          </cell>
          <cell r="BQ50">
            <v>0</v>
          </cell>
          <cell r="BR50">
            <v>134400</v>
          </cell>
          <cell r="BS50">
            <v>57100</v>
          </cell>
          <cell r="BT50">
            <v>0</v>
          </cell>
          <cell r="BU50">
            <v>0</v>
          </cell>
          <cell r="BV50">
            <v>3387.136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484309.69659113296</v>
          </cell>
          <cell r="CB50">
            <v>0</v>
          </cell>
          <cell r="CC50">
            <v>-31564.951080351977</v>
          </cell>
          <cell r="CD50">
            <v>452744.74551078101</v>
          </cell>
        </row>
        <row r="51">
          <cell r="A51" t="str">
            <v>0236</v>
          </cell>
          <cell r="B51" t="str">
            <v>2231</v>
          </cell>
          <cell r="C51">
            <v>9262231</v>
          </cell>
          <cell r="D51" t="str">
            <v>Caston Church of England Primary Academy</v>
          </cell>
          <cell r="E51">
            <v>85</v>
          </cell>
          <cell r="G51">
            <v>288490</v>
          </cell>
          <cell r="H51">
            <v>0</v>
          </cell>
          <cell r="I51">
            <v>0</v>
          </cell>
          <cell r="J51">
            <v>13919.999999999989</v>
          </cell>
          <cell r="K51">
            <v>0</v>
          </cell>
          <cell r="L51">
            <v>21149.999999999985</v>
          </cell>
          <cell r="M51">
            <v>0</v>
          </cell>
          <cell r="N51">
            <v>229.99999999999918</v>
          </cell>
          <cell r="O51">
            <v>0</v>
          </cell>
          <cell r="P51">
            <v>9680.0000000000109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3521.4285714285697</v>
          </cell>
          <cell r="AA51">
            <v>0</v>
          </cell>
          <cell r="AB51">
            <v>21945.000000000007</v>
          </cell>
          <cell r="AC51">
            <v>0</v>
          </cell>
          <cell r="AD51">
            <v>5575.4999999999718</v>
          </cell>
          <cell r="AE51">
            <v>0</v>
          </cell>
          <cell r="AF51">
            <v>128000</v>
          </cell>
          <cell r="AG51">
            <v>48708.144192256339</v>
          </cell>
          <cell r="AH51">
            <v>0</v>
          </cell>
          <cell r="AI51">
            <v>0</v>
          </cell>
          <cell r="AJ51">
            <v>1292.8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-54257.766536640491</v>
          </cell>
          <cell r="AQ51">
            <v>488255.10622704448</v>
          </cell>
          <cell r="AS51">
            <v>302770</v>
          </cell>
          <cell r="AT51">
            <v>0</v>
          </cell>
          <cell r="AU51">
            <v>0</v>
          </cell>
          <cell r="AV51">
            <v>14209.999999999989</v>
          </cell>
          <cell r="AW51">
            <v>0</v>
          </cell>
          <cell r="AX51">
            <v>24599.999999999982</v>
          </cell>
          <cell r="AY51">
            <v>0</v>
          </cell>
          <cell r="AZ51">
            <v>234.99999999999918</v>
          </cell>
          <cell r="BA51">
            <v>0</v>
          </cell>
          <cell r="BB51">
            <v>9790.0000000000109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3582.1428571428555</v>
          </cell>
          <cell r="BM51">
            <v>0</v>
          </cell>
          <cell r="BN51">
            <v>22230.000000000007</v>
          </cell>
          <cell r="BO51">
            <v>0</v>
          </cell>
          <cell r="BP51">
            <v>5663.9999999999709</v>
          </cell>
          <cell r="BQ51">
            <v>0</v>
          </cell>
          <cell r="BR51">
            <v>134400</v>
          </cell>
          <cell r="BS51">
            <v>49400.267022696928</v>
          </cell>
          <cell r="BT51">
            <v>0</v>
          </cell>
          <cell r="BU51">
            <v>0</v>
          </cell>
          <cell r="BV51">
            <v>1292.8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568174.20987983979</v>
          </cell>
          <cell r="CB51">
            <v>0</v>
          </cell>
          <cell r="CC51">
            <v>-50112.353169156653</v>
          </cell>
          <cell r="CD51">
            <v>518061.85671068315</v>
          </cell>
        </row>
        <row r="52">
          <cell r="A52" t="str">
            <v>0239</v>
          </cell>
          <cell r="B52" t="str">
            <v>3146</v>
          </cell>
          <cell r="C52">
            <v>9263146</v>
          </cell>
          <cell r="D52" t="str">
            <v>Catfield Voluntary Controlled CofE Primary School</v>
          </cell>
          <cell r="E52">
            <v>69</v>
          </cell>
          <cell r="G52">
            <v>234186</v>
          </cell>
          <cell r="H52">
            <v>0</v>
          </cell>
          <cell r="I52">
            <v>0</v>
          </cell>
          <cell r="J52">
            <v>9120.0000000000091</v>
          </cell>
          <cell r="K52">
            <v>0</v>
          </cell>
          <cell r="L52">
            <v>13395.000000000013</v>
          </cell>
          <cell r="M52">
            <v>0</v>
          </cell>
          <cell r="N52">
            <v>0</v>
          </cell>
          <cell r="O52">
            <v>5880.0000000000091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635.23809523809632</v>
          </cell>
          <cell r="AA52">
            <v>0</v>
          </cell>
          <cell r="AB52">
            <v>18131.666666666661</v>
          </cell>
          <cell r="AC52">
            <v>0</v>
          </cell>
          <cell r="AD52">
            <v>1757.6999999999982</v>
          </cell>
          <cell r="AE52">
            <v>0</v>
          </cell>
          <cell r="AF52">
            <v>128000</v>
          </cell>
          <cell r="AG52">
            <v>56300</v>
          </cell>
          <cell r="AH52">
            <v>0</v>
          </cell>
          <cell r="AI52">
            <v>0</v>
          </cell>
          <cell r="AJ52">
            <v>13004.75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-52134.308802510626</v>
          </cell>
          <cell r="AQ52">
            <v>428276.04595939419</v>
          </cell>
          <cell r="AS52">
            <v>245778</v>
          </cell>
          <cell r="AT52">
            <v>0</v>
          </cell>
          <cell r="AU52">
            <v>0</v>
          </cell>
          <cell r="AV52">
            <v>9310.0000000000091</v>
          </cell>
          <cell r="AW52">
            <v>0</v>
          </cell>
          <cell r="AX52">
            <v>15580.000000000015</v>
          </cell>
          <cell r="AY52">
            <v>0</v>
          </cell>
          <cell r="AZ52">
            <v>0</v>
          </cell>
          <cell r="BA52">
            <v>5985.0000000000091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646.19047619047728</v>
          </cell>
          <cell r="BM52">
            <v>0</v>
          </cell>
          <cell r="BN52">
            <v>18367.142857142851</v>
          </cell>
          <cell r="BO52">
            <v>0</v>
          </cell>
          <cell r="BP52">
            <v>1785.5999999999981</v>
          </cell>
          <cell r="BQ52">
            <v>0</v>
          </cell>
          <cell r="BR52">
            <v>134400</v>
          </cell>
          <cell r="BS52">
            <v>57100</v>
          </cell>
          <cell r="BT52">
            <v>0</v>
          </cell>
          <cell r="BU52">
            <v>0</v>
          </cell>
          <cell r="BV52">
            <v>13004.75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501956.68333333329</v>
          </cell>
          <cell r="CB52">
            <v>0</v>
          </cell>
          <cell r="CC52">
            <v>-50020.465012670917</v>
          </cell>
          <cell r="CD52">
            <v>451936.21832066239</v>
          </cell>
        </row>
        <row r="53">
          <cell r="A53" t="str">
            <v>0242</v>
          </cell>
          <cell r="B53" t="str">
            <v>3016</v>
          </cell>
          <cell r="C53">
            <v>9263016</v>
          </cell>
          <cell r="D53" t="str">
            <v>Cawston Church of England Primary Academy</v>
          </cell>
          <cell r="E53">
            <v>153</v>
          </cell>
          <cell r="G53">
            <v>519282</v>
          </cell>
          <cell r="H53">
            <v>0</v>
          </cell>
          <cell r="I53">
            <v>0</v>
          </cell>
          <cell r="J53">
            <v>15360.000000000027</v>
          </cell>
          <cell r="K53">
            <v>0</v>
          </cell>
          <cell r="L53">
            <v>25380.000000000022</v>
          </cell>
          <cell r="M53">
            <v>0</v>
          </cell>
          <cell r="N53">
            <v>1839.9999999999998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2590.9489051094888</v>
          </cell>
          <cell r="AA53">
            <v>0</v>
          </cell>
          <cell r="AB53">
            <v>34700.100279850732</v>
          </cell>
          <cell r="AC53">
            <v>0</v>
          </cell>
          <cell r="AD53">
            <v>7389.8999999999833</v>
          </cell>
          <cell r="AE53">
            <v>0</v>
          </cell>
          <cell r="AF53">
            <v>128000</v>
          </cell>
          <cell r="AG53">
            <v>0</v>
          </cell>
          <cell r="AH53">
            <v>0</v>
          </cell>
          <cell r="AI53">
            <v>0</v>
          </cell>
          <cell r="AJ53">
            <v>3568.1280000000002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-25394.310962621719</v>
          </cell>
          <cell r="AQ53">
            <v>712716.76622233866</v>
          </cell>
          <cell r="AS53">
            <v>544986</v>
          </cell>
          <cell r="AT53">
            <v>0</v>
          </cell>
          <cell r="AU53">
            <v>0</v>
          </cell>
          <cell r="AV53">
            <v>15680.000000000027</v>
          </cell>
          <cell r="AW53">
            <v>0</v>
          </cell>
          <cell r="AX53">
            <v>29520.000000000022</v>
          </cell>
          <cell r="AY53">
            <v>0</v>
          </cell>
          <cell r="AZ53">
            <v>1879.9999999999998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2635.6204379562041</v>
          </cell>
          <cell r="BM53">
            <v>0</v>
          </cell>
          <cell r="BN53">
            <v>35150.750932835806</v>
          </cell>
          <cell r="BO53">
            <v>0</v>
          </cell>
          <cell r="BP53">
            <v>7507.1999999999834</v>
          </cell>
          <cell r="BQ53">
            <v>0</v>
          </cell>
          <cell r="BR53">
            <v>134400</v>
          </cell>
          <cell r="BS53">
            <v>0</v>
          </cell>
          <cell r="BT53">
            <v>0</v>
          </cell>
          <cell r="BU53">
            <v>0</v>
          </cell>
          <cell r="BV53">
            <v>3568.1280000000002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775327.69937079202</v>
          </cell>
          <cell r="CB53">
            <v>0</v>
          </cell>
          <cell r="CC53">
            <v>-13552.60816608906</v>
          </cell>
          <cell r="CD53">
            <v>761775.09120470297</v>
          </cell>
        </row>
        <row r="54">
          <cell r="A54" t="str">
            <v>0248</v>
          </cell>
          <cell r="B54" t="str">
            <v>2187</v>
          </cell>
          <cell r="C54">
            <v>9262187</v>
          </cell>
          <cell r="D54" t="str">
            <v>Clenchwarton Primary School</v>
          </cell>
          <cell r="E54">
            <v>201</v>
          </cell>
          <cell r="G54">
            <v>682194</v>
          </cell>
          <cell r="H54">
            <v>0</v>
          </cell>
          <cell r="I54">
            <v>0</v>
          </cell>
          <cell r="J54">
            <v>11999.999999999969</v>
          </cell>
          <cell r="K54">
            <v>0</v>
          </cell>
          <cell r="L54">
            <v>19034.999999999967</v>
          </cell>
          <cell r="M54">
            <v>0</v>
          </cell>
          <cell r="N54">
            <v>12544.824120603016</v>
          </cell>
          <cell r="O54">
            <v>565.62814070351726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2009.9999999999968</v>
          </cell>
          <cell r="AA54">
            <v>0</v>
          </cell>
          <cell r="AB54">
            <v>57705.193965517225</v>
          </cell>
          <cell r="AC54">
            <v>0</v>
          </cell>
          <cell r="AD54">
            <v>0</v>
          </cell>
          <cell r="AE54">
            <v>0</v>
          </cell>
          <cell r="AF54">
            <v>128000</v>
          </cell>
          <cell r="AG54">
            <v>0</v>
          </cell>
          <cell r="AH54">
            <v>0</v>
          </cell>
          <cell r="AI54">
            <v>0</v>
          </cell>
          <cell r="AJ54">
            <v>2740.7359999999999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-7921.6716640507238</v>
          </cell>
          <cell r="AQ54">
            <v>908873.71056277305</v>
          </cell>
          <cell r="AS54">
            <v>715962</v>
          </cell>
          <cell r="AT54">
            <v>0</v>
          </cell>
          <cell r="AU54">
            <v>0</v>
          </cell>
          <cell r="AV54">
            <v>12249.999999999969</v>
          </cell>
          <cell r="AW54">
            <v>0</v>
          </cell>
          <cell r="AX54">
            <v>22139.999999999964</v>
          </cell>
          <cell r="AY54">
            <v>0</v>
          </cell>
          <cell r="AZ54">
            <v>12817.537688442211</v>
          </cell>
          <cell r="BA54">
            <v>575.72864321608006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2044.6551724137898</v>
          </cell>
          <cell r="BM54">
            <v>0</v>
          </cell>
          <cell r="BN54">
            <v>58454.6120689655</v>
          </cell>
          <cell r="BO54">
            <v>0</v>
          </cell>
          <cell r="BP54">
            <v>0</v>
          </cell>
          <cell r="BQ54">
            <v>0</v>
          </cell>
          <cell r="BR54">
            <v>134400</v>
          </cell>
          <cell r="BS54">
            <v>0</v>
          </cell>
          <cell r="BT54">
            <v>0</v>
          </cell>
          <cell r="BU54">
            <v>0</v>
          </cell>
          <cell r="BV54">
            <v>2740.7359999999999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961385.26957303751</v>
          </cell>
          <cell r="CB54">
            <v>0</v>
          </cell>
          <cell r="CC54">
            <v>0</v>
          </cell>
          <cell r="CD54">
            <v>961385.26957303751</v>
          </cell>
        </row>
        <row r="55">
          <cell r="A55" t="str">
            <v>0257</v>
          </cell>
          <cell r="B55" t="str">
            <v>2038</v>
          </cell>
          <cell r="C55">
            <v>9262038</v>
          </cell>
          <cell r="D55" t="str">
            <v>Colby Primary School</v>
          </cell>
          <cell r="E55">
            <v>141</v>
          </cell>
          <cell r="G55">
            <v>478554</v>
          </cell>
          <cell r="H55">
            <v>0</v>
          </cell>
          <cell r="I55">
            <v>0</v>
          </cell>
          <cell r="J55">
            <v>7199.9999999999827</v>
          </cell>
          <cell r="K55">
            <v>0</v>
          </cell>
          <cell r="L55">
            <v>11280.000000000045</v>
          </cell>
          <cell r="M55">
            <v>0</v>
          </cell>
          <cell r="N55">
            <v>5059.9999999999918</v>
          </cell>
          <cell r="O55">
            <v>560.00000000000125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4731.0743801652907</v>
          </cell>
          <cell r="AA55">
            <v>0</v>
          </cell>
          <cell r="AB55">
            <v>39189.705882352908</v>
          </cell>
          <cell r="AC55">
            <v>0</v>
          </cell>
          <cell r="AD55">
            <v>0</v>
          </cell>
          <cell r="AE55">
            <v>0</v>
          </cell>
          <cell r="AF55">
            <v>128000</v>
          </cell>
          <cell r="AG55">
            <v>6614.6862483311061</v>
          </cell>
          <cell r="AH55">
            <v>0</v>
          </cell>
          <cell r="AI55">
            <v>0</v>
          </cell>
          <cell r="AJ55">
            <v>14791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-28366.849703630662</v>
          </cell>
          <cell r="AQ55">
            <v>667613.61680721876</v>
          </cell>
          <cell r="AS55">
            <v>502242</v>
          </cell>
          <cell r="AT55">
            <v>0</v>
          </cell>
          <cell r="AU55">
            <v>0</v>
          </cell>
          <cell r="AV55">
            <v>7349.9999999999827</v>
          </cell>
          <cell r="AW55">
            <v>0</v>
          </cell>
          <cell r="AX55">
            <v>13120.000000000053</v>
          </cell>
          <cell r="AY55">
            <v>0</v>
          </cell>
          <cell r="AZ55">
            <v>5169.9999999999918</v>
          </cell>
          <cell r="BA55">
            <v>570.00000000000125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4812.644628099175</v>
          </cell>
          <cell r="BM55">
            <v>0</v>
          </cell>
          <cell r="BN55">
            <v>39698.663101604245</v>
          </cell>
          <cell r="BO55">
            <v>0</v>
          </cell>
          <cell r="BP55">
            <v>0</v>
          </cell>
          <cell r="BQ55">
            <v>0</v>
          </cell>
          <cell r="BR55">
            <v>134400</v>
          </cell>
          <cell r="BS55">
            <v>6708.6782376501978</v>
          </cell>
          <cell r="BT55">
            <v>0</v>
          </cell>
          <cell r="BU55">
            <v>0</v>
          </cell>
          <cell r="BV55">
            <v>14791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728862.98596735357</v>
          </cell>
          <cell r="CB55">
            <v>0</v>
          </cell>
          <cell r="CC55">
            <v>-18200.146797838439</v>
          </cell>
          <cell r="CD55">
            <v>710662.83916951518</v>
          </cell>
        </row>
        <row r="56">
          <cell r="A56" t="str">
            <v>0260</v>
          </cell>
          <cell r="B56" t="str">
            <v>3312</v>
          </cell>
          <cell r="C56">
            <v>9263312</v>
          </cell>
          <cell r="D56" t="str">
            <v>Colkirk Church of England Primary Academy</v>
          </cell>
          <cell r="E56">
            <v>64</v>
          </cell>
          <cell r="G56">
            <v>217216</v>
          </cell>
          <cell r="H56">
            <v>0</v>
          </cell>
          <cell r="I56">
            <v>0</v>
          </cell>
          <cell r="J56">
            <v>8160</v>
          </cell>
          <cell r="K56">
            <v>0</v>
          </cell>
          <cell r="L56">
            <v>11985</v>
          </cell>
          <cell r="M56">
            <v>0</v>
          </cell>
          <cell r="N56">
            <v>0</v>
          </cell>
          <cell r="O56">
            <v>578.06451612903163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15231.999999999996</v>
          </cell>
          <cell r="AC56">
            <v>0</v>
          </cell>
          <cell r="AD56">
            <v>5821.2</v>
          </cell>
          <cell r="AE56">
            <v>0</v>
          </cell>
          <cell r="AF56">
            <v>128000</v>
          </cell>
          <cell r="AG56">
            <v>56300</v>
          </cell>
          <cell r="AH56">
            <v>0</v>
          </cell>
          <cell r="AI56">
            <v>0</v>
          </cell>
          <cell r="AJ56">
            <v>858.41920000000005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-38718.510036381871</v>
          </cell>
          <cell r="AQ56">
            <v>405432.17367974715</v>
          </cell>
          <cell r="AS56">
            <v>227968</v>
          </cell>
          <cell r="AT56">
            <v>0</v>
          </cell>
          <cell r="AU56">
            <v>0</v>
          </cell>
          <cell r="AV56">
            <v>8330</v>
          </cell>
          <cell r="AW56">
            <v>0</v>
          </cell>
          <cell r="AX56">
            <v>13940</v>
          </cell>
          <cell r="AY56">
            <v>0</v>
          </cell>
          <cell r="AZ56">
            <v>0</v>
          </cell>
          <cell r="BA56">
            <v>588.38709677419286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15429.818181818177</v>
          </cell>
          <cell r="BO56">
            <v>0</v>
          </cell>
          <cell r="BP56">
            <v>5913.6</v>
          </cell>
          <cell r="BQ56">
            <v>0</v>
          </cell>
          <cell r="BR56">
            <v>134400</v>
          </cell>
          <cell r="BS56">
            <v>57100</v>
          </cell>
          <cell r="BT56">
            <v>0</v>
          </cell>
          <cell r="BU56">
            <v>0</v>
          </cell>
          <cell r="BV56">
            <v>858.41920000000005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464528.22447859234</v>
          </cell>
          <cell r="CB56">
            <v>0</v>
          </cell>
          <cell r="CC56">
            <v>-36671.142775554072</v>
          </cell>
          <cell r="CD56">
            <v>427857.08170303825</v>
          </cell>
        </row>
        <row r="57">
          <cell r="A57" t="str">
            <v>0271</v>
          </cell>
          <cell r="B57" t="str">
            <v>2415</v>
          </cell>
          <cell r="C57">
            <v>9262415</v>
          </cell>
          <cell r="D57" t="str">
            <v>Coltishall Primary School</v>
          </cell>
          <cell r="E57">
            <v>201</v>
          </cell>
          <cell r="G57">
            <v>682194</v>
          </cell>
          <cell r="H57">
            <v>0</v>
          </cell>
          <cell r="I57">
            <v>0</v>
          </cell>
          <cell r="J57">
            <v>11039.99999999996</v>
          </cell>
          <cell r="K57">
            <v>0</v>
          </cell>
          <cell r="L57">
            <v>17624.999999999956</v>
          </cell>
          <cell r="M57">
            <v>0</v>
          </cell>
          <cell r="N57">
            <v>0</v>
          </cell>
          <cell r="O57">
            <v>1679.9999999999991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3349.9999999999945</v>
          </cell>
          <cell r="AA57">
            <v>0</v>
          </cell>
          <cell r="AB57">
            <v>43767.772343263678</v>
          </cell>
          <cell r="AC57">
            <v>0</v>
          </cell>
          <cell r="AD57">
            <v>0</v>
          </cell>
          <cell r="AE57">
            <v>0</v>
          </cell>
          <cell r="AF57">
            <v>128000</v>
          </cell>
          <cell r="AG57">
            <v>0</v>
          </cell>
          <cell r="AH57">
            <v>0</v>
          </cell>
          <cell r="AI57">
            <v>0</v>
          </cell>
          <cell r="AJ57">
            <v>21698.25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492.96960795586102</v>
          </cell>
          <cell r="AQ57">
            <v>909847.99195121962</v>
          </cell>
          <cell r="AS57">
            <v>715962</v>
          </cell>
          <cell r="AT57">
            <v>0</v>
          </cell>
          <cell r="AU57">
            <v>0</v>
          </cell>
          <cell r="AV57">
            <v>11269.99999999996</v>
          </cell>
          <cell r="AW57">
            <v>0</v>
          </cell>
          <cell r="AX57">
            <v>20499.999999999949</v>
          </cell>
          <cell r="AY57">
            <v>0</v>
          </cell>
          <cell r="AZ57">
            <v>0</v>
          </cell>
          <cell r="BA57">
            <v>1709.9999999999991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3407.7586206896499</v>
          </cell>
          <cell r="BM57">
            <v>0</v>
          </cell>
          <cell r="BN57">
            <v>44336.184971098271</v>
          </cell>
          <cell r="BO57">
            <v>0</v>
          </cell>
          <cell r="BP57">
            <v>0</v>
          </cell>
          <cell r="BQ57">
            <v>0</v>
          </cell>
          <cell r="BR57">
            <v>134400</v>
          </cell>
          <cell r="BS57">
            <v>0</v>
          </cell>
          <cell r="BT57">
            <v>0</v>
          </cell>
          <cell r="BU57">
            <v>0</v>
          </cell>
          <cell r="BV57">
            <v>21698.25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953284.19359178795</v>
          </cell>
          <cell r="CB57">
            <v>0</v>
          </cell>
          <cell r="CC57">
            <v>0</v>
          </cell>
          <cell r="CD57">
            <v>953284.19359178795</v>
          </cell>
        </row>
        <row r="58">
          <cell r="A58" t="str">
            <v>0274</v>
          </cell>
          <cell r="B58" t="str">
            <v>2183</v>
          </cell>
          <cell r="C58">
            <v>9262183</v>
          </cell>
          <cell r="D58" t="str">
            <v>Corpusty Primary School</v>
          </cell>
          <cell r="E58">
            <v>25</v>
          </cell>
          <cell r="G58">
            <v>84850</v>
          </cell>
          <cell r="H58">
            <v>0</v>
          </cell>
          <cell r="I58">
            <v>0</v>
          </cell>
          <cell r="J58">
            <v>2880</v>
          </cell>
          <cell r="K58">
            <v>0</v>
          </cell>
          <cell r="L58">
            <v>4230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659.09090909090969</v>
          </cell>
          <cell r="AA58">
            <v>0</v>
          </cell>
          <cell r="AB58">
            <v>9712.5000000000018</v>
          </cell>
          <cell r="AC58">
            <v>0</v>
          </cell>
          <cell r="AD58">
            <v>2362.5</v>
          </cell>
          <cell r="AE58">
            <v>0</v>
          </cell>
          <cell r="AF58">
            <v>128000</v>
          </cell>
          <cell r="AG58">
            <v>56300</v>
          </cell>
          <cell r="AH58">
            <v>0</v>
          </cell>
          <cell r="AI58">
            <v>0</v>
          </cell>
          <cell r="AJ58">
            <v>1515.1615999999999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-18513.128471166317</v>
          </cell>
          <cell r="AQ58">
            <v>271996.12403792463</v>
          </cell>
          <cell r="AS58">
            <v>89050</v>
          </cell>
          <cell r="AT58">
            <v>0</v>
          </cell>
          <cell r="AU58">
            <v>0</v>
          </cell>
          <cell r="AV58">
            <v>2940</v>
          </cell>
          <cell r="AW58">
            <v>0</v>
          </cell>
          <cell r="AX58">
            <v>4920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670.45454545454606</v>
          </cell>
          <cell r="BM58">
            <v>0</v>
          </cell>
          <cell r="BN58">
            <v>9838.636363636364</v>
          </cell>
          <cell r="BO58">
            <v>0</v>
          </cell>
          <cell r="BP58">
            <v>2400</v>
          </cell>
          <cell r="BQ58">
            <v>0</v>
          </cell>
          <cell r="BR58">
            <v>134400</v>
          </cell>
          <cell r="BS58">
            <v>57100</v>
          </cell>
          <cell r="BT58">
            <v>0</v>
          </cell>
          <cell r="BU58">
            <v>0</v>
          </cell>
          <cell r="BV58">
            <v>1515.1615999999999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302834.25250909093</v>
          </cell>
          <cell r="CB58">
            <v>0</v>
          </cell>
          <cell r="CC58">
            <v>-19455.727585425935</v>
          </cell>
          <cell r="CD58">
            <v>283378.52492366498</v>
          </cell>
        </row>
        <row r="59">
          <cell r="A59" t="str">
            <v>0280</v>
          </cell>
          <cell r="B59" t="str">
            <v>2043</v>
          </cell>
          <cell r="C59">
            <v>9262043</v>
          </cell>
          <cell r="D59" t="str">
            <v>Costessey Primary School</v>
          </cell>
          <cell r="E59">
            <v>580</v>
          </cell>
          <cell r="G59">
            <v>1968520</v>
          </cell>
          <cell r="H59">
            <v>0</v>
          </cell>
          <cell r="I59">
            <v>0</v>
          </cell>
          <cell r="J59">
            <v>72480.000000000029</v>
          </cell>
          <cell r="K59">
            <v>0</v>
          </cell>
          <cell r="L59">
            <v>109979.99999999988</v>
          </cell>
          <cell r="M59">
            <v>0</v>
          </cell>
          <cell r="N59">
            <v>29900.000000000033</v>
          </cell>
          <cell r="O59">
            <v>8680.0000000000055</v>
          </cell>
          <cell r="P59">
            <v>1759.9999999999998</v>
          </cell>
          <cell r="Q59">
            <v>7679.9999999999927</v>
          </cell>
          <cell r="R59">
            <v>23459.999999999996</v>
          </cell>
          <cell r="S59">
            <v>4020.0000000000014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5936.470588235291</v>
          </cell>
          <cell r="AA59">
            <v>0</v>
          </cell>
          <cell r="AB59">
            <v>158079.72525537162</v>
          </cell>
          <cell r="AC59">
            <v>0</v>
          </cell>
          <cell r="AD59">
            <v>5859.0000000000027</v>
          </cell>
          <cell r="AE59">
            <v>0</v>
          </cell>
          <cell r="AF59">
            <v>128000</v>
          </cell>
          <cell r="AG59">
            <v>0</v>
          </cell>
          <cell r="AH59">
            <v>0</v>
          </cell>
          <cell r="AI59">
            <v>0</v>
          </cell>
          <cell r="AJ59">
            <v>11686.912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30544.804156393278</v>
          </cell>
          <cell r="AP59">
            <v>7174.0156040267875</v>
          </cell>
          <cell r="AQ59">
            <v>2573760.9276040266</v>
          </cell>
          <cell r="AS59">
            <v>2065960</v>
          </cell>
          <cell r="AT59">
            <v>0</v>
          </cell>
          <cell r="AU59">
            <v>0</v>
          </cell>
          <cell r="AV59">
            <v>73990.000000000029</v>
          </cell>
          <cell r="AW59">
            <v>0</v>
          </cell>
          <cell r="AX59">
            <v>127919.99999999985</v>
          </cell>
          <cell r="AY59">
            <v>0</v>
          </cell>
          <cell r="AZ59">
            <v>30550.000000000033</v>
          </cell>
          <cell r="BA59">
            <v>8835.0000000000055</v>
          </cell>
          <cell r="BB59">
            <v>1779.9999999999998</v>
          </cell>
          <cell r="BC59">
            <v>7759.9999999999927</v>
          </cell>
          <cell r="BD59">
            <v>23689.999999999996</v>
          </cell>
          <cell r="BE59">
            <v>4080.0000000000014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6038.8235294117612</v>
          </cell>
          <cell r="BM59">
            <v>0</v>
          </cell>
          <cell r="BN59">
            <v>160132.70870024659</v>
          </cell>
          <cell r="BO59">
            <v>0</v>
          </cell>
          <cell r="BP59">
            <v>5952.0000000000027</v>
          </cell>
          <cell r="BQ59">
            <v>0</v>
          </cell>
          <cell r="BR59">
            <v>134400</v>
          </cell>
          <cell r="BS59">
            <v>0</v>
          </cell>
          <cell r="BT59">
            <v>0</v>
          </cell>
          <cell r="BU59">
            <v>0</v>
          </cell>
          <cell r="BV59">
            <v>11686.912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2662775.4442296582</v>
          </cell>
          <cell r="CB59">
            <v>22711.467770341784</v>
          </cell>
          <cell r="CC59">
            <v>0</v>
          </cell>
          <cell r="CD59">
            <v>2685486.912</v>
          </cell>
        </row>
        <row r="60">
          <cell r="A60" t="str">
            <v>0283</v>
          </cell>
          <cell r="B60" t="str">
            <v>3431</v>
          </cell>
          <cell r="C60">
            <v>9263431</v>
          </cell>
          <cell r="D60" t="str">
            <v>Queen's Hill Primary School</v>
          </cell>
          <cell r="E60">
            <v>528</v>
          </cell>
          <cell r="G60">
            <v>1792032</v>
          </cell>
          <cell r="H60">
            <v>0</v>
          </cell>
          <cell r="I60">
            <v>0</v>
          </cell>
          <cell r="J60">
            <v>28319.999999999938</v>
          </cell>
          <cell r="K60">
            <v>0</v>
          </cell>
          <cell r="L60">
            <v>41594.999999999913</v>
          </cell>
          <cell r="M60">
            <v>0</v>
          </cell>
          <cell r="N60">
            <v>2765.2371916508496</v>
          </cell>
          <cell r="O60">
            <v>280.5313092979128</v>
          </cell>
          <cell r="P60">
            <v>0</v>
          </cell>
          <cell r="Q60">
            <v>480.91081593927908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35466.547884187145</v>
          </cell>
          <cell r="AA60">
            <v>0</v>
          </cell>
          <cell r="AB60">
            <v>150996.06347495038</v>
          </cell>
          <cell r="AC60">
            <v>0</v>
          </cell>
          <cell r="AD60">
            <v>0</v>
          </cell>
          <cell r="AE60">
            <v>0</v>
          </cell>
          <cell r="AF60">
            <v>128000</v>
          </cell>
          <cell r="AG60">
            <v>0</v>
          </cell>
          <cell r="AH60">
            <v>0</v>
          </cell>
          <cell r="AI60">
            <v>0</v>
          </cell>
          <cell r="AJ60">
            <v>99170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145903.70932397433</v>
          </cell>
          <cell r="AP60">
            <v>68469.929662455688</v>
          </cell>
          <cell r="AQ60">
            <v>2493479.9296624558</v>
          </cell>
          <cell r="AS60">
            <v>1880736</v>
          </cell>
          <cell r="AT60">
            <v>0</v>
          </cell>
          <cell r="AU60">
            <v>0</v>
          </cell>
          <cell r="AV60">
            <v>28909.999999999938</v>
          </cell>
          <cell r="AW60">
            <v>0</v>
          </cell>
          <cell r="AX60">
            <v>48379.999999999898</v>
          </cell>
          <cell r="AY60">
            <v>0</v>
          </cell>
          <cell r="AZ60">
            <v>2825.3510436432593</v>
          </cell>
          <cell r="BA60">
            <v>285.54079696394695</v>
          </cell>
          <cell r="BB60">
            <v>0</v>
          </cell>
          <cell r="BC60">
            <v>485.92030360531322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36078.04008908692</v>
          </cell>
          <cell r="BM60">
            <v>0</v>
          </cell>
          <cell r="BN60">
            <v>152957.0513122874</v>
          </cell>
          <cell r="BO60">
            <v>0</v>
          </cell>
          <cell r="BP60">
            <v>0</v>
          </cell>
          <cell r="BQ60">
            <v>0</v>
          </cell>
          <cell r="BR60">
            <v>134400</v>
          </cell>
          <cell r="BS60">
            <v>0</v>
          </cell>
          <cell r="BT60">
            <v>0</v>
          </cell>
          <cell r="BU60">
            <v>0</v>
          </cell>
          <cell r="BV60">
            <v>99170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2384227.9035455869</v>
          </cell>
          <cell r="CB60">
            <v>149022.09645441314</v>
          </cell>
          <cell r="CC60">
            <v>45374.869348500208</v>
          </cell>
          <cell r="CD60">
            <v>2578624.8693485004</v>
          </cell>
        </row>
        <row r="61">
          <cell r="A61" t="str">
            <v>0285</v>
          </cell>
          <cell r="B61" t="str">
            <v>3376</v>
          </cell>
          <cell r="C61">
            <v>9263376</v>
          </cell>
          <cell r="D61" t="str">
            <v>St Augustine's Catholic Primary School, Costessey</v>
          </cell>
          <cell r="E61">
            <v>308</v>
          </cell>
          <cell r="G61">
            <v>1045352</v>
          </cell>
          <cell r="H61">
            <v>0</v>
          </cell>
          <cell r="I61">
            <v>0</v>
          </cell>
          <cell r="J61">
            <v>16319.999999999942</v>
          </cell>
          <cell r="K61">
            <v>0</v>
          </cell>
          <cell r="L61">
            <v>23969.999999999916</v>
          </cell>
          <cell r="M61">
            <v>0</v>
          </cell>
          <cell r="N61">
            <v>9755.0163934426309</v>
          </cell>
          <cell r="O61">
            <v>2544.7868852459037</v>
          </cell>
          <cell r="P61">
            <v>1332.9836065573768</v>
          </cell>
          <cell r="Q61">
            <v>5816.6557377049221</v>
          </cell>
          <cell r="R61">
            <v>6180.1967213114804</v>
          </cell>
          <cell r="S61">
            <v>3382.9508196721272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47366.666666666642</v>
          </cell>
          <cell r="AA61">
            <v>0</v>
          </cell>
          <cell r="AB61">
            <v>94463.478260869611</v>
          </cell>
          <cell r="AC61">
            <v>0</v>
          </cell>
          <cell r="AD61">
            <v>3326.399999999991</v>
          </cell>
          <cell r="AE61">
            <v>0</v>
          </cell>
          <cell r="AF61">
            <v>128000</v>
          </cell>
          <cell r="AG61">
            <v>0</v>
          </cell>
          <cell r="AH61">
            <v>0</v>
          </cell>
          <cell r="AI61">
            <v>0</v>
          </cell>
          <cell r="AJ61">
            <v>5946.88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-9557.3392219721336</v>
          </cell>
          <cell r="AQ61">
            <v>1384200.6758694984</v>
          </cell>
          <cell r="AS61">
            <v>1097096</v>
          </cell>
          <cell r="AT61">
            <v>0</v>
          </cell>
          <cell r="AU61">
            <v>0</v>
          </cell>
          <cell r="AV61">
            <v>16659.999999999942</v>
          </cell>
          <cell r="AW61">
            <v>0</v>
          </cell>
          <cell r="AX61">
            <v>27879.999999999902</v>
          </cell>
          <cell r="AY61">
            <v>0</v>
          </cell>
          <cell r="AZ61">
            <v>9967.081967213122</v>
          </cell>
          <cell r="BA61">
            <v>2590.2295081967236</v>
          </cell>
          <cell r="BB61">
            <v>1348.1311475409832</v>
          </cell>
          <cell r="BC61">
            <v>5877.2459016393486</v>
          </cell>
          <cell r="BD61">
            <v>6240.786885245906</v>
          </cell>
          <cell r="BE61">
            <v>3433.4426229508158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48183.333333333314</v>
          </cell>
          <cell r="BM61">
            <v>0</v>
          </cell>
          <cell r="BN61">
            <v>95690.276679841932</v>
          </cell>
          <cell r="BO61">
            <v>0</v>
          </cell>
          <cell r="BP61">
            <v>3379.1999999999912</v>
          </cell>
          <cell r="BQ61">
            <v>0</v>
          </cell>
          <cell r="BR61">
            <v>134400</v>
          </cell>
          <cell r="BS61">
            <v>0</v>
          </cell>
          <cell r="BT61">
            <v>0</v>
          </cell>
          <cell r="BU61">
            <v>0</v>
          </cell>
          <cell r="BV61">
            <v>5946.88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1458692.6080459619</v>
          </cell>
          <cell r="CB61">
            <v>0</v>
          </cell>
          <cell r="CC61">
            <v>0</v>
          </cell>
          <cell r="CD61">
            <v>1458692.6080459619</v>
          </cell>
        </row>
        <row r="62">
          <cell r="A62" t="str">
            <v>0294</v>
          </cell>
          <cell r="B62" t="str">
            <v>3313</v>
          </cell>
          <cell r="C62">
            <v>9263313</v>
          </cell>
          <cell r="D62" t="str">
            <v>Cringleford CE VA Primary School</v>
          </cell>
          <cell r="E62">
            <v>445</v>
          </cell>
          <cell r="G62">
            <v>1510330</v>
          </cell>
          <cell r="H62">
            <v>0</v>
          </cell>
          <cell r="I62">
            <v>0</v>
          </cell>
          <cell r="J62">
            <v>19200</v>
          </cell>
          <cell r="K62">
            <v>0</v>
          </cell>
          <cell r="L62">
            <v>28905.000000000011</v>
          </cell>
          <cell r="M62">
            <v>0</v>
          </cell>
          <cell r="N62">
            <v>35419.999999999993</v>
          </cell>
          <cell r="O62">
            <v>280.00000000000063</v>
          </cell>
          <cell r="P62">
            <v>0</v>
          </cell>
          <cell r="Q62">
            <v>2879.9999999999936</v>
          </cell>
          <cell r="R62">
            <v>1019.9999999999999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51082.291666666752</v>
          </cell>
          <cell r="AA62">
            <v>0</v>
          </cell>
          <cell r="AB62">
            <v>100955.61038761267</v>
          </cell>
          <cell r="AC62">
            <v>0</v>
          </cell>
          <cell r="AD62">
            <v>283.50000000000665</v>
          </cell>
          <cell r="AE62">
            <v>0</v>
          </cell>
          <cell r="AF62">
            <v>128000</v>
          </cell>
          <cell r="AG62">
            <v>0</v>
          </cell>
          <cell r="AH62">
            <v>0</v>
          </cell>
          <cell r="AI62">
            <v>0</v>
          </cell>
          <cell r="AJ62">
            <v>16408.32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81868.597945720656</v>
          </cell>
          <cell r="AP62">
            <v>0</v>
          </cell>
          <cell r="AQ62">
            <v>1976633.32</v>
          </cell>
          <cell r="AS62">
            <v>1585090</v>
          </cell>
          <cell r="AT62">
            <v>0</v>
          </cell>
          <cell r="AU62">
            <v>0</v>
          </cell>
          <cell r="AV62">
            <v>19600</v>
          </cell>
          <cell r="AW62">
            <v>0</v>
          </cell>
          <cell r="AX62">
            <v>33620.000000000015</v>
          </cell>
          <cell r="AY62">
            <v>0</v>
          </cell>
          <cell r="AZ62">
            <v>36189.999999999993</v>
          </cell>
          <cell r="BA62">
            <v>285.00000000000063</v>
          </cell>
          <cell r="BB62">
            <v>0</v>
          </cell>
          <cell r="BC62">
            <v>2909.9999999999936</v>
          </cell>
          <cell r="BD62">
            <v>1029.9999999999998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51963.020833333423</v>
          </cell>
          <cell r="BM62">
            <v>0</v>
          </cell>
          <cell r="BN62">
            <v>102266.72221082842</v>
          </cell>
          <cell r="BO62">
            <v>0</v>
          </cell>
          <cell r="BP62">
            <v>288.00000000000676</v>
          </cell>
          <cell r="BQ62">
            <v>0</v>
          </cell>
          <cell r="BR62">
            <v>134400</v>
          </cell>
          <cell r="BS62">
            <v>0</v>
          </cell>
          <cell r="BT62">
            <v>0</v>
          </cell>
          <cell r="BU62">
            <v>0</v>
          </cell>
          <cell r="BV62">
            <v>16408.32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1984051.063044162</v>
          </cell>
          <cell r="CB62">
            <v>83807.256955838064</v>
          </cell>
          <cell r="CC62">
            <v>0</v>
          </cell>
          <cell r="CD62">
            <v>2067858.32</v>
          </cell>
        </row>
        <row r="63">
          <cell r="A63" t="str">
            <v>0303</v>
          </cell>
          <cell r="B63" t="str">
            <v>2259</v>
          </cell>
          <cell r="C63">
            <v>9262259</v>
          </cell>
          <cell r="D63" t="str">
            <v>Suffield Park Infant and Nursery School, Cromer</v>
          </cell>
          <cell r="E63">
            <v>168</v>
          </cell>
          <cell r="G63">
            <v>570192</v>
          </cell>
          <cell r="H63">
            <v>0</v>
          </cell>
          <cell r="I63">
            <v>0</v>
          </cell>
          <cell r="J63">
            <v>13440.000000000025</v>
          </cell>
          <cell r="K63">
            <v>0</v>
          </cell>
          <cell r="L63">
            <v>19740.000000000036</v>
          </cell>
          <cell r="M63">
            <v>0</v>
          </cell>
          <cell r="N63">
            <v>22346.024096385532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8052.8925619834754</v>
          </cell>
          <cell r="AA63">
            <v>0</v>
          </cell>
          <cell r="AB63">
            <v>75024.536958368699</v>
          </cell>
          <cell r="AC63">
            <v>0</v>
          </cell>
          <cell r="AD63">
            <v>0</v>
          </cell>
          <cell r="AE63">
            <v>0</v>
          </cell>
          <cell r="AF63">
            <v>128000</v>
          </cell>
          <cell r="AG63">
            <v>0</v>
          </cell>
          <cell r="AH63">
            <v>0</v>
          </cell>
          <cell r="AI63">
            <v>0</v>
          </cell>
          <cell r="AJ63">
            <v>48348.5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-25757.509190418121</v>
          </cell>
          <cell r="AQ63">
            <v>859386.44442631956</v>
          </cell>
          <cell r="AS63">
            <v>598416</v>
          </cell>
          <cell r="AT63">
            <v>0</v>
          </cell>
          <cell r="AU63">
            <v>0</v>
          </cell>
          <cell r="AV63">
            <v>13720.000000000025</v>
          </cell>
          <cell r="AW63">
            <v>0</v>
          </cell>
          <cell r="AX63">
            <v>22960.000000000044</v>
          </cell>
          <cell r="AY63">
            <v>0</v>
          </cell>
          <cell r="AZ63">
            <v>22831.807228915652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8191.7355371900867</v>
          </cell>
          <cell r="BM63">
            <v>0</v>
          </cell>
          <cell r="BN63">
            <v>75998.881594191669</v>
          </cell>
          <cell r="BO63">
            <v>0</v>
          </cell>
          <cell r="BP63">
            <v>0</v>
          </cell>
          <cell r="BQ63">
            <v>0</v>
          </cell>
          <cell r="BR63">
            <v>134400</v>
          </cell>
          <cell r="BS63">
            <v>0</v>
          </cell>
          <cell r="BT63">
            <v>0</v>
          </cell>
          <cell r="BU63">
            <v>0</v>
          </cell>
          <cell r="BV63">
            <v>48348.5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924866.92436029739</v>
          </cell>
          <cell r="CB63">
            <v>0</v>
          </cell>
          <cell r="CC63">
            <v>-11603.679637546446</v>
          </cell>
          <cell r="CD63">
            <v>913263.24472275097</v>
          </cell>
        </row>
        <row r="64">
          <cell r="A64" t="str">
            <v>0306</v>
          </cell>
          <cell r="B64" t="str">
            <v>2045</v>
          </cell>
          <cell r="C64">
            <v>9262045</v>
          </cell>
          <cell r="D64" t="str">
            <v>Cromer Junior School</v>
          </cell>
          <cell r="E64">
            <v>250</v>
          </cell>
          <cell r="G64">
            <v>848500</v>
          </cell>
          <cell r="H64">
            <v>0</v>
          </cell>
          <cell r="I64">
            <v>0</v>
          </cell>
          <cell r="J64">
            <v>38880</v>
          </cell>
          <cell r="K64">
            <v>0</v>
          </cell>
          <cell r="L64">
            <v>57105</v>
          </cell>
          <cell r="M64">
            <v>0</v>
          </cell>
          <cell r="N64">
            <v>29677.419354838734</v>
          </cell>
          <cell r="O64">
            <v>1411.2903225806419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2959.1836734693848</v>
          </cell>
          <cell r="AA64">
            <v>0</v>
          </cell>
          <cell r="AB64">
            <v>83058.94308943089</v>
          </cell>
          <cell r="AC64">
            <v>0</v>
          </cell>
          <cell r="AD64">
            <v>0</v>
          </cell>
          <cell r="AE64">
            <v>0</v>
          </cell>
          <cell r="AF64">
            <v>128000</v>
          </cell>
          <cell r="AG64">
            <v>0</v>
          </cell>
          <cell r="AH64">
            <v>0</v>
          </cell>
          <cell r="AI64">
            <v>0</v>
          </cell>
          <cell r="AJ64">
            <v>5533.1840000000002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-9276.2153792462614</v>
          </cell>
          <cell r="AQ64">
            <v>1185848.8050610733</v>
          </cell>
          <cell r="AS64">
            <v>890500</v>
          </cell>
          <cell r="AT64">
            <v>0</v>
          </cell>
          <cell r="AU64">
            <v>0</v>
          </cell>
          <cell r="AV64">
            <v>39690</v>
          </cell>
          <cell r="AW64">
            <v>0</v>
          </cell>
          <cell r="AX64">
            <v>66420</v>
          </cell>
          <cell r="AY64">
            <v>0</v>
          </cell>
          <cell r="AZ64">
            <v>30322.580645161317</v>
          </cell>
          <cell r="BA64">
            <v>1436.4919354838676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3010.2040816326498</v>
          </cell>
          <cell r="BM64">
            <v>0</v>
          </cell>
          <cell r="BN64">
            <v>84137.630662020907</v>
          </cell>
          <cell r="BO64">
            <v>0</v>
          </cell>
          <cell r="BP64">
            <v>0</v>
          </cell>
          <cell r="BQ64">
            <v>0</v>
          </cell>
          <cell r="BR64">
            <v>134400</v>
          </cell>
          <cell r="BS64">
            <v>0</v>
          </cell>
          <cell r="BT64">
            <v>0</v>
          </cell>
          <cell r="BU64">
            <v>0</v>
          </cell>
          <cell r="BV64">
            <v>5533.1840000000002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1255450.0913242986</v>
          </cell>
          <cell r="CB64">
            <v>0</v>
          </cell>
          <cell r="CC64">
            <v>0</v>
          </cell>
          <cell r="CD64">
            <v>1255450.0913242986</v>
          </cell>
        </row>
        <row r="65">
          <cell r="A65" t="str">
            <v>0315</v>
          </cell>
          <cell r="B65" t="str">
            <v>3100</v>
          </cell>
          <cell r="C65">
            <v>9263100</v>
          </cell>
          <cell r="D65" t="str">
            <v>Denver Voluntary Controlled Primary School</v>
          </cell>
          <cell r="E65">
            <v>103</v>
          </cell>
          <cell r="G65">
            <v>349582</v>
          </cell>
          <cell r="H65">
            <v>0</v>
          </cell>
          <cell r="I65">
            <v>0</v>
          </cell>
          <cell r="J65">
            <v>7680.0000000000136</v>
          </cell>
          <cell r="K65">
            <v>0</v>
          </cell>
          <cell r="L65">
            <v>11280.00000000002</v>
          </cell>
          <cell r="M65">
            <v>0</v>
          </cell>
          <cell r="N65">
            <v>3219.9999999999914</v>
          </cell>
          <cell r="O65">
            <v>1960.0000000000002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678.86363636363853</v>
          </cell>
          <cell r="AA65">
            <v>0</v>
          </cell>
          <cell r="AB65">
            <v>30713.186274509833</v>
          </cell>
          <cell r="AC65">
            <v>0</v>
          </cell>
          <cell r="AD65">
            <v>774.90000000000134</v>
          </cell>
          <cell r="AE65">
            <v>0</v>
          </cell>
          <cell r="AF65">
            <v>128000</v>
          </cell>
          <cell r="AG65">
            <v>22338.096128170899</v>
          </cell>
          <cell r="AH65">
            <v>0</v>
          </cell>
          <cell r="AI65">
            <v>0</v>
          </cell>
          <cell r="AJ65">
            <v>16420.25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-38427.574822377617</v>
          </cell>
          <cell r="AQ65">
            <v>534219.72121666675</v>
          </cell>
          <cell r="AS65">
            <v>366886</v>
          </cell>
          <cell r="AT65">
            <v>0</v>
          </cell>
          <cell r="AU65">
            <v>0</v>
          </cell>
          <cell r="AV65">
            <v>7840.0000000000136</v>
          </cell>
          <cell r="AW65">
            <v>0</v>
          </cell>
          <cell r="AX65">
            <v>13120.000000000024</v>
          </cell>
          <cell r="AY65">
            <v>0</v>
          </cell>
          <cell r="AZ65">
            <v>3289.9999999999914</v>
          </cell>
          <cell r="BA65">
            <v>1995.0000000000002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690.56818181818403</v>
          </cell>
          <cell r="BM65">
            <v>0</v>
          </cell>
          <cell r="BN65">
            <v>31112.058823529442</v>
          </cell>
          <cell r="BO65">
            <v>0</v>
          </cell>
          <cell r="BP65">
            <v>787.2000000000013</v>
          </cell>
          <cell r="BQ65">
            <v>0</v>
          </cell>
          <cell r="BR65">
            <v>134400</v>
          </cell>
          <cell r="BS65">
            <v>22655.511348464624</v>
          </cell>
          <cell r="BT65">
            <v>0</v>
          </cell>
          <cell r="BU65">
            <v>0</v>
          </cell>
          <cell r="BV65">
            <v>16420.25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599196.58835381235</v>
          </cell>
          <cell r="CB65">
            <v>0</v>
          </cell>
          <cell r="CC65">
            <v>-32294.033422297689</v>
          </cell>
          <cell r="CD65">
            <v>566902.55493151466</v>
          </cell>
        </row>
        <row r="66">
          <cell r="A66" t="str">
            <v>0325</v>
          </cell>
          <cell r="B66" t="str">
            <v>2028</v>
          </cell>
          <cell r="C66">
            <v>9262028</v>
          </cell>
          <cell r="D66" t="str">
            <v>Dersingham Primary School</v>
          </cell>
          <cell r="E66">
            <v>186</v>
          </cell>
          <cell r="G66">
            <v>631284</v>
          </cell>
          <cell r="H66">
            <v>0</v>
          </cell>
          <cell r="I66">
            <v>0</v>
          </cell>
          <cell r="J66">
            <v>21600.000000000025</v>
          </cell>
          <cell r="K66">
            <v>0</v>
          </cell>
          <cell r="L66">
            <v>32429.999999999971</v>
          </cell>
          <cell r="M66">
            <v>0</v>
          </cell>
          <cell r="N66">
            <v>15179.999999999984</v>
          </cell>
          <cell r="O66">
            <v>1119.9999999999989</v>
          </cell>
          <cell r="P66">
            <v>440.0000000000004</v>
          </cell>
          <cell r="Q66">
            <v>0</v>
          </cell>
          <cell r="R66">
            <v>510.00000000000045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1949.6385542168666</v>
          </cell>
          <cell r="AA66">
            <v>0</v>
          </cell>
          <cell r="AB66">
            <v>64720.69105691056</v>
          </cell>
          <cell r="AC66">
            <v>0</v>
          </cell>
          <cell r="AD66">
            <v>4573.8000000000038</v>
          </cell>
          <cell r="AE66">
            <v>0</v>
          </cell>
          <cell r="AF66">
            <v>128000</v>
          </cell>
          <cell r="AG66">
            <v>0</v>
          </cell>
          <cell r="AH66">
            <v>0</v>
          </cell>
          <cell r="AI66">
            <v>0</v>
          </cell>
          <cell r="AJ66">
            <v>4915.8999999999996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906724.02961112745</v>
          </cell>
          <cell r="AS66">
            <v>662532</v>
          </cell>
          <cell r="AT66">
            <v>0</v>
          </cell>
          <cell r="AU66">
            <v>0</v>
          </cell>
          <cell r="AV66">
            <v>22050.000000000025</v>
          </cell>
          <cell r="AW66">
            <v>0</v>
          </cell>
          <cell r="AX66">
            <v>37719.999999999964</v>
          </cell>
          <cell r="AY66">
            <v>0</v>
          </cell>
          <cell r="AZ66">
            <v>15509.999999999984</v>
          </cell>
          <cell r="BA66">
            <v>1139.9999999999989</v>
          </cell>
          <cell r="BB66">
            <v>445.0000000000004</v>
          </cell>
          <cell r="BC66">
            <v>0</v>
          </cell>
          <cell r="BD66">
            <v>515.00000000000045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1983.253012048192</v>
          </cell>
          <cell r="BM66">
            <v>0</v>
          </cell>
          <cell r="BN66">
            <v>65561.219512195108</v>
          </cell>
          <cell r="BO66">
            <v>0</v>
          </cell>
          <cell r="BP66">
            <v>4646.4000000000042</v>
          </cell>
          <cell r="BQ66">
            <v>0</v>
          </cell>
          <cell r="BR66">
            <v>134400</v>
          </cell>
          <cell r="BS66">
            <v>0</v>
          </cell>
          <cell r="BT66">
            <v>0</v>
          </cell>
          <cell r="BU66">
            <v>0</v>
          </cell>
          <cell r="BV66">
            <v>4915.8999999999996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951418.77252424334</v>
          </cell>
          <cell r="CB66">
            <v>0</v>
          </cell>
          <cell r="CC66">
            <v>0</v>
          </cell>
          <cell r="CD66">
            <v>951418.77252424334</v>
          </cell>
        </row>
        <row r="67">
          <cell r="A67" t="str">
            <v>0327</v>
          </cell>
          <cell r="B67" t="str">
            <v>3125</v>
          </cell>
          <cell r="C67">
            <v>9263125</v>
          </cell>
          <cell r="D67" t="str">
            <v>Dickleburgh Church of England Primary Academy (With Pre-School)</v>
          </cell>
          <cell r="E67">
            <v>182</v>
          </cell>
          <cell r="G67">
            <v>617708</v>
          </cell>
          <cell r="H67">
            <v>0</v>
          </cell>
          <cell r="I67">
            <v>0</v>
          </cell>
          <cell r="J67">
            <v>11039.999999999967</v>
          </cell>
          <cell r="K67">
            <v>0</v>
          </cell>
          <cell r="L67">
            <v>16920.000000000018</v>
          </cell>
          <cell r="M67">
            <v>0</v>
          </cell>
          <cell r="N67">
            <v>2759.9999999999982</v>
          </cell>
          <cell r="O67">
            <v>0</v>
          </cell>
          <cell r="P67">
            <v>0</v>
          </cell>
          <cell r="Q67">
            <v>0</v>
          </cell>
          <cell r="R67">
            <v>509.99999999999955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3449.6732026143786</v>
          </cell>
          <cell r="AA67">
            <v>0</v>
          </cell>
          <cell r="AB67">
            <v>53354.093959731501</v>
          </cell>
          <cell r="AC67">
            <v>0</v>
          </cell>
          <cell r="AD67">
            <v>0</v>
          </cell>
          <cell r="AE67">
            <v>0</v>
          </cell>
          <cell r="AF67">
            <v>128000</v>
          </cell>
          <cell r="AG67">
            <v>0</v>
          </cell>
          <cell r="AH67">
            <v>0</v>
          </cell>
          <cell r="AI67">
            <v>0</v>
          </cell>
          <cell r="AJ67">
            <v>3102.72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-11591.823972428547</v>
          </cell>
          <cell r="AQ67">
            <v>825252.66318991734</v>
          </cell>
          <cell r="AS67">
            <v>648284</v>
          </cell>
          <cell r="AT67">
            <v>0</v>
          </cell>
          <cell r="AU67">
            <v>0</v>
          </cell>
          <cell r="AV67">
            <v>11269.999999999967</v>
          </cell>
          <cell r="AW67">
            <v>0</v>
          </cell>
          <cell r="AX67">
            <v>19680.000000000022</v>
          </cell>
          <cell r="AY67">
            <v>0</v>
          </cell>
          <cell r="AZ67">
            <v>2819.9999999999982</v>
          </cell>
          <cell r="BA67">
            <v>0</v>
          </cell>
          <cell r="BB67">
            <v>0</v>
          </cell>
          <cell r="BC67">
            <v>0</v>
          </cell>
          <cell r="BD67">
            <v>514.99999999999955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3509.1503267973853</v>
          </cell>
          <cell r="BM67">
            <v>0</v>
          </cell>
          <cell r="BN67">
            <v>54047.004270896847</v>
          </cell>
          <cell r="BO67">
            <v>0</v>
          </cell>
          <cell r="BP67">
            <v>0</v>
          </cell>
          <cell r="BQ67">
            <v>0</v>
          </cell>
          <cell r="BR67">
            <v>134400</v>
          </cell>
          <cell r="BS67">
            <v>0</v>
          </cell>
          <cell r="BT67">
            <v>0</v>
          </cell>
          <cell r="BU67">
            <v>0</v>
          </cell>
          <cell r="BV67">
            <v>3102.72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877627.87459769426</v>
          </cell>
          <cell r="CB67">
            <v>0</v>
          </cell>
          <cell r="CC67">
            <v>0</v>
          </cell>
          <cell r="CD67">
            <v>877627.87459769426</v>
          </cell>
        </row>
        <row r="68">
          <cell r="A68" t="str">
            <v>0333</v>
          </cell>
          <cell r="B68" t="str">
            <v>2049</v>
          </cell>
          <cell r="C68">
            <v>9262049</v>
          </cell>
          <cell r="D68" t="str">
            <v>Diss Infant Academy and Nursery</v>
          </cell>
          <cell r="E68">
            <v>104</v>
          </cell>
          <cell r="G68">
            <v>352976</v>
          </cell>
          <cell r="H68">
            <v>0</v>
          </cell>
          <cell r="I68">
            <v>0</v>
          </cell>
          <cell r="J68">
            <v>8639.9999999999945</v>
          </cell>
          <cell r="K68">
            <v>0</v>
          </cell>
          <cell r="L68">
            <v>12689.999999999993</v>
          </cell>
          <cell r="M68">
            <v>0</v>
          </cell>
          <cell r="N68">
            <v>7129.9999999999982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21289.41176470587</v>
          </cell>
          <cell r="AA68">
            <v>0</v>
          </cell>
          <cell r="AB68">
            <v>34021.526479750792</v>
          </cell>
          <cell r="AC68">
            <v>0</v>
          </cell>
          <cell r="AD68">
            <v>0</v>
          </cell>
          <cell r="AE68">
            <v>0</v>
          </cell>
          <cell r="AF68">
            <v>128000</v>
          </cell>
          <cell r="AG68">
            <v>0</v>
          </cell>
          <cell r="AH68">
            <v>0</v>
          </cell>
          <cell r="AI68">
            <v>0</v>
          </cell>
          <cell r="AJ68">
            <v>4317.9520000000002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569064.89024445671</v>
          </cell>
          <cell r="AS68">
            <v>370448</v>
          </cell>
          <cell r="AT68">
            <v>0</v>
          </cell>
          <cell r="AU68">
            <v>0</v>
          </cell>
          <cell r="AV68">
            <v>8819.9999999999945</v>
          </cell>
          <cell r="AW68">
            <v>0</v>
          </cell>
          <cell r="AX68">
            <v>14759.999999999991</v>
          </cell>
          <cell r="AY68">
            <v>0</v>
          </cell>
          <cell r="AZ68">
            <v>7284.9999999999982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21656.470588235279</v>
          </cell>
          <cell r="BM68">
            <v>0</v>
          </cell>
          <cell r="BN68">
            <v>34463.364485981321</v>
          </cell>
          <cell r="BO68">
            <v>0</v>
          </cell>
          <cell r="BP68">
            <v>0</v>
          </cell>
          <cell r="BQ68">
            <v>0</v>
          </cell>
          <cell r="BR68">
            <v>134400</v>
          </cell>
          <cell r="BS68">
            <v>0</v>
          </cell>
          <cell r="BT68">
            <v>0</v>
          </cell>
          <cell r="BU68">
            <v>0</v>
          </cell>
          <cell r="BV68">
            <v>4317.9520000000002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596150.78707421664</v>
          </cell>
          <cell r="CB68">
            <v>0</v>
          </cell>
          <cell r="CC68">
            <v>0</v>
          </cell>
          <cell r="CD68">
            <v>596150.78707421664</v>
          </cell>
        </row>
        <row r="69">
          <cell r="A69" t="str">
            <v>0336</v>
          </cell>
          <cell r="B69" t="str">
            <v>2197</v>
          </cell>
          <cell r="C69">
            <v>9262197</v>
          </cell>
          <cell r="D69" t="str">
            <v>Diss Church of England Junior Academy</v>
          </cell>
          <cell r="E69">
            <v>199</v>
          </cell>
          <cell r="G69">
            <v>675406</v>
          </cell>
          <cell r="H69">
            <v>0</v>
          </cell>
          <cell r="I69">
            <v>0</v>
          </cell>
          <cell r="J69">
            <v>30239.999999999971</v>
          </cell>
          <cell r="K69">
            <v>0</v>
          </cell>
          <cell r="L69">
            <v>45119.999999999993</v>
          </cell>
          <cell r="M69">
            <v>0</v>
          </cell>
          <cell r="N69">
            <v>14794.343434343424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13339.99999999998</v>
          </cell>
          <cell r="AA69">
            <v>0</v>
          </cell>
          <cell r="AB69">
            <v>98296.013463892217</v>
          </cell>
          <cell r="AC69">
            <v>0</v>
          </cell>
          <cell r="AD69">
            <v>0</v>
          </cell>
          <cell r="AE69">
            <v>0</v>
          </cell>
          <cell r="AF69">
            <v>128000</v>
          </cell>
          <cell r="AG69">
            <v>0</v>
          </cell>
          <cell r="AH69">
            <v>0</v>
          </cell>
          <cell r="AI69">
            <v>0</v>
          </cell>
          <cell r="AJ69">
            <v>3955.9679999999998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-22803.820944230574</v>
          </cell>
          <cell r="AQ69">
            <v>986348.50395400508</v>
          </cell>
          <cell r="AS69">
            <v>708838</v>
          </cell>
          <cell r="AT69">
            <v>0</v>
          </cell>
          <cell r="AU69">
            <v>0</v>
          </cell>
          <cell r="AV69">
            <v>30869.999999999971</v>
          </cell>
          <cell r="AW69">
            <v>0</v>
          </cell>
          <cell r="AX69">
            <v>52479.999999999993</v>
          </cell>
          <cell r="AY69">
            <v>0</v>
          </cell>
          <cell r="AZ69">
            <v>15115.959595959584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13569.999999999978</v>
          </cell>
          <cell r="BM69">
            <v>0</v>
          </cell>
          <cell r="BN69">
            <v>99572.585067319393</v>
          </cell>
          <cell r="BO69">
            <v>0</v>
          </cell>
          <cell r="BP69">
            <v>0</v>
          </cell>
          <cell r="BQ69">
            <v>0</v>
          </cell>
          <cell r="BR69">
            <v>134400</v>
          </cell>
          <cell r="BS69">
            <v>0</v>
          </cell>
          <cell r="BT69">
            <v>0</v>
          </cell>
          <cell r="BU69">
            <v>0</v>
          </cell>
          <cell r="BV69">
            <v>3955.9679999999998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1058802.5126632792</v>
          </cell>
          <cell r="CB69">
            <v>0</v>
          </cell>
          <cell r="CC69">
            <v>-4424.2207397148759</v>
          </cell>
          <cell r="CD69">
            <v>1054378.2919235644</v>
          </cell>
        </row>
        <row r="70">
          <cell r="A70" t="str">
            <v>0342</v>
          </cell>
          <cell r="B70" t="str">
            <v>2054</v>
          </cell>
          <cell r="C70">
            <v>9262054</v>
          </cell>
          <cell r="D70" t="str">
            <v>Ditchingham Church of England Primary Academy</v>
          </cell>
          <cell r="E70">
            <v>84</v>
          </cell>
          <cell r="G70">
            <v>285096</v>
          </cell>
          <cell r="H70">
            <v>0</v>
          </cell>
          <cell r="I70">
            <v>0</v>
          </cell>
          <cell r="J70">
            <v>6720.0000000000127</v>
          </cell>
          <cell r="K70">
            <v>0</v>
          </cell>
          <cell r="L70">
            <v>11279.999999999971</v>
          </cell>
          <cell r="M70">
            <v>0</v>
          </cell>
          <cell r="N70">
            <v>1839.9999999999993</v>
          </cell>
          <cell r="O70">
            <v>2799.9999999999991</v>
          </cell>
          <cell r="P70">
            <v>439.99999999999983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632.72727272727332</v>
          </cell>
          <cell r="AA70">
            <v>0</v>
          </cell>
          <cell r="AB70">
            <v>14428.615384615385</v>
          </cell>
          <cell r="AC70">
            <v>0</v>
          </cell>
          <cell r="AD70">
            <v>0</v>
          </cell>
          <cell r="AE70">
            <v>0</v>
          </cell>
          <cell r="AF70">
            <v>128000</v>
          </cell>
          <cell r="AG70">
            <v>0</v>
          </cell>
          <cell r="AH70">
            <v>0</v>
          </cell>
          <cell r="AI70">
            <v>0</v>
          </cell>
          <cell r="AJ70">
            <v>2456.3200000000002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-4464.3120657138916</v>
          </cell>
          <cell r="AQ70">
            <v>449229.35059162881</v>
          </cell>
          <cell r="AS70">
            <v>299208</v>
          </cell>
          <cell r="AT70">
            <v>0</v>
          </cell>
          <cell r="AU70">
            <v>0</v>
          </cell>
          <cell r="AV70">
            <v>6860.0000000000127</v>
          </cell>
          <cell r="AW70">
            <v>0</v>
          </cell>
          <cell r="AX70">
            <v>13119.999999999967</v>
          </cell>
          <cell r="AY70">
            <v>0</v>
          </cell>
          <cell r="AZ70">
            <v>1879.9999999999993</v>
          </cell>
          <cell r="BA70">
            <v>2849.9999999999991</v>
          </cell>
          <cell r="BB70">
            <v>444.99999999999983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643.63636363636419</v>
          </cell>
          <cell r="BM70">
            <v>0</v>
          </cell>
          <cell r="BN70">
            <v>14616</v>
          </cell>
          <cell r="BO70">
            <v>0</v>
          </cell>
          <cell r="BP70">
            <v>0</v>
          </cell>
          <cell r="BQ70">
            <v>0</v>
          </cell>
          <cell r="BR70">
            <v>134400</v>
          </cell>
          <cell r="BS70">
            <v>0</v>
          </cell>
          <cell r="BT70">
            <v>0</v>
          </cell>
          <cell r="BU70">
            <v>0</v>
          </cell>
          <cell r="BV70">
            <v>2456.3200000000002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476478.9563636363</v>
          </cell>
          <cell r="CB70">
            <v>0</v>
          </cell>
          <cell r="CC70">
            <v>0</v>
          </cell>
          <cell r="CD70">
            <v>476478.9563636363</v>
          </cell>
        </row>
        <row r="71">
          <cell r="A71" t="str">
            <v>0345</v>
          </cell>
          <cell r="B71" t="str">
            <v>5217</v>
          </cell>
          <cell r="C71">
            <v>9265217</v>
          </cell>
          <cell r="D71" t="str">
            <v>Docking Church of England Primary Academy and Nursery</v>
          </cell>
          <cell r="E71">
            <v>106</v>
          </cell>
          <cell r="G71">
            <v>359764</v>
          </cell>
          <cell r="H71">
            <v>0</v>
          </cell>
          <cell r="I71">
            <v>0</v>
          </cell>
          <cell r="J71">
            <v>6719.99999999999</v>
          </cell>
          <cell r="K71">
            <v>0</v>
          </cell>
          <cell r="L71">
            <v>9869.9999999999854</v>
          </cell>
          <cell r="M71">
            <v>0</v>
          </cell>
          <cell r="N71">
            <v>689.99999999999932</v>
          </cell>
          <cell r="O71">
            <v>1680.0000000000011</v>
          </cell>
          <cell r="P71">
            <v>0</v>
          </cell>
          <cell r="Q71">
            <v>0</v>
          </cell>
          <cell r="R71">
            <v>1529.9999999999984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1397.2727272727254</v>
          </cell>
          <cell r="AA71">
            <v>0</v>
          </cell>
          <cell r="AB71">
            <v>37432.620689655181</v>
          </cell>
          <cell r="AC71">
            <v>0</v>
          </cell>
          <cell r="AD71">
            <v>604.80000000000007</v>
          </cell>
          <cell r="AE71">
            <v>0</v>
          </cell>
          <cell r="AF71">
            <v>128000</v>
          </cell>
          <cell r="AG71">
            <v>32923.097463284372</v>
          </cell>
          <cell r="AH71">
            <v>0</v>
          </cell>
          <cell r="AI71">
            <v>0</v>
          </cell>
          <cell r="AJ71">
            <v>2137.25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-11497.227425286766</v>
          </cell>
          <cell r="AQ71">
            <v>571251.81345492555</v>
          </cell>
          <cell r="AS71">
            <v>377572</v>
          </cell>
          <cell r="AT71">
            <v>0</v>
          </cell>
          <cell r="AU71">
            <v>0</v>
          </cell>
          <cell r="AV71">
            <v>6859.99999999999</v>
          </cell>
          <cell r="AW71">
            <v>0</v>
          </cell>
          <cell r="AX71">
            <v>11479.999999999982</v>
          </cell>
          <cell r="AY71">
            <v>0</v>
          </cell>
          <cell r="AZ71">
            <v>704.99999999999932</v>
          </cell>
          <cell r="BA71">
            <v>1710.0000000000014</v>
          </cell>
          <cell r="BB71">
            <v>0</v>
          </cell>
          <cell r="BC71">
            <v>0</v>
          </cell>
          <cell r="BD71">
            <v>1544.9999999999984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1421.3636363636347</v>
          </cell>
          <cell r="BM71">
            <v>0</v>
          </cell>
          <cell r="BN71">
            <v>37918.758620689659</v>
          </cell>
          <cell r="BO71">
            <v>0</v>
          </cell>
          <cell r="BP71">
            <v>614.40000000000009</v>
          </cell>
          <cell r="BQ71">
            <v>0</v>
          </cell>
          <cell r="BR71">
            <v>134400</v>
          </cell>
          <cell r="BS71">
            <v>33390.921228304403</v>
          </cell>
          <cell r="BT71">
            <v>0</v>
          </cell>
          <cell r="BU71">
            <v>0</v>
          </cell>
          <cell r="BV71">
            <v>2137.25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609754.69348535768</v>
          </cell>
          <cell r="CB71">
            <v>0</v>
          </cell>
          <cell r="CC71">
            <v>-4140.2004137510985</v>
          </cell>
          <cell r="CD71">
            <v>605614.49307160662</v>
          </cell>
        </row>
        <row r="72">
          <cell r="A72" t="str">
            <v>0356</v>
          </cell>
          <cell r="B72" t="str">
            <v>2053</v>
          </cell>
          <cell r="C72">
            <v>9262053</v>
          </cell>
          <cell r="D72" t="str">
            <v>Nelson Academy</v>
          </cell>
          <cell r="E72">
            <v>367</v>
          </cell>
          <cell r="G72">
            <v>1245598</v>
          </cell>
          <cell r="H72">
            <v>0</v>
          </cell>
          <cell r="I72">
            <v>0</v>
          </cell>
          <cell r="J72">
            <v>59040</v>
          </cell>
          <cell r="K72">
            <v>0</v>
          </cell>
          <cell r="L72">
            <v>88125.000000000015</v>
          </cell>
          <cell r="M72">
            <v>0</v>
          </cell>
          <cell r="N72">
            <v>21679.071038251353</v>
          </cell>
          <cell r="O72">
            <v>26672.677595628451</v>
          </cell>
          <cell r="P72">
            <v>441.20218579234967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21547.1779141105</v>
          </cell>
          <cell r="AA72">
            <v>0</v>
          </cell>
          <cell r="AB72">
            <v>127190.97385817306</v>
          </cell>
          <cell r="AC72">
            <v>0</v>
          </cell>
          <cell r="AD72">
            <v>6596.1000000000067</v>
          </cell>
          <cell r="AE72">
            <v>0</v>
          </cell>
          <cell r="AF72">
            <v>128000</v>
          </cell>
          <cell r="AG72">
            <v>0</v>
          </cell>
          <cell r="AH72">
            <v>0</v>
          </cell>
          <cell r="AI72">
            <v>0</v>
          </cell>
          <cell r="AJ72">
            <v>8687.616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-15417.033038391848</v>
          </cell>
          <cell r="AQ72">
            <v>1718160.7855535639</v>
          </cell>
          <cell r="AS72">
            <v>1307254</v>
          </cell>
          <cell r="AT72">
            <v>0</v>
          </cell>
          <cell r="AU72">
            <v>0</v>
          </cell>
          <cell r="AV72">
            <v>60270</v>
          </cell>
          <cell r="AW72">
            <v>0</v>
          </cell>
          <cell r="AX72">
            <v>102500.00000000003</v>
          </cell>
          <cell r="AY72">
            <v>0</v>
          </cell>
          <cell r="AZ72">
            <v>22150.355191256818</v>
          </cell>
          <cell r="BA72">
            <v>27148.975409836101</v>
          </cell>
          <cell r="BB72">
            <v>446.21584699453547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21918.680981595164</v>
          </cell>
          <cell r="BM72">
            <v>0</v>
          </cell>
          <cell r="BN72">
            <v>128842.80468749999</v>
          </cell>
          <cell r="BO72">
            <v>0</v>
          </cell>
          <cell r="BP72">
            <v>6700.8000000000065</v>
          </cell>
          <cell r="BQ72">
            <v>0</v>
          </cell>
          <cell r="BR72">
            <v>134400</v>
          </cell>
          <cell r="BS72">
            <v>0</v>
          </cell>
          <cell r="BT72">
            <v>0</v>
          </cell>
          <cell r="BU72">
            <v>0</v>
          </cell>
          <cell r="BV72">
            <v>8687.616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1820319.4481171824</v>
          </cell>
          <cell r="CB72">
            <v>0</v>
          </cell>
          <cell r="CC72">
            <v>0</v>
          </cell>
          <cell r="CD72">
            <v>1820319.4481171824</v>
          </cell>
        </row>
        <row r="73">
          <cell r="A73" t="str">
            <v>0362</v>
          </cell>
          <cell r="B73" t="str">
            <v>2411</v>
          </cell>
          <cell r="C73">
            <v>9262411</v>
          </cell>
          <cell r="D73" t="str">
            <v>Downham Market, Hillcrest Primary School</v>
          </cell>
          <cell r="E73">
            <v>463</v>
          </cell>
          <cell r="G73">
            <v>1571422</v>
          </cell>
          <cell r="H73">
            <v>0</v>
          </cell>
          <cell r="I73">
            <v>0</v>
          </cell>
          <cell r="J73">
            <v>46080.000000000036</v>
          </cell>
          <cell r="K73">
            <v>0</v>
          </cell>
          <cell r="L73">
            <v>71909.999999999927</v>
          </cell>
          <cell r="M73">
            <v>0</v>
          </cell>
          <cell r="N73">
            <v>57624.458874458862</v>
          </cell>
          <cell r="O73">
            <v>14310.909090909039</v>
          </cell>
          <cell r="P73">
            <v>0</v>
          </cell>
          <cell r="Q73">
            <v>0</v>
          </cell>
          <cell r="R73">
            <v>511.10389610389512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10635.247524752474</v>
          </cell>
          <cell r="AA73">
            <v>0</v>
          </cell>
          <cell r="AB73">
            <v>147568.06329113926</v>
          </cell>
          <cell r="AC73">
            <v>0</v>
          </cell>
          <cell r="AD73">
            <v>5000.3999999999869</v>
          </cell>
          <cell r="AE73">
            <v>0</v>
          </cell>
          <cell r="AF73">
            <v>128000</v>
          </cell>
          <cell r="AG73">
            <v>0</v>
          </cell>
          <cell r="AH73">
            <v>0</v>
          </cell>
          <cell r="AI73">
            <v>0</v>
          </cell>
          <cell r="AJ73">
            <v>73588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2126650.182677363</v>
          </cell>
          <cell r="AS73">
            <v>1649206</v>
          </cell>
          <cell r="AT73">
            <v>0</v>
          </cell>
          <cell r="AU73">
            <v>0</v>
          </cell>
          <cell r="AV73">
            <v>47040.000000000036</v>
          </cell>
          <cell r="AW73">
            <v>0</v>
          </cell>
          <cell r="AX73">
            <v>83639.999999999913</v>
          </cell>
          <cell r="AY73">
            <v>0</v>
          </cell>
          <cell r="AZ73">
            <v>58877.164502164494</v>
          </cell>
          <cell r="BA73">
            <v>14566.461038960986</v>
          </cell>
          <cell r="BB73">
            <v>0</v>
          </cell>
          <cell r="BC73">
            <v>0</v>
          </cell>
          <cell r="BD73">
            <v>516.11471861471762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10818.613861386139</v>
          </cell>
          <cell r="BM73">
            <v>0</v>
          </cell>
          <cell r="BN73">
            <v>149484.53164556963</v>
          </cell>
          <cell r="BO73">
            <v>0</v>
          </cell>
          <cell r="BP73">
            <v>5079.7714285714155</v>
          </cell>
          <cell r="BQ73">
            <v>0</v>
          </cell>
          <cell r="BR73">
            <v>134400</v>
          </cell>
          <cell r="BS73">
            <v>0</v>
          </cell>
          <cell r="BT73">
            <v>0</v>
          </cell>
          <cell r="BU73">
            <v>0</v>
          </cell>
          <cell r="BV73">
            <v>73588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2227216.6571952673</v>
          </cell>
          <cell r="CB73">
            <v>0</v>
          </cell>
          <cell r="CC73">
            <v>0</v>
          </cell>
          <cell r="CD73">
            <v>2227216.6571952673</v>
          </cell>
        </row>
        <row r="74">
          <cell r="A74" t="str">
            <v>0366</v>
          </cell>
          <cell r="B74" t="str">
            <v>2188</v>
          </cell>
          <cell r="C74">
            <v>9262188</v>
          </cell>
          <cell r="D74" t="str">
            <v>Drayton Community Infant School</v>
          </cell>
          <cell r="E74">
            <v>246</v>
          </cell>
          <cell r="G74">
            <v>834924</v>
          </cell>
          <cell r="H74">
            <v>0</v>
          </cell>
          <cell r="I74">
            <v>0</v>
          </cell>
          <cell r="J74">
            <v>9120.0000000000018</v>
          </cell>
          <cell r="K74">
            <v>0</v>
          </cell>
          <cell r="L74">
            <v>13395.000000000002</v>
          </cell>
          <cell r="M74">
            <v>0</v>
          </cell>
          <cell r="N74">
            <v>230.93877551020378</v>
          </cell>
          <cell r="O74">
            <v>562.28571428571433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9628.7116564417156</v>
          </cell>
          <cell r="AA74">
            <v>0</v>
          </cell>
          <cell r="AB74">
            <v>103291.09320948718</v>
          </cell>
          <cell r="AC74">
            <v>0</v>
          </cell>
          <cell r="AD74">
            <v>0</v>
          </cell>
          <cell r="AE74">
            <v>0</v>
          </cell>
          <cell r="AF74">
            <v>128000</v>
          </cell>
          <cell r="AG74">
            <v>0</v>
          </cell>
          <cell r="AH74">
            <v>0</v>
          </cell>
          <cell r="AI74">
            <v>0</v>
          </cell>
          <cell r="AJ74">
            <v>5843.4560000000001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-2365.4617315188143</v>
          </cell>
          <cell r="AQ74">
            <v>1102630.023624206</v>
          </cell>
          <cell r="AS74">
            <v>876252</v>
          </cell>
          <cell r="AT74">
            <v>0</v>
          </cell>
          <cell r="AU74">
            <v>0</v>
          </cell>
          <cell r="AV74">
            <v>9310.0000000000018</v>
          </cell>
          <cell r="AW74">
            <v>0</v>
          </cell>
          <cell r="AX74">
            <v>15580.000000000004</v>
          </cell>
          <cell r="AY74">
            <v>0</v>
          </cell>
          <cell r="AZ74">
            <v>235.95918367346908</v>
          </cell>
          <cell r="BA74">
            <v>572.32653061224494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9794.7239263803658</v>
          </cell>
          <cell r="BM74">
            <v>0</v>
          </cell>
          <cell r="BN74">
            <v>104632.53597844156</v>
          </cell>
          <cell r="BO74">
            <v>0</v>
          </cell>
          <cell r="BP74">
            <v>0</v>
          </cell>
          <cell r="BQ74">
            <v>0</v>
          </cell>
          <cell r="BR74">
            <v>134400</v>
          </cell>
          <cell r="BS74">
            <v>0</v>
          </cell>
          <cell r="BT74">
            <v>0</v>
          </cell>
          <cell r="BU74">
            <v>0</v>
          </cell>
          <cell r="BV74">
            <v>5843.4560000000001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1156621.0016191078</v>
          </cell>
          <cell r="CB74">
            <v>0</v>
          </cell>
          <cell r="CC74">
            <v>0</v>
          </cell>
          <cell r="CD74">
            <v>1156621.0016191078</v>
          </cell>
        </row>
        <row r="75">
          <cell r="A75" t="str">
            <v>0367</v>
          </cell>
          <cell r="B75" t="str">
            <v>3152</v>
          </cell>
          <cell r="C75">
            <v>9263152</v>
          </cell>
          <cell r="D75" t="str">
            <v>Drayton CofE Junior School</v>
          </cell>
          <cell r="E75">
            <v>332</v>
          </cell>
          <cell r="G75">
            <v>1126808</v>
          </cell>
          <cell r="H75">
            <v>0</v>
          </cell>
          <cell r="I75">
            <v>0</v>
          </cell>
          <cell r="J75">
            <v>25920.000000000073</v>
          </cell>
          <cell r="K75">
            <v>0</v>
          </cell>
          <cell r="L75">
            <v>38775.000000000087</v>
          </cell>
          <cell r="M75">
            <v>0</v>
          </cell>
          <cell r="N75">
            <v>0</v>
          </cell>
          <cell r="O75">
            <v>561.69184290030194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4640.0000000000055</v>
          </cell>
          <cell r="AA75">
            <v>0</v>
          </cell>
          <cell r="AB75">
            <v>99882.699386503096</v>
          </cell>
          <cell r="AC75">
            <v>0</v>
          </cell>
          <cell r="AD75">
            <v>0</v>
          </cell>
          <cell r="AE75">
            <v>0</v>
          </cell>
          <cell r="AF75">
            <v>128000</v>
          </cell>
          <cell r="AG75">
            <v>0</v>
          </cell>
          <cell r="AH75">
            <v>0</v>
          </cell>
          <cell r="AI75">
            <v>0</v>
          </cell>
          <cell r="AJ75">
            <v>36261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37872.608770596329</v>
          </cell>
          <cell r="AP75">
            <v>1121.2199999999532</v>
          </cell>
          <cell r="AQ75">
            <v>1499842.2199999997</v>
          </cell>
          <cell r="AS75">
            <v>1182584</v>
          </cell>
          <cell r="AT75">
            <v>0</v>
          </cell>
          <cell r="AU75">
            <v>0</v>
          </cell>
          <cell r="AV75">
            <v>26460.000000000073</v>
          </cell>
          <cell r="AW75">
            <v>0</v>
          </cell>
          <cell r="AX75">
            <v>45100.000000000102</v>
          </cell>
          <cell r="AY75">
            <v>0</v>
          </cell>
          <cell r="AZ75">
            <v>0</v>
          </cell>
          <cell r="BA75">
            <v>571.72205438066442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4720.0000000000055</v>
          </cell>
          <cell r="BM75">
            <v>0</v>
          </cell>
          <cell r="BN75">
            <v>101179.87730061352</v>
          </cell>
          <cell r="BO75">
            <v>0</v>
          </cell>
          <cell r="BP75">
            <v>0</v>
          </cell>
          <cell r="BQ75">
            <v>0</v>
          </cell>
          <cell r="BR75">
            <v>134400</v>
          </cell>
          <cell r="BS75">
            <v>0</v>
          </cell>
          <cell r="BT75">
            <v>0</v>
          </cell>
          <cell r="BU75">
            <v>0</v>
          </cell>
          <cell r="BV75">
            <v>36261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1531276.5993549943</v>
          </cell>
          <cell r="CB75">
            <v>35504.400645005517</v>
          </cell>
          <cell r="CC75">
            <v>0</v>
          </cell>
          <cell r="CD75">
            <v>1566780.9999999998</v>
          </cell>
        </row>
        <row r="76">
          <cell r="A76" t="str">
            <v>0374</v>
          </cell>
          <cell r="B76" t="str">
            <v>3315</v>
          </cell>
          <cell r="C76">
            <v>9263315</v>
          </cell>
          <cell r="D76" t="str">
            <v>Earsham CE VA Primary School</v>
          </cell>
          <cell r="E76">
            <v>92</v>
          </cell>
          <cell r="G76">
            <v>312248</v>
          </cell>
          <cell r="H76">
            <v>0</v>
          </cell>
          <cell r="I76">
            <v>0</v>
          </cell>
          <cell r="J76">
            <v>4799.9999999999982</v>
          </cell>
          <cell r="K76">
            <v>0</v>
          </cell>
          <cell r="L76">
            <v>7754.9999999999773</v>
          </cell>
          <cell r="M76">
            <v>0</v>
          </cell>
          <cell r="N76">
            <v>2990.0000000000009</v>
          </cell>
          <cell r="O76">
            <v>1399.9999999999995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24667.500000000015</v>
          </cell>
          <cell r="AC76">
            <v>0</v>
          </cell>
          <cell r="AD76">
            <v>0</v>
          </cell>
          <cell r="AE76">
            <v>0</v>
          </cell>
          <cell r="AF76">
            <v>128000</v>
          </cell>
          <cell r="AG76">
            <v>0</v>
          </cell>
          <cell r="AH76">
            <v>0</v>
          </cell>
          <cell r="AI76">
            <v>0</v>
          </cell>
          <cell r="AJ76">
            <v>5295.9500000000007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-4419.9369615042278</v>
          </cell>
          <cell r="AQ76">
            <v>482736.51303849579</v>
          </cell>
          <cell r="AS76">
            <v>327704</v>
          </cell>
          <cell r="AT76">
            <v>0</v>
          </cell>
          <cell r="AU76">
            <v>0</v>
          </cell>
          <cell r="AV76">
            <v>4899.9999999999982</v>
          </cell>
          <cell r="AW76">
            <v>0</v>
          </cell>
          <cell r="AX76">
            <v>9019.9999999999745</v>
          </cell>
          <cell r="AY76">
            <v>0</v>
          </cell>
          <cell r="AZ76">
            <v>3055.0000000000009</v>
          </cell>
          <cell r="BA76">
            <v>1424.9999999999995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24987.857142857156</v>
          </cell>
          <cell r="BO76">
            <v>0</v>
          </cell>
          <cell r="BP76">
            <v>0</v>
          </cell>
          <cell r="BQ76">
            <v>0</v>
          </cell>
          <cell r="BR76">
            <v>134400</v>
          </cell>
          <cell r="BS76">
            <v>0</v>
          </cell>
          <cell r="BT76">
            <v>0</v>
          </cell>
          <cell r="BU76">
            <v>0</v>
          </cell>
          <cell r="BV76">
            <v>5295.9500000000007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510787.80714285717</v>
          </cell>
          <cell r="CB76">
            <v>0</v>
          </cell>
          <cell r="CC76">
            <v>0</v>
          </cell>
          <cell r="CD76">
            <v>510787.80714285717</v>
          </cell>
        </row>
        <row r="77">
          <cell r="A77" t="str">
            <v>0380</v>
          </cell>
          <cell r="B77" t="str">
            <v>5205</v>
          </cell>
          <cell r="C77">
            <v>9265205</v>
          </cell>
          <cell r="D77" t="str">
            <v>Dereham Church of England Infant &amp; Nursery School</v>
          </cell>
          <cell r="E77">
            <v>144</v>
          </cell>
          <cell r="G77">
            <v>488736</v>
          </cell>
          <cell r="H77">
            <v>0</v>
          </cell>
          <cell r="I77">
            <v>0</v>
          </cell>
          <cell r="J77">
            <v>20160.000000000025</v>
          </cell>
          <cell r="K77">
            <v>0</v>
          </cell>
          <cell r="L77">
            <v>30314.999999999989</v>
          </cell>
          <cell r="M77">
            <v>0</v>
          </cell>
          <cell r="N77">
            <v>1632.6760563380274</v>
          </cell>
          <cell r="O77">
            <v>5962.8169014084515</v>
          </cell>
          <cell r="P77">
            <v>446.19718309859155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8610.3092783505454</v>
          </cell>
          <cell r="AA77">
            <v>0</v>
          </cell>
          <cell r="AB77">
            <v>67495.296271317071</v>
          </cell>
          <cell r="AC77">
            <v>0</v>
          </cell>
          <cell r="AD77">
            <v>0</v>
          </cell>
          <cell r="AE77">
            <v>0</v>
          </cell>
          <cell r="AF77">
            <v>128000</v>
          </cell>
          <cell r="AG77">
            <v>0</v>
          </cell>
          <cell r="AH77">
            <v>0</v>
          </cell>
          <cell r="AI77">
            <v>0</v>
          </cell>
          <cell r="AJ77">
            <v>2734.7000000000003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-47077.357511164089</v>
          </cell>
          <cell r="AQ77">
            <v>707015.63817934867</v>
          </cell>
          <cell r="AS77">
            <v>512928</v>
          </cell>
          <cell r="AT77">
            <v>0</v>
          </cell>
          <cell r="AU77">
            <v>0</v>
          </cell>
          <cell r="AV77">
            <v>20580.000000000025</v>
          </cell>
          <cell r="AW77">
            <v>0</v>
          </cell>
          <cell r="AX77">
            <v>35259.999999999985</v>
          </cell>
          <cell r="AY77">
            <v>0</v>
          </cell>
          <cell r="AZ77">
            <v>1668.1690140845062</v>
          </cell>
          <cell r="BA77">
            <v>6069.2957746478887</v>
          </cell>
          <cell r="BB77">
            <v>451.26760563380282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8758.7628865979677</v>
          </cell>
          <cell r="BM77">
            <v>0</v>
          </cell>
          <cell r="BN77">
            <v>68371.85856055496</v>
          </cell>
          <cell r="BO77">
            <v>0</v>
          </cell>
          <cell r="BP77">
            <v>0</v>
          </cell>
          <cell r="BQ77">
            <v>0</v>
          </cell>
          <cell r="BR77">
            <v>134400</v>
          </cell>
          <cell r="BS77">
            <v>0</v>
          </cell>
          <cell r="BT77">
            <v>0</v>
          </cell>
          <cell r="BU77">
            <v>0</v>
          </cell>
          <cell r="BV77">
            <v>2734.7000000000003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791222.05384151905</v>
          </cell>
          <cell r="CB77">
            <v>0</v>
          </cell>
          <cell r="CC77">
            <v>-35686.942256484879</v>
          </cell>
          <cell r="CD77">
            <v>755535.11158503417</v>
          </cell>
        </row>
        <row r="78">
          <cell r="A78" t="str">
            <v>0383</v>
          </cell>
          <cell r="B78" t="str">
            <v>2109</v>
          </cell>
          <cell r="C78">
            <v>9262109</v>
          </cell>
          <cell r="D78" t="str">
            <v>Dereham Church of England Junior Academy</v>
          </cell>
          <cell r="E78">
            <v>407</v>
          </cell>
          <cell r="G78">
            <v>1381358</v>
          </cell>
          <cell r="H78">
            <v>0</v>
          </cell>
          <cell r="I78">
            <v>0</v>
          </cell>
          <cell r="J78">
            <v>77759.999999999985</v>
          </cell>
          <cell r="K78">
            <v>0</v>
          </cell>
          <cell r="L78">
            <v>117734.9999999999</v>
          </cell>
          <cell r="M78">
            <v>0</v>
          </cell>
          <cell r="N78">
            <v>4150.1970443349728</v>
          </cell>
          <cell r="O78">
            <v>21332.413793103449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6443.3250620347417</v>
          </cell>
          <cell r="AA78">
            <v>0</v>
          </cell>
          <cell r="AB78">
            <v>130810.49572649582</v>
          </cell>
          <cell r="AC78">
            <v>0</v>
          </cell>
          <cell r="AD78">
            <v>0</v>
          </cell>
          <cell r="AE78">
            <v>0</v>
          </cell>
          <cell r="AF78">
            <v>128000</v>
          </cell>
          <cell r="AG78">
            <v>0</v>
          </cell>
          <cell r="AH78">
            <v>0</v>
          </cell>
          <cell r="AI78">
            <v>0</v>
          </cell>
          <cell r="AJ78">
            <v>6774.2719999999999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-668.31126019002693</v>
          </cell>
          <cell r="AQ78">
            <v>1873695.392365779</v>
          </cell>
          <cell r="AS78">
            <v>1449734</v>
          </cell>
          <cell r="AT78">
            <v>0</v>
          </cell>
          <cell r="AU78">
            <v>0</v>
          </cell>
          <cell r="AV78">
            <v>79379.999999999985</v>
          </cell>
          <cell r="AW78">
            <v>0</v>
          </cell>
          <cell r="AX78">
            <v>136939.99999999988</v>
          </cell>
          <cell r="AY78">
            <v>0</v>
          </cell>
          <cell r="AZ78">
            <v>4240.4187192118206</v>
          </cell>
          <cell r="BA78">
            <v>21713.349753694583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6554.4168734491341</v>
          </cell>
          <cell r="BM78">
            <v>0</v>
          </cell>
          <cell r="BN78">
            <v>132509.33333333343</v>
          </cell>
          <cell r="BO78">
            <v>0</v>
          </cell>
          <cell r="BP78">
            <v>0</v>
          </cell>
          <cell r="BQ78">
            <v>0</v>
          </cell>
          <cell r="BR78">
            <v>134400</v>
          </cell>
          <cell r="BS78">
            <v>0</v>
          </cell>
          <cell r="BT78">
            <v>0</v>
          </cell>
          <cell r="BU78">
            <v>0</v>
          </cell>
          <cell r="BV78">
            <v>6774.2719999999999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1972245.7906796893</v>
          </cell>
          <cell r="CB78">
            <v>0</v>
          </cell>
          <cell r="CC78">
            <v>0</v>
          </cell>
          <cell r="CD78">
            <v>1972245.7906796893</v>
          </cell>
        </row>
        <row r="79">
          <cell r="A79" t="str">
            <v>0386</v>
          </cell>
          <cell r="B79" t="str">
            <v>2051</v>
          </cell>
          <cell r="C79">
            <v>9262051</v>
          </cell>
          <cell r="D79" t="str">
            <v>Grove House Infant and Nursery School</v>
          </cell>
          <cell r="E79">
            <v>77</v>
          </cell>
          <cell r="G79">
            <v>261338</v>
          </cell>
          <cell r="H79">
            <v>0</v>
          </cell>
          <cell r="I79">
            <v>0</v>
          </cell>
          <cell r="J79">
            <v>8640.0000000000091</v>
          </cell>
          <cell r="K79">
            <v>0</v>
          </cell>
          <cell r="L79">
            <v>12690.000000000013</v>
          </cell>
          <cell r="M79">
            <v>0</v>
          </cell>
          <cell r="N79">
            <v>690.00000000000068</v>
          </cell>
          <cell r="O79">
            <v>7560.0000000000073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2977.3333333333344</v>
          </cell>
          <cell r="AA79">
            <v>0</v>
          </cell>
          <cell r="AB79">
            <v>32469.432762201435</v>
          </cell>
          <cell r="AC79">
            <v>0</v>
          </cell>
          <cell r="AD79">
            <v>0</v>
          </cell>
          <cell r="AE79">
            <v>0</v>
          </cell>
          <cell r="AF79">
            <v>128000</v>
          </cell>
          <cell r="AG79">
            <v>0</v>
          </cell>
          <cell r="AH79">
            <v>0</v>
          </cell>
          <cell r="AI79">
            <v>0</v>
          </cell>
          <cell r="AJ79">
            <v>2379.7620000000002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-11975.088386914873</v>
          </cell>
          <cell r="AQ79">
            <v>444769.43970861984</v>
          </cell>
          <cell r="AS79">
            <v>274274</v>
          </cell>
          <cell r="AT79">
            <v>0</v>
          </cell>
          <cell r="AU79">
            <v>0</v>
          </cell>
          <cell r="AV79">
            <v>8820.0000000000091</v>
          </cell>
          <cell r="AW79">
            <v>0</v>
          </cell>
          <cell r="AX79">
            <v>14760.000000000015</v>
          </cell>
          <cell r="AY79">
            <v>0</v>
          </cell>
          <cell r="AZ79">
            <v>705.00000000000068</v>
          </cell>
          <cell r="BA79">
            <v>7695.0000000000073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3028.6666666666679</v>
          </cell>
          <cell r="BM79">
            <v>0</v>
          </cell>
          <cell r="BN79">
            <v>32891.113707165088</v>
          </cell>
          <cell r="BO79">
            <v>0</v>
          </cell>
          <cell r="BP79">
            <v>0</v>
          </cell>
          <cell r="BQ79">
            <v>0</v>
          </cell>
          <cell r="BR79">
            <v>134400</v>
          </cell>
          <cell r="BS79">
            <v>0</v>
          </cell>
          <cell r="BT79">
            <v>0</v>
          </cell>
          <cell r="BU79">
            <v>0</v>
          </cell>
          <cell r="BV79">
            <v>2379.7620000000002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478953.54237383173</v>
          </cell>
          <cell r="CB79">
            <v>0</v>
          </cell>
          <cell r="CC79">
            <v>-6478.5886072780322</v>
          </cell>
          <cell r="CD79">
            <v>472474.95376655372</v>
          </cell>
        </row>
        <row r="80">
          <cell r="A80" t="str">
            <v>0392</v>
          </cell>
          <cell r="B80" t="str">
            <v>2358</v>
          </cell>
          <cell r="C80">
            <v>9262358</v>
          </cell>
          <cell r="D80" t="str">
            <v>King's Park Infant School, Dereham</v>
          </cell>
          <cell r="E80">
            <v>61</v>
          </cell>
          <cell r="G80">
            <v>207034</v>
          </cell>
          <cell r="H80">
            <v>0</v>
          </cell>
          <cell r="I80">
            <v>0</v>
          </cell>
          <cell r="J80">
            <v>7679.9999999999973</v>
          </cell>
          <cell r="K80">
            <v>0</v>
          </cell>
          <cell r="L80">
            <v>11279.999999999996</v>
          </cell>
          <cell r="M80">
            <v>0</v>
          </cell>
          <cell r="N80">
            <v>2299.9999999999973</v>
          </cell>
          <cell r="O80">
            <v>840.0000000000008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786.22222222222138</v>
          </cell>
          <cell r="AA80">
            <v>0</v>
          </cell>
          <cell r="AB80">
            <v>19360.831314180235</v>
          </cell>
          <cell r="AC80">
            <v>0</v>
          </cell>
          <cell r="AD80">
            <v>0</v>
          </cell>
          <cell r="AE80">
            <v>0</v>
          </cell>
          <cell r="AF80">
            <v>128000</v>
          </cell>
          <cell r="AG80">
            <v>0</v>
          </cell>
          <cell r="AH80">
            <v>0</v>
          </cell>
          <cell r="AI80">
            <v>0</v>
          </cell>
          <cell r="AJ80">
            <v>2066.9650000000001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-5998.742776193516</v>
          </cell>
          <cell r="AQ80">
            <v>373349.27576020896</v>
          </cell>
          <cell r="AS80">
            <v>217282</v>
          </cell>
          <cell r="AT80">
            <v>0</v>
          </cell>
          <cell r="AU80">
            <v>0</v>
          </cell>
          <cell r="AV80">
            <v>7839.9999999999973</v>
          </cell>
          <cell r="AW80">
            <v>0</v>
          </cell>
          <cell r="AX80">
            <v>13119.999999999996</v>
          </cell>
          <cell r="AY80">
            <v>0</v>
          </cell>
          <cell r="AZ80">
            <v>2349.9999999999973</v>
          </cell>
          <cell r="BA80">
            <v>855.0000000000008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799.77777777777692</v>
          </cell>
          <cell r="BM80">
            <v>0</v>
          </cell>
          <cell r="BN80">
            <v>19612.270681896862</v>
          </cell>
          <cell r="BO80">
            <v>0</v>
          </cell>
          <cell r="BP80">
            <v>0</v>
          </cell>
          <cell r="BQ80">
            <v>0</v>
          </cell>
          <cell r="BR80">
            <v>134400</v>
          </cell>
          <cell r="BS80">
            <v>0</v>
          </cell>
          <cell r="BT80">
            <v>0</v>
          </cell>
          <cell r="BU80">
            <v>0</v>
          </cell>
          <cell r="BV80">
            <v>2066.9650000000001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398326.01345967466</v>
          </cell>
          <cell r="CB80">
            <v>0</v>
          </cell>
          <cell r="CC80">
            <v>-2135.2783263611223</v>
          </cell>
          <cell r="CD80">
            <v>396190.73513331352</v>
          </cell>
        </row>
        <row r="81">
          <cell r="A81" t="str">
            <v>0395</v>
          </cell>
          <cell r="B81" t="str">
            <v>5216</v>
          </cell>
          <cell r="C81">
            <v>9265216</v>
          </cell>
          <cell r="D81" t="str">
            <v>Toftwood Infant School</v>
          </cell>
          <cell r="E81">
            <v>224</v>
          </cell>
          <cell r="G81">
            <v>760256</v>
          </cell>
          <cell r="H81">
            <v>0</v>
          </cell>
          <cell r="I81">
            <v>0</v>
          </cell>
          <cell r="J81">
            <v>12000.000000000015</v>
          </cell>
          <cell r="K81">
            <v>0</v>
          </cell>
          <cell r="L81">
            <v>18330.000000000069</v>
          </cell>
          <cell r="M81">
            <v>0</v>
          </cell>
          <cell r="N81">
            <v>924.12556053811636</v>
          </cell>
          <cell r="O81">
            <v>2531.3004484304911</v>
          </cell>
          <cell r="P81">
            <v>441.97309417040401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17383.661971830927</v>
          </cell>
          <cell r="AA81">
            <v>0</v>
          </cell>
          <cell r="AB81">
            <v>55125.842072163003</v>
          </cell>
          <cell r="AC81">
            <v>0</v>
          </cell>
          <cell r="AD81">
            <v>0</v>
          </cell>
          <cell r="AE81">
            <v>0</v>
          </cell>
          <cell r="AF81">
            <v>128000</v>
          </cell>
          <cell r="AG81">
            <v>0</v>
          </cell>
          <cell r="AH81">
            <v>0</v>
          </cell>
          <cell r="AI81">
            <v>0</v>
          </cell>
          <cell r="AJ81">
            <v>5870.7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1000863.603147133</v>
          </cell>
          <cell r="AS81">
            <v>797888</v>
          </cell>
          <cell r="AT81">
            <v>0</v>
          </cell>
          <cell r="AU81">
            <v>0</v>
          </cell>
          <cell r="AV81">
            <v>12250.000000000016</v>
          </cell>
          <cell r="AW81">
            <v>0</v>
          </cell>
          <cell r="AX81">
            <v>21320.00000000008</v>
          </cell>
          <cell r="AY81">
            <v>0</v>
          </cell>
          <cell r="AZ81">
            <v>944.2152466367711</v>
          </cell>
          <cell r="BA81">
            <v>2576.5022421524641</v>
          </cell>
          <cell r="BB81">
            <v>446.99551569506764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17683.380281690079</v>
          </cell>
          <cell r="BM81">
            <v>0</v>
          </cell>
          <cell r="BN81">
            <v>55841.762099074207</v>
          </cell>
          <cell r="BO81">
            <v>0</v>
          </cell>
          <cell r="BP81">
            <v>0</v>
          </cell>
          <cell r="BQ81">
            <v>0</v>
          </cell>
          <cell r="BR81">
            <v>134400</v>
          </cell>
          <cell r="BS81">
            <v>0</v>
          </cell>
          <cell r="BT81">
            <v>0</v>
          </cell>
          <cell r="BU81">
            <v>0</v>
          </cell>
          <cell r="BV81">
            <v>5870.7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1049221.5553852487</v>
          </cell>
          <cell r="CB81">
            <v>0</v>
          </cell>
          <cell r="CC81">
            <v>0</v>
          </cell>
          <cell r="CD81">
            <v>1049221.5553852487</v>
          </cell>
        </row>
        <row r="82">
          <cell r="A82" t="str">
            <v>0398</v>
          </cell>
          <cell r="B82" t="str">
            <v>2367</v>
          </cell>
          <cell r="C82">
            <v>9262367</v>
          </cell>
          <cell r="D82" t="str">
            <v>Dereham, Toftwood Community Junior School</v>
          </cell>
          <cell r="E82">
            <v>345</v>
          </cell>
          <cell r="G82">
            <v>1170930</v>
          </cell>
          <cell r="H82">
            <v>0</v>
          </cell>
          <cell r="I82">
            <v>0</v>
          </cell>
          <cell r="J82">
            <v>21600.000000000058</v>
          </cell>
          <cell r="K82">
            <v>0</v>
          </cell>
          <cell r="L82">
            <v>35249.999999999993</v>
          </cell>
          <cell r="M82">
            <v>0</v>
          </cell>
          <cell r="N82">
            <v>925.36443148687817</v>
          </cell>
          <cell r="O82">
            <v>5351.0204081632655</v>
          </cell>
          <cell r="P82">
            <v>885.1311953352764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6960.0000000000055</v>
          </cell>
          <cell r="AA82">
            <v>0</v>
          </cell>
          <cell r="AB82">
            <v>62927.295918367352</v>
          </cell>
          <cell r="AC82">
            <v>0</v>
          </cell>
          <cell r="AD82">
            <v>0</v>
          </cell>
          <cell r="AE82">
            <v>0</v>
          </cell>
          <cell r="AF82">
            <v>128000</v>
          </cell>
          <cell r="AG82">
            <v>0</v>
          </cell>
          <cell r="AH82">
            <v>0</v>
          </cell>
          <cell r="AI82">
            <v>0</v>
          </cell>
          <cell r="AJ82">
            <v>33978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86896.188046647236</v>
          </cell>
          <cell r="AP82">
            <v>0</v>
          </cell>
          <cell r="AQ82">
            <v>1553703</v>
          </cell>
          <cell r="AS82">
            <v>1228890</v>
          </cell>
          <cell r="AT82">
            <v>0</v>
          </cell>
          <cell r="AU82">
            <v>0</v>
          </cell>
          <cell r="AV82">
            <v>22050.000000000058</v>
          </cell>
          <cell r="AW82">
            <v>0</v>
          </cell>
          <cell r="AX82">
            <v>40999.999999999985</v>
          </cell>
          <cell r="AY82">
            <v>0</v>
          </cell>
          <cell r="AZ82">
            <v>945.48104956267991</v>
          </cell>
          <cell r="BA82">
            <v>5446.5743440233236</v>
          </cell>
          <cell r="BB82">
            <v>895.18950437317721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7080.0000000000055</v>
          </cell>
          <cell r="BM82">
            <v>0</v>
          </cell>
          <cell r="BN82">
            <v>63744.533527696796</v>
          </cell>
          <cell r="BO82">
            <v>0</v>
          </cell>
          <cell r="BP82">
            <v>0</v>
          </cell>
          <cell r="BQ82">
            <v>0</v>
          </cell>
          <cell r="BR82">
            <v>134400</v>
          </cell>
          <cell r="BS82">
            <v>0</v>
          </cell>
          <cell r="BT82">
            <v>0</v>
          </cell>
          <cell r="BU82">
            <v>0</v>
          </cell>
          <cell r="BV82">
            <v>33978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1538429.7784256558</v>
          </cell>
          <cell r="CB82">
            <v>85998.221574343974</v>
          </cell>
          <cell r="CC82">
            <v>0</v>
          </cell>
          <cell r="CD82">
            <v>1624427.9999999998</v>
          </cell>
        </row>
        <row r="83">
          <cell r="A83" t="str">
            <v>0407</v>
          </cell>
          <cell r="B83" t="str">
            <v>2417</v>
          </cell>
          <cell r="C83">
            <v>9262417</v>
          </cell>
          <cell r="D83" t="str">
            <v>East Harling Primary School and Nursery</v>
          </cell>
          <cell r="E83">
            <v>209</v>
          </cell>
          <cell r="G83">
            <v>709346</v>
          </cell>
          <cell r="H83">
            <v>0</v>
          </cell>
          <cell r="I83">
            <v>0</v>
          </cell>
          <cell r="J83">
            <v>19680.000000000025</v>
          </cell>
          <cell r="K83">
            <v>0</v>
          </cell>
          <cell r="L83">
            <v>28905.000000000036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959.99999999999977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677.20670391061446</v>
          </cell>
          <cell r="AA83">
            <v>0</v>
          </cell>
          <cell r="AB83">
            <v>57821.222598467226</v>
          </cell>
          <cell r="AC83">
            <v>0</v>
          </cell>
          <cell r="AD83">
            <v>0</v>
          </cell>
          <cell r="AE83">
            <v>0</v>
          </cell>
          <cell r="AF83">
            <v>128000</v>
          </cell>
          <cell r="AG83">
            <v>0</v>
          </cell>
          <cell r="AH83">
            <v>0</v>
          </cell>
          <cell r="AI83">
            <v>0</v>
          </cell>
          <cell r="AJ83">
            <v>4065.9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-4608.9074596283117</v>
          </cell>
          <cell r="AQ83">
            <v>944846.42184274958</v>
          </cell>
          <cell r="AS83">
            <v>744458</v>
          </cell>
          <cell r="AT83">
            <v>0</v>
          </cell>
          <cell r="AU83">
            <v>0</v>
          </cell>
          <cell r="AV83">
            <v>20090.000000000025</v>
          </cell>
          <cell r="AW83">
            <v>0</v>
          </cell>
          <cell r="AX83">
            <v>33620.000000000044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969.99999999999977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688.88268156424579</v>
          </cell>
          <cell r="BM83">
            <v>0</v>
          </cell>
          <cell r="BN83">
            <v>58572.147567278487</v>
          </cell>
          <cell r="BO83">
            <v>0</v>
          </cell>
          <cell r="BP83">
            <v>0</v>
          </cell>
          <cell r="BQ83">
            <v>0</v>
          </cell>
          <cell r="BR83">
            <v>134400</v>
          </cell>
          <cell r="BS83">
            <v>0</v>
          </cell>
          <cell r="BT83">
            <v>0</v>
          </cell>
          <cell r="BU83">
            <v>0</v>
          </cell>
          <cell r="BV83">
            <v>4065.9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996864.93024884269</v>
          </cell>
          <cell r="CB83">
            <v>0</v>
          </cell>
          <cell r="CC83">
            <v>0</v>
          </cell>
          <cell r="CD83">
            <v>996864.93024884269</v>
          </cell>
        </row>
        <row r="84">
          <cell r="A84" t="str">
            <v>0410</v>
          </cell>
          <cell r="B84" t="str">
            <v>3123</v>
          </cell>
          <cell r="C84">
            <v>9263123</v>
          </cell>
          <cell r="D84" t="str">
            <v>Rudham CofE Primary Academy</v>
          </cell>
          <cell r="E84">
            <v>84</v>
          </cell>
          <cell r="G84">
            <v>285096</v>
          </cell>
          <cell r="H84">
            <v>0</v>
          </cell>
          <cell r="I84">
            <v>0</v>
          </cell>
          <cell r="J84">
            <v>10080</v>
          </cell>
          <cell r="K84">
            <v>0</v>
          </cell>
          <cell r="L84">
            <v>16215.000000000013</v>
          </cell>
          <cell r="M84">
            <v>0</v>
          </cell>
          <cell r="N84">
            <v>8280.0000000000073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706.0869565217389</v>
          </cell>
          <cell r="AA84">
            <v>0</v>
          </cell>
          <cell r="AB84">
            <v>30409.253731343302</v>
          </cell>
          <cell r="AC84">
            <v>0</v>
          </cell>
          <cell r="AD84">
            <v>907.19999999999766</v>
          </cell>
          <cell r="AE84">
            <v>0</v>
          </cell>
          <cell r="AF84">
            <v>128000</v>
          </cell>
          <cell r="AG84">
            <v>49459.813084112146</v>
          </cell>
          <cell r="AH84">
            <v>0</v>
          </cell>
          <cell r="AI84">
            <v>0</v>
          </cell>
          <cell r="AJ84">
            <v>920.47360000000003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-25839.686684983517</v>
          </cell>
          <cell r="AQ84">
            <v>504234.14068699378</v>
          </cell>
          <cell r="AS84">
            <v>299208</v>
          </cell>
          <cell r="AT84">
            <v>0</v>
          </cell>
          <cell r="AU84">
            <v>0</v>
          </cell>
          <cell r="AV84">
            <v>10290</v>
          </cell>
          <cell r="AW84">
            <v>0</v>
          </cell>
          <cell r="AX84">
            <v>18860.000000000015</v>
          </cell>
          <cell r="AY84">
            <v>0</v>
          </cell>
          <cell r="AZ84">
            <v>8460.0000000000091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718.26086956521715</v>
          </cell>
          <cell r="BM84">
            <v>0</v>
          </cell>
          <cell r="BN84">
            <v>30804.179104477633</v>
          </cell>
          <cell r="BO84">
            <v>0</v>
          </cell>
          <cell r="BP84">
            <v>921.59999999999764</v>
          </cell>
          <cell r="BQ84">
            <v>0</v>
          </cell>
          <cell r="BR84">
            <v>134400</v>
          </cell>
          <cell r="BS84">
            <v>50162.616822429896</v>
          </cell>
          <cell r="BT84">
            <v>0</v>
          </cell>
          <cell r="BU84">
            <v>0</v>
          </cell>
          <cell r="BV84">
            <v>920.47360000000003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554745.13039647276</v>
          </cell>
          <cell r="CB84">
            <v>0</v>
          </cell>
          <cell r="CC84">
            <v>-20997.139592421328</v>
          </cell>
          <cell r="CD84">
            <v>533747.9908040514</v>
          </cell>
        </row>
        <row r="85">
          <cell r="A85" t="str">
            <v>0413</v>
          </cell>
          <cell r="B85" t="str">
            <v>2414</v>
          </cell>
          <cell r="C85">
            <v>9262414</v>
          </cell>
          <cell r="D85" t="str">
            <v>East Ruston Infant School &amp; Nursery</v>
          </cell>
          <cell r="E85">
            <v>24</v>
          </cell>
          <cell r="G85">
            <v>81456</v>
          </cell>
          <cell r="H85">
            <v>0</v>
          </cell>
          <cell r="I85">
            <v>0</v>
          </cell>
          <cell r="J85">
            <v>959.99999999999955</v>
          </cell>
          <cell r="K85">
            <v>0</v>
          </cell>
          <cell r="L85">
            <v>2115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8843.6059190031156</v>
          </cell>
          <cell r="AC85">
            <v>0</v>
          </cell>
          <cell r="AD85">
            <v>0</v>
          </cell>
          <cell r="AE85">
            <v>0</v>
          </cell>
          <cell r="AF85">
            <v>128000</v>
          </cell>
          <cell r="AG85">
            <v>56300</v>
          </cell>
          <cell r="AH85">
            <v>0</v>
          </cell>
          <cell r="AI85">
            <v>0</v>
          </cell>
          <cell r="AJ85">
            <v>599.85919999999999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-28662.195236840693</v>
          </cell>
          <cell r="AQ85">
            <v>249612.26988216245</v>
          </cell>
          <cell r="AS85">
            <v>85488</v>
          </cell>
          <cell r="AT85">
            <v>0</v>
          </cell>
          <cell r="AU85">
            <v>0</v>
          </cell>
          <cell r="AV85">
            <v>979.99999999999955</v>
          </cell>
          <cell r="AW85">
            <v>0</v>
          </cell>
          <cell r="AX85">
            <v>2460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8958.4579439252338</v>
          </cell>
          <cell r="BO85">
            <v>0</v>
          </cell>
          <cell r="BP85">
            <v>0</v>
          </cell>
          <cell r="BQ85">
            <v>0</v>
          </cell>
          <cell r="BR85">
            <v>134400</v>
          </cell>
          <cell r="BS85">
            <v>57100</v>
          </cell>
          <cell r="BT85">
            <v>0</v>
          </cell>
          <cell r="BU85">
            <v>0</v>
          </cell>
          <cell r="BV85">
            <v>599.85919999999999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289986.31714392523</v>
          </cell>
          <cell r="CB85">
            <v>0</v>
          </cell>
          <cell r="CC85">
            <v>-30245.772324533595</v>
          </cell>
          <cell r="CD85">
            <v>259740.54481939162</v>
          </cell>
        </row>
        <row r="86">
          <cell r="A86" t="str">
            <v>0419</v>
          </cell>
          <cell r="B86" t="str">
            <v>3026</v>
          </cell>
          <cell r="C86">
            <v>9263026</v>
          </cell>
          <cell r="D86" t="str">
            <v>St Peter's CofE Primary Academy, Easton</v>
          </cell>
          <cell r="E86">
            <v>182</v>
          </cell>
          <cell r="G86">
            <v>617708</v>
          </cell>
          <cell r="H86">
            <v>0</v>
          </cell>
          <cell r="I86">
            <v>0</v>
          </cell>
          <cell r="J86">
            <v>8640</v>
          </cell>
          <cell r="K86">
            <v>0</v>
          </cell>
          <cell r="L86">
            <v>13394.999999999949</v>
          </cell>
          <cell r="M86">
            <v>0</v>
          </cell>
          <cell r="N86">
            <v>2529.9999999999982</v>
          </cell>
          <cell r="O86">
            <v>840.00000000000091</v>
          </cell>
          <cell r="P86">
            <v>439.9999999999996</v>
          </cell>
          <cell r="Q86">
            <v>0</v>
          </cell>
          <cell r="R86">
            <v>509.99999999999955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8225.4545454545441</v>
          </cell>
          <cell r="AA86">
            <v>0</v>
          </cell>
          <cell r="AB86">
            <v>52190.068965517232</v>
          </cell>
          <cell r="AC86">
            <v>0</v>
          </cell>
          <cell r="AD86">
            <v>6690.5999999999995</v>
          </cell>
          <cell r="AE86">
            <v>0</v>
          </cell>
          <cell r="AF86">
            <v>128000</v>
          </cell>
          <cell r="AG86">
            <v>0</v>
          </cell>
          <cell r="AH86">
            <v>0</v>
          </cell>
          <cell r="AI86">
            <v>0</v>
          </cell>
          <cell r="AJ86">
            <v>3154.4319999999998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-5356.9809331232218</v>
          </cell>
          <cell r="AQ86">
            <v>836966.57457784854</v>
          </cell>
          <cell r="AS86">
            <v>648284</v>
          </cell>
          <cell r="AT86">
            <v>0</v>
          </cell>
          <cell r="AU86">
            <v>0</v>
          </cell>
          <cell r="AV86">
            <v>8820</v>
          </cell>
          <cell r="AW86">
            <v>0</v>
          </cell>
          <cell r="AX86">
            <v>15579.999999999942</v>
          </cell>
          <cell r="AY86">
            <v>0</v>
          </cell>
          <cell r="AZ86">
            <v>2584.9999999999982</v>
          </cell>
          <cell r="BA86">
            <v>855.00000000000091</v>
          </cell>
          <cell r="BB86">
            <v>444.9999999999996</v>
          </cell>
          <cell r="BC86">
            <v>0</v>
          </cell>
          <cell r="BD86">
            <v>514.99999999999955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8367.2727272727243</v>
          </cell>
          <cell r="BM86">
            <v>0</v>
          </cell>
          <cell r="BN86">
            <v>52867.862068965507</v>
          </cell>
          <cell r="BO86">
            <v>0</v>
          </cell>
          <cell r="BP86">
            <v>6796.7999999999993</v>
          </cell>
          <cell r="BQ86">
            <v>0</v>
          </cell>
          <cell r="BR86">
            <v>134400</v>
          </cell>
          <cell r="BS86">
            <v>0</v>
          </cell>
          <cell r="BT86">
            <v>0</v>
          </cell>
          <cell r="BU86">
            <v>0</v>
          </cell>
          <cell r="BV86">
            <v>3154.4319999999998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882670.36679623835</v>
          </cell>
          <cell r="CB86">
            <v>0</v>
          </cell>
          <cell r="CC86">
            <v>0</v>
          </cell>
          <cell r="CD86">
            <v>882670.36679623835</v>
          </cell>
        </row>
        <row r="87">
          <cell r="A87" t="str">
            <v>0428</v>
          </cell>
          <cell r="B87" t="str">
            <v>3027</v>
          </cell>
          <cell r="C87">
            <v>9263027</v>
          </cell>
          <cell r="D87" t="str">
            <v>Ellingham VC Primary School</v>
          </cell>
          <cell r="E87">
            <v>102</v>
          </cell>
          <cell r="G87">
            <v>346188</v>
          </cell>
          <cell r="H87">
            <v>0</v>
          </cell>
          <cell r="I87">
            <v>0</v>
          </cell>
          <cell r="J87">
            <v>8160.0000000000155</v>
          </cell>
          <cell r="K87">
            <v>0</v>
          </cell>
          <cell r="L87">
            <v>11985.000000000022</v>
          </cell>
          <cell r="M87">
            <v>0</v>
          </cell>
          <cell r="N87">
            <v>920</v>
          </cell>
          <cell r="O87">
            <v>3080.0000000000009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1344.5454545454529</v>
          </cell>
          <cell r="AA87">
            <v>0</v>
          </cell>
          <cell r="AB87">
            <v>17808.488372093027</v>
          </cell>
          <cell r="AC87">
            <v>0</v>
          </cell>
          <cell r="AD87">
            <v>0</v>
          </cell>
          <cell r="AE87">
            <v>0</v>
          </cell>
          <cell r="AF87">
            <v>128000</v>
          </cell>
          <cell r="AG87">
            <v>35929.773030707605</v>
          </cell>
          <cell r="AH87">
            <v>0</v>
          </cell>
          <cell r="AI87">
            <v>0</v>
          </cell>
          <cell r="AJ87">
            <v>14786.5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-34064.272648765524</v>
          </cell>
          <cell r="AQ87">
            <v>534138.03420858062</v>
          </cell>
          <cell r="AS87">
            <v>363324</v>
          </cell>
          <cell r="AT87">
            <v>0</v>
          </cell>
          <cell r="AU87">
            <v>0</v>
          </cell>
          <cell r="AV87">
            <v>8330.0000000000164</v>
          </cell>
          <cell r="AW87">
            <v>0</v>
          </cell>
          <cell r="AX87">
            <v>13940.000000000025</v>
          </cell>
          <cell r="AY87">
            <v>0</v>
          </cell>
          <cell r="AZ87">
            <v>940</v>
          </cell>
          <cell r="BA87">
            <v>3135.0000000000009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1367.7272727272709</v>
          </cell>
          <cell r="BM87">
            <v>0</v>
          </cell>
          <cell r="BN87">
            <v>18039.767441860469</v>
          </cell>
          <cell r="BO87">
            <v>0</v>
          </cell>
          <cell r="BP87">
            <v>0</v>
          </cell>
          <cell r="BQ87">
            <v>0</v>
          </cell>
          <cell r="BR87">
            <v>134400</v>
          </cell>
          <cell r="BS87">
            <v>36440.320427236307</v>
          </cell>
          <cell r="BT87">
            <v>0</v>
          </cell>
          <cell r="BU87">
            <v>0</v>
          </cell>
          <cell r="BV87">
            <v>14786.5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594703.31514182396</v>
          </cell>
          <cell r="CB87">
            <v>0</v>
          </cell>
          <cell r="CC87">
            <v>-28357.79628180106</v>
          </cell>
          <cell r="CD87">
            <v>566345.51886002289</v>
          </cell>
        </row>
        <row r="88">
          <cell r="A88" t="str">
            <v>0434</v>
          </cell>
          <cell r="B88" t="str">
            <v>2165</v>
          </cell>
          <cell r="C88">
            <v>9262165</v>
          </cell>
          <cell r="D88" t="str">
            <v>Emneth Academy</v>
          </cell>
          <cell r="E88">
            <v>196</v>
          </cell>
          <cell r="G88">
            <v>665224</v>
          </cell>
          <cell r="H88">
            <v>0</v>
          </cell>
          <cell r="I88">
            <v>0</v>
          </cell>
          <cell r="J88">
            <v>24000.00000000004</v>
          </cell>
          <cell r="K88">
            <v>0</v>
          </cell>
          <cell r="L88">
            <v>39480.000000000036</v>
          </cell>
          <cell r="M88">
            <v>0</v>
          </cell>
          <cell r="N88">
            <v>4829.9999999999936</v>
          </cell>
          <cell r="O88">
            <v>3360.0000000000018</v>
          </cell>
          <cell r="P88">
            <v>2200.0000000000041</v>
          </cell>
          <cell r="Q88">
            <v>0</v>
          </cell>
          <cell r="R88">
            <v>1020.0000000000039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2739.2771084337382</v>
          </cell>
          <cell r="AA88">
            <v>0</v>
          </cell>
          <cell r="AB88">
            <v>43895.634146341472</v>
          </cell>
          <cell r="AC88">
            <v>0</v>
          </cell>
          <cell r="AD88">
            <v>0</v>
          </cell>
          <cell r="AE88">
            <v>0</v>
          </cell>
          <cell r="AF88">
            <v>128000</v>
          </cell>
          <cell r="AG88">
            <v>0</v>
          </cell>
          <cell r="AH88">
            <v>0</v>
          </cell>
          <cell r="AI88">
            <v>0</v>
          </cell>
          <cell r="AJ88">
            <v>3438.848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-11194.797346058514</v>
          </cell>
          <cell r="AQ88">
            <v>906992.96190871671</v>
          </cell>
          <cell r="AS88">
            <v>698152</v>
          </cell>
          <cell r="AT88">
            <v>0</v>
          </cell>
          <cell r="AU88">
            <v>0</v>
          </cell>
          <cell r="AV88">
            <v>24500.00000000004</v>
          </cell>
          <cell r="AW88">
            <v>0</v>
          </cell>
          <cell r="AX88">
            <v>45920.000000000044</v>
          </cell>
          <cell r="AY88">
            <v>0</v>
          </cell>
          <cell r="AZ88">
            <v>4934.9999999999936</v>
          </cell>
          <cell r="BA88">
            <v>3420.0000000000018</v>
          </cell>
          <cell r="BB88">
            <v>2225.0000000000041</v>
          </cell>
          <cell r="BC88">
            <v>0</v>
          </cell>
          <cell r="BD88">
            <v>1030.0000000000039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2786.506024096389</v>
          </cell>
          <cell r="BM88">
            <v>0</v>
          </cell>
          <cell r="BN88">
            <v>44465.707317073182</v>
          </cell>
          <cell r="BO88">
            <v>0</v>
          </cell>
          <cell r="BP88">
            <v>0</v>
          </cell>
          <cell r="BQ88">
            <v>0</v>
          </cell>
          <cell r="BR88">
            <v>134400</v>
          </cell>
          <cell r="BS88">
            <v>0</v>
          </cell>
          <cell r="BT88">
            <v>0</v>
          </cell>
          <cell r="BU88">
            <v>0</v>
          </cell>
          <cell r="BV88">
            <v>3438.848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965273.06134116952</v>
          </cell>
          <cell r="CB88">
            <v>0</v>
          </cell>
          <cell r="CC88">
            <v>0</v>
          </cell>
          <cell r="CD88">
            <v>965273.06134116952</v>
          </cell>
        </row>
        <row r="89">
          <cell r="A89" t="str">
            <v>0437</v>
          </cell>
          <cell r="B89" t="str">
            <v>3028</v>
          </cell>
          <cell r="C89">
            <v>9263028</v>
          </cell>
          <cell r="D89" t="str">
            <v>Erpingham Voluntary Controlled Church of England Primary School</v>
          </cell>
          <cell r="E89">
            <v>55</v>
          </cell>
          <cell r="G89">
            <v>186670</v>
          </cell>
          <cell r="H89">
            <v>0</v>
          </cell>
          <cell r="I89">
            <v>0</v>
          </cell>
          <cell r="J89">
            <v>1439.9999999999989</v>
          </cell>
          <cell r="K89">
            <v>0</v>
          </cell>
          <cell r="L89">
            <v>2114.9999999999986</v>
          </cell>
          <cell r="M89">
            <v>0</v>
          </cell>
          <cell r="N89">
            <v>1149.9999999999998</v>
          </cell>
          <cell r="O89">
            <v>0</v>
          </cell>
          <cell r="P89">
            <v>0</v>
          </cell>
          <cell r="Q89">
            <v>0</v>
          </cell>
          <cell r="R89">
            <v>510.00000000000045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20978.023255813954</v>
          </cell>
          <cell r="AC89">
            <v>0</v>
          </cell>
          <cell r="AD89">
            <v>661.49999999999852</v>
          </cell>
          <cell r="AE89">
            <v>0</v>
          </cell>
          <cell r="AF89">
            <v>128000</v>
          </cell>
          <cell r="AG89">
            <v>56018.5</v>
          </cell>
          <cell r="AH89">
            <v>0</v>
          </cell>
          <cell r="AI89">
            <v>0</v>
          </cell>
          <cell r="AJ89">
            <v>5012.7999999999993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-13322.91825084726</v>
          </cell>
          <cell r="AQ89">
            <v>389232.90500496671</v>
          </cell>
          <cell r="AS89">
            <v>195910</v>
          </cell>
          <cell r="AT89">
            <v>0</v>
          </cell>
          <cell r="AU89">
            <v>0</v>
          </cell>
          <cell r="AV89">
            <v>1469.9999999999989</v>
          </cell>
          <cell r="AW89">
            <v>0</v>
          </cell>
          <cell r="AX89">
            <v>2459.9999999999982</v>
          </cell>
          <cell r="AY89">
            <v>0</v>
          </cell>
          <cell r="AZ89">
            <v>1174.9999999999998</v>
          </cell>
          <cell r="BA89">
            <v>0</v>
          </cell>
          <cell r="BB89">
            <v>0</v>
          </cell>
          <cell r="BC89">
            <v>0</v>
          </cell>
          <cell r="BD89">
            <v>515.00000000000045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21250.465116279072</v>
          </cell>
          <cell r="BO89">
            <v>0</v>
          </cell>
          <cell r="BP89">
            <v>671.99999999999841</v>
          </cell>
          <cell r="BQ89">
            <v>0</v>
          </cell>
          <cell r="BR89">
            <v>134400</v>
          </cell>
          <cell r="BS89">
            <v>56814.5</v>
          </cell>
          <cell r="BT89">
            <v>0</v>
          </cell>
          <cell r="BU89">
            <v>0</v>
          </cell>
          <cell r="BV89">
            <v>5012.7999999999993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419679.76511627907</v>
          </cell>
          <cell r="CB89">
            <v>0</v>
          </cell>
          <cell r="CC89">
            <v>-11398.223156715747</v>
          </cell>
          <cell r="CD89">
            <v>408281.54195956333</v>
          </cell>
        </row>
        <row r="90">
          <cell r="A90" t="str">
            <v>0440</v>
          </cell>
          <cell r="B90" t="str">
            <v>2393</v>
          </cell>
          <cell r="C90">
            <v>9262393</v>
          </cell>
          <cell r="D90" t="str">
            <v>Fakenham Infant and Nursery School</v>
          </cell>
          <cell r="E90">
            <v>180</v>
          </cell>
          <cell r="G90">
            <v>610920</v>
          </cell>
          <cell r="H90">
            <v>0</v>
          </cell>
          <cell r="I90">
            <v>0</v>
          </cell>
          <cell r="J90">
            <v>12000.000000000011</v>
          </cell>
          <cell r="K90">
            <v>0</v>
          </cell>
          <cell r="L90">
            <v>17625.000000000015</v>
          </cell>
          <cell r="M90">
            <v>0</v>
          </cell>
          <cell r="N90">
            <v>230.0000000000002</v>
          </cell>
          <cell r="O90">
            <v>13159.999999999996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10616.949152542342</v>
          </cell>
          <cell r="AA90">
            <v>0</v>
          </cell>
          <cell r="AB90">
            <v>63046.570568667885</v>
          </cell>
          <cell r="AC90">
            <v>0</v>
          </cell>
          <cell r="AD90">
            <v>0</v>
          </cell>
          <cell r="AE90">
            <v>0</v>
          </cell>
          <cell r="AF90">
            <v>128000</v>
          </cell>
          <cell r="AG90">
            <v>0</v>
          </cell>
          <cell r="AH90">
            <v>0</v>
          </cell>
          <cell r="AI90">
            <v>0</v>
          </cell>
          <cell r="AJ90">
            <v>6360.576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861959.09572121024</v>
          </cell>
          <cell r="AS90">
            <v>641160</v>
          </cell>
          <cell r="AT90">
            <v>0</v>
          </cell>
          <cell r="AU90">
            <v>0</v>
          </cell>
          <cell r="AV90">
            <v>12250.000000000011</v>
          </cell>
          <cell r="AW90">
            <v>0</v>
          </cell>
          <cell r="AX90">
            <v>20500.000000000018</v>
          </cell>
          <cell r="AY90">
            <v>0</v>
          </cell>
          <cell r="AZ90">
            <v>235.0000000000002</v>
          </cell>
          <cell r="BA90">
            <v>13394.999999999996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10799.999999999969</v>
          </cell>
          <cell r="BM90">
            <v>0</v>
          </cell>
          <cell r="BN90">
            <v>63865.357199429811</v>
          </cell>
          <cell r="BO90">
            <v>0</v>
          </cell>
          <cell r="BP90">
            <v>0</v>
          </cell>
          <cell r="BQ90">
            <v>0</v>
          </cell>
          <cell r="BR90">
            <v>134400</v>
          </cell>
          <cell r="BS90">
            <v>0</v>
          </cell>
          <cell r="BT90">
            <v>0</v>
          </cell>
          <cell r="BU90">
            <v>0</v>
          </cell>
          <cell r="BV90">
            <v>6360.576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902965.93319942977</v>
          </cell>
          <cell r="CB90">
            <v>0</v>
          </cell>
          <cell r="CC90">
            <v>0</v>
          </cell>
          <cell r="CD90">
            <v>902965.93319942977</v>
          </cell>
        </row>
        <row r="91">
          <cell r="A91" t="str">
            <v>0443</v>
          </cell>
          <cell r="B91" t="str">
            <v>2058</v>
          </cell>
          <cell r="C91">
            <v>9262058</v>
          </cell>
          <cell r="D91" t="str">
            <v>Fakenham Junior School</v>
          </cell>
          <cell r="E91">
            <v>297</v>
          </cell>
          <cell r="G91">
            <v>1008018</v>
          </cell>
          <cell r="H91">
            <v>0</v>
          </cell>
          <cell r="I91">
            <v>0</v>
          </cell>
          <cell r="J91">
            <v>34559.999999999942</v>
          </cell>
          <cell r="K91">
            <v>0</v>
          </cell>
          <cell r="L91">
            <v>53580.000000000022</v>
          </cell>
          <cell r="M91">
            <v>0</v>
          </cell>
          <cell r="N91">
            <v>230.0000000000002</v>
          </cell>
          <cell r="O91">
            <v>17639.999999999989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7565.4729729729697</v>
          </cell>
          <cell r="AA91">
            <v>0</v>
          </cell>
          <cell r="AB91">
            <v>113795.92436974782</v>
          </cell>
          <cell r="AC91">
            <v>0</v>
          </cell>
          <cell r="AD91">
            <v>0</v>
          </cell>
          <cell r="AE91">
            <v>0</v>
          </cell>
          <cell r="AF91">
            <v>128000</v>
          </cell>
          <cell r="AG91">
            <v>0</v>
          </cell>
          <cell r="AH91">
            <v>0</v>
          </cell>
          <cell r="AI91">
            <v>0</v>
          </cell>
          <cell r="AJ91">
            <v>5688.32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-18104.577298702116</v>
          </cell>
          <cell r="AQ91">
            <v>1350973.1400440186</v>
          </cell>
          <cell r="AS91">
            <v>1057914</v>
          </cell>
          <cell r="AT91">
            <v>0</v>
          </cell>
          <cell r="AU91">
            <v>0</v>
          </cell>
          <cell r="AV91">
            <v>35279.999999999935</v>
          </cell>
          <cell r="AW91">
            <v>0</v>
          </cell>
          <cell r="AX91">
            <v>62320.000000000022</v>
          </cell>
          <cell r="AY91">
            <v>0</v>
          </cell>
          <cell r="AZ91">
            <v>235.0000000000002</v>
          </cell>
          <cell r="BA91">
            <v>17954.999999999989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7695.9121621621589</v>
          </cell>
          <cell r="BM91">
            <v>0</v>
          </cell>
          <cell r="BN91">
            <v>115273.79351740688</v>
          </cell>
          <cell r="BO91">
            <v>0</v>
          </cell>
          <cell r="BP91">
            <v>0</v>
          </cell>
          <cell r="BQ91">
            <v>0</v>
          </cell>
          <cell r="BR91">
            <v>134400</v>
          </cell>
          <cell r="BS91">
            <v>0</v>
          </cell>
          <cell r="BT91">
            <v>0</v>
          </cell>
          <cell r="BU91">
            <v>0</v>
          </cell>
          <cell r="BV91">
            <v>5688.32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1436762.025679569</v>
          </cell>
          <cell r="CB91">
            <v>0</v>
          </cell>
          <cell r="CC91">
            <v>0</v>
          </cell>
          <cell r="CD91">
            <v>1436762.025679569</v>
          </cell>
        </row>
        <row r="92">
          <cell r="A92" t="str">
            <v>0453</v>
          </cell>
          <cell r="B92" t="str">
            <v>3030</v>
          </cell>
          <cell r="C92">
            <v>9263030</v>
          </cell>
          <cell r="D92" t="str">
            <v>Edmund de Moundeford VC Primary School, Feltwell</v>
          </cell>
          <cell r="E92">
            <v>169</v>
          </cell>
          <cell r="G92">
            <v>573586</v>
          </cell>
          <cell r="H92">
            <v>0</v>
          </cell>
          <cell r="I92">
            <v>0</v>
          </cell>
          <cell r="J92">
            <v>13439.999999999995</v>
          </cell>
          <cell r="K92">
            <v>0</v>
          </cell>
          <cell r="L92">
            <v>20445.000000000036</v>
          </cell>
          <cell r="M92">
            <v>0</v>
          </cell>
          <cell r="N92">
            <v>0</v>
          </cell>
          <cell r="O92">
            <v>280.00000000000006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3973.7837837837801</v>
          </cell>
          <cell r="AA92">
            <v>0</v>
          </cell>
          <cell r="AB92">
            <v>49281.616191903981</v>
          </cell>
          <cell r="AC92">
            <v>0</v>
          </cell>
          <cell r="AD92">
            <v>4592.6999999999925</v>
          </cell>
          <cell r="AE92">
            <v>0</v>
          </cell>
          <cell r="AF92">
            <v>128000</v>
          </cell>
          <cell r="AG92">
            <v>0</v>
          </cell>
          <cell r="AH92">
            <v>0</v>
          </cell>
          <cell r="AI92">
            <v>0</v>
          </cell>
          <cell r="AJ92">
            <v>24806.25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-9366.9208157138546</v>
          </cell>
          <cell r="AQ92">
            <v>809038.42915997386</v>
          </cell>
          <cell r="AS92">
            <v>601978</v>
          </cell>
          <cell r="AT92">
            <v>0</v>
          </cell>
          <cell r="AU92">
            <v>0</v>
          </cell>
          <cell r="AV92">
            <v>13719.999999999995</v>
          </cell>
          <cell r="AW92">
            <v>0</v>
          </cell>
          <cell r="AX92">
            <v>23780.000000000044</v>
          </cell>
          <cell r="AY92">
            <v>0</v>
          </cell>
          <cell r="AZ92">
            <v>0</v>
          </cell>
          <cell r="BA92">
            <v>285.00000000000006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4042.2972972972934</v>
          </cell>
          <cell r="BM92">
            <v>0</v>
          </cell>
          <cell r="BN92">
            <v>49921.637181409227</v>
          </cell>
          <cell r="BO92">
            <v>0</v>
          </cell>
          <cell r="BP92">
            <v>4665.5999999999931</v>
          </cell>
          <cell r="BQ92">
            <v>0</v>
          </cell>
          <cell r="BR92">
            <v>134400</v>
          </cell>
          <cell r="BS92">
            <v>0</v>
          </cell>
          <cell r="BT92">
            <v>0</v>
          </cell>
          <cell r="BU92">
            <v>0</v>
          </cell>
          <cell r="BV92">
            <v>24806.25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857598.78447870642</v>
          </cell>
          <cell r="CB92">
            <v>0</v>
          </cell>
          <cell r="CC92">
            <v>0</v>
          </cell>
          <cell r="CD92">
            <v>857598.78447870642</v>
          </cell>
        </row>
        <row r="93">
          <cell r="A93" t="str">
            <v>0462</v>
          </cell>
          <cell r="B93" t="str">
            <v>2061</v>
          </cell>
          <cell r="C93">
            <v>9262061</v>
          </cell>
          <cell r="D93" t="str">
            <v>Filby Primary School</v>
          </cell>
          <cell r="E93">
            <v>100</v>
          </cell>
          <cell r="G93">
            <v>339400</v>
          </cell>
          <cell r="H93">
            <v>0</v>
          </cell>
          <cell r="I93">
            <v>0</v>
          </cell>
          <cell r="J93">
            <v>9120</v>
          </cell>
          <cell r="K93">
            <v>0</v>
          </cell>
          <cell r="L93">
            <v>13395</v>
          </cell>
          <cell r="M93">
            <v>0</v>
          </cell>
          <cell r="N93">
            <v>690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670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26930.900070871743</v>
          </cell>
          <cell r="AC93">
            <v>0</v>
          </cell>
          <cell r="AD93">
            <v>0</v>
          </cell>
          <cell r="AE93">
            <v>0</v>
          </cell>
          <cell r="AF93">
            <v>128000</v>
          </cell>
          <cell r="AG93">
            <v>37433.110814419219</v>
          </cell>
          <cell r="AH93">
            <v>0</v>
          </cell>
          <cell r="AI93">
            <v>0</v>
          </cell>
          <cell r="AJ93">
            <v>2146.0479999999998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-38402.372971758661</v>
          </cell>
          <cell r="AQ93">
            <v>519382.68591353222</v>
          </cell>
          <cell r="AS93">
            <v>356200</v>
          </cell>
          <cell r="AT93">
            <v>0</v>
          </cell>
          <cell r="AU93">
            <v>0</v>
          </cell>
          <cell r="AV93">
            <v>9310</v>
          </cell>
          <cell r="AW93">
            <v>0</v>
          </cell>
          <cell r="AX93">
            <v>15580</v>
          </cell>
          <cell r="AY93">
            <v>0</v>
          </cell>
          <cell r="AZ93">
            <v>705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680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27280.652019844103</v>
          </cell>
          <cell r="BO93">
            <v>0</v>
          </cell>
          <cell r="BP93">
            <v>0</v>
          </cell>
          <cell r="BQ93">
            <v>0</v>
          </cell>
          <cell r="BR93">
            <v>134400</v>
          </cell>
          <cell r="BS93">
            <v>37965.020026702259</v>
          </cell>
          <cell r="BT93">
            <v>0</v>
          </cell>
          <cell r="BU93">
            <v>0</v>
          </cell>
          <cell r="BV93">
            <v>2146.0479999999998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584266.72004654631</v>
          </cell>
          <cell r="CB93">
            <v>0</v>
          </cell>
          <cell r="CC93">
            <v>-32844.476502171936</v>
          </cell>
          <cell r="CD93">
            <v>551422.24354437436</v>
          </cell>
        </row>
        <row r="94">
          <cell r="A94" t="str">
            <v>0468</v>
          </cell>
          <cell r="B94" t="str">
            <v>3119</v>
          </cell>
          <cell r="C94">
            <v>9263119</v>
          </cell>
          <cell r="D94" t="str">
            <v>Fleggburgh CofE Primary School</v>
          </cell>
          <cell r="E94">
            <v>55</v>
          </cell>
          <cell r="G94">
            <v>186670</v>
          </cell>
          <cell r="H94">
            <v>0</v>
          </cell>
          <cell r="I94">
            <v>0</v>
          </cell>
          <cell r="J94">
            <v>4320.0000000000091</v>
          </cell>
          <cell r="K94">
            <v>0</v>
          </cell>
          <cell r="L94">
            <v>7050.0000000000064</v>
          </cell>
          <cell r="M94">
            <v>0</v>
          </cell>
          <cell r="N94">
            <v>230.0000000000002</v>
          </cell>
          <cell r="O94">
            <v>0</v>
          </cell>
          <cell r="P94">
            <v>440.0000000000004</v>
          </cell>
          <cell r="Q94">
            <v>0</v>
          </cell>
          <cell r="R94">
            <v>0</v>
          </cell>
          <cell r="S94">
            <v>2679.9999999999986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651.02040816326462</v>
          </cell>
          <cell r="AA94">
            <v>0</v>
          </cell>
          <cell r="AB94">
            <v>13515.957446808519</v>
          </cell>
          <cell r="AC94">
            <v>0</v>
          </cell>
          <cell r="AD94">
            <v>1606.4999999999995</v>
          </cell>
          <cell r="AE94">
            <v>0</v>
          </cell>
          <cell r="AF94">
            <v>128000</v>
          </cell>
          <cell r="AG94">
            <v>33639.249999999993</v>
          </cell>
          <cell r="AH94">
            <v>0</v>
          </cell>
          <cell r="AI94">
            <v>0</v>
          </cell>
          <cell r="AJ94">
            <v>5894.75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-28646.661044917735</v>
          </cell>
          <cell r="AQ94">
            <v>356050.81681005406</v>
          </cell>
          <cell r="AS94">
            <v>195910</v>
          </cell>
          <cell r="AT94">
            <v>0</v>
          </cell>
          <cell r="AU94">
            <v>0</v>
          </cell>
          <cell r="AV94">
            <v>4410.00000000001</v>
          </cell>
          <cell r="AW94">
            <v>0</v>
          </cell>
          <cell r="AX94">
            <v>8200.0000000000073</v>
          </cell>
          <cell r="AY94">
            <v>0</v>
          </cell>
          <cell r="AZ94">
            <v>235.0000000000002</v>
          </cell>
          <cell r="BA94">
            <v>0</v>
          </cell>
          <cell r="BB94">
            <v>445.0000000000004</v>
          </cell>
          <cell r="BC94">
            <v>0</v>
          </cell>
          <cell r="BD94">
            <v>0</v>
          </cell>
          <cell r="BE94">
            <v>2719.9999999999986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662.24489795918294</v>
          </cell>
          <cell r="BM94">
            <v>0</v>
          </cell>
          <cell r="BN94">
            <v>13691.489361702137</v>
          </cell>
          <cell r="BO94">
            <v>0</v>
          </cell>
          <cell r="BP94">
            <v>1631.9999999999995</v>
          </cell>
          <cell r="BQ94">
            <v>0</v>
          </cell>
          <cell r="BR94">
            <v>134400</v>
          </cell>
          <cell r="BS94">
            <v>34117.249999999993</v>
          </cell>
          <cell r="BT94">
            <v>0</v>
          </cell>
          <cell r="BU94">
            <v>0</v>
          </cell>
          <cell r="BV94">
            <v>5894.75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402317.73425966129</v>
          </cell>
          <cell r="CB94">
            <v>0</v>
          </cell>
          <cell r="CC94">
            <v>-26890.154586167908</v>
          </cell>
          <cell r="CD94">
            <v>375427.5796734934</v>
          </cell>
        </row>
        <row r="95">
          <cell r="A95" t="str">
            <v>0472</v>
          </cell>
          <cell r="B95" t="str">
            <v>3380</v>
          </cell>
          <cell r="C95">
            <v>9263380</v>
          </cell>
          <cell r="D95" t="str">
            <v>Flitcham Church of England Primary Academy</v>
          </cell>
          <cell r="E95">
            <v>66</v>
          </cell>
          <cell r="G95">
            <v>224004</v>
          </cell>
          <cell r="H95">
            <v>0</v>
          </cell>
          <cell r="I95">
            <v>0</v>
          </cell>
          <cell r="J95">
            <v>959.99999999999989</v>
          </cell>
          <cell r="K95">
            <v>0</v>
          </cell>
          <cell r="L95">
            <v>2115.0000000000018</v>
          </cell>
          <cell r="M95">
            <v>0</v>
          </cell>
          <cell r="N95">
            <v>919.99999999999989</v>
          </cell>
          <cell r="O95">
            <v>559.99999999999989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2734.2857142857129</v>
          </cell>
          <cell r="AA95">
            <v>0</v>
          </cell>
          <cell r="AB95">
            <v>16940.000000000007</v>
          </cell>
          <cell r="AC95">
            <v>0</v>
          </cell>
          <cell r="AD95">
            <v>1927.7999999999997</v>
          </cell>
          <cell r="AE95">
            <v>0</v>
          </cell>
          <cell r="AF95">
            <v>128000</v>
          </cell>
          <cell r="AG95">
            <v>56300</v>
          </cell>
          <cell r="AH95">
            <v>0</v>
          </cell>
          <cell r="AI95">
            <v>0</v>
          </cell>
          <cell r="AJ95">
            <v>558.4896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-17239.947335130699</v>
          </cell>
          <cell r="AQ95">
            <v>417779.62797915499</v>
          </cell>
          <cell r="AS95">
            <v>235092</v>
          </cell>
          <cell r="AT95">
            <v>0</v>
          </cell>
          <cell r="AU95">
            <v>0</v>
          </cell>
          <cell r="AV95">
            <v>979.99999999999989</v>
          </cell>
          <cell r="AW95">
            <v>0</v>
          </cell>
          <cell r="AX95">
            <v>2460.0000000000023</v>
          </cell>
          <cell r="AY95">
            <v>0</v>
          </cell>
          <cell r="AZ95">
            <v>939.99999999999989</v>
          </cell>
          <cell r="BA95">
            <v>569.99999999999989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2781.4285714285697</v>
          </cell>
          <cell r="BM95">
            <v>0</v>
          </cell>
          <cell r="BN95">
            <v>17160.000000000007</v>
          </cell>
          <cell r="BO95">
            <v>0</v>
          </cell>
          <cell r="BP95">
            <v>1958.3999999999996</v>
          </cell>
          <cell r="BQ95">
            <v>0</v>
          </cell>
          <cell r="BR95">
            <v>134400</v>
          </cell>
          <cell r="BS95">
            <v>57100</v>
          </cell>
          <cell r="BT95">
            <v>0</v>
          </cell>
          <cell r="BU95">
            <v>0</v>
          </cell>
          <cell r="BV95">
            <v>558.4896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454000.31817142852</v>
          </cell>
          <cell r="CB95">
            <v>0</v>
          </cell>
          <cell r="CC95">
            <v>-14584.192411038508</v>
          </cell>
          <cell r="CD95">
            <v>439416.12576039002</v>
          </cell>
        </row>
        <row r="96">
          <cell r="A96" t="str">
            <v>0475</v>
          </cell>
          <cell r="B96" t="str">
            <v>3322</v>
          </cell>
          <cell r="C96">
            <v>9263322</v>
          </cell>
          <cell r="D96" t="str">
            <v>Forncett St Peter Church of England Voluntary Aided Primary School</v>
          </cell>
          <cell r="E96">
            <v>95</v>
          </cell>
          <cell r="G96">
            <v>322430</v>
          </cell>
          <cell r="H96">
            <v>0</v>
          </cell>
          <cell r="I96">
            <v>0</v>
          </cell>
          <cell r="J96">
            <v>7199.9999999999882</v>
          </cell>
          <cell r="K96">
            <v>0</v>
          </cell>
          <cell r="L96">
            <v>11280.000000000002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42014.952531645606</v>
          </cell>
          <cell r="AC96">
            <v>0</v>
          </cell>
          <cell r="AD96">
            <v>0</v>
          </cell>
          <cell r="AE96">
            <v>0</v>
          </cell>
          <cell r="AF96">
            <v>128000</v>
          </cell>
          <cell r="AG96">
            <v>10709.778371161539</v>
          </cell>
          <cell r="AH96">
            <v>0</v>
          </cell>
          <cell r="AI96">
            <v>0</v>
          </cell>
          <cell r="AJ96">
            <v>3633.5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-35976.609892897737</v>
          </cell>
          <cell r="AQ96">
            <v>489291.62100990937</v>
          </cell>
          <cell r="AS96">
            <v>338390</v>
          </cell>
          <cell r="AT96">
            <v>0</v>
          </cell>
          <cell r="AU96">
            <v>0</v>
          </cell>
          <cell r="AV96">
            <v>7349.9999999999882</v>
          </cell>
          <cell r="AW96">
            <v>0</v>
          </cell>
          <cell r="AX96">
            <v>13120.000000000004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42560.601265822821</v>
          </cell>
          <cell r="BO96">
            <v>0</v>
          </cell>
          <cell r="BP96">
            <v>0</v>
          </cell>
          <cell r="BQ96">
            <v>0</v>
          </cell>
          <cell r="BR96">
            <v>134400</v>
          </cell>
          <cell r="BS96">
            <v>10861.959946595451</v>
          </cell>
          <cell r="BT96">
            <v>0</v>
          </cell>
          <cell r="BU96">
            <v>0</v>
          </cell>
          <cell r="BV96">
            <v>3633.5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550316.06121241825</v>
          </cell>
          <cell r="CB96">
            <v>0</v>
          </cell>
          <cell r="CC96">
            <v>-30094.189913692942</v>
          </cell>
          <cell r="CD96">
            <v>520221.87129872531</v>
          </cell>
        </row>
        <row r="97">
          <cell r="A97" t="str">
            <v>0478</v>
          </cell>
          <cell r="B97" t="str">
            <v>2062</v>
          </cell>
          <cell r="C97">
            <v>9262062</v>
          </cell>
          <cell r="D97" t="str">
            <v>Foulsham Primary School Academy</v>
          </cell>
          <cell r="E97">
            <v>83</v>
          </cell>
          <cell r="G97">
            <v>281702</v>
          </cell>
          <cell r="H97">
            <v>0</v>
          </cell>
          <cell r="I97">
            <v>0</v>
          </cell>
          <cell r="J97">
            <v>10559.999999999984</v>
          </cell>
          <cell r="K97">
            <v>0</v>
          </cell>
          <cell r="L97">
            <v>16215.000000000013</v>
          </cell>
          <cell r="M97">
            <v>0</v>
          </cell>
          <cell r="N97">
            <v>229.99999999999929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625.19480519480589</v>
          </cell>
          <cell r="AA97">
            <v>0</v>
          </cell>
          <cell r="AB97">
            <v>10363.783783783785</v>
          </cell>
          <cell r="AC97">
            <v>0</v>
          </cell>
          <cell r="AD97">
            <v>1908.900000000003</v>
          </cell>
          <cell r="AE97">
            <v>0</v>
          </cell>
          <cell r="AF97">
            <v>128000</v>
          </cell>
          <cell r="AG97">
            <v>50211.481975967952</v>
          </cell>
          <cell r="AH97">
            <v>0</v>
          </cell>
          <cell r="AI97">
            <v>0</v>
          </cell>
          <cell r="AJ97">
            <v>1551.36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-4590.6725965907908</v>
          </cell>
          <cell r="AQ97">
            <v>496777.04796835576</v>
          </cell>
          <cell r="AS97">
            <v>295646</v>
          </cell>
          <cell r="AT97">
            <v>0</v>
          </cell>
          <cell r="AU97">
            <v>0</v>
          </cell>
          <cell r="AV97">
            <v>10779.999999999982</v>
          </cell>
          <cell r="AW97">
            <v>0</v>
          </cell>
          <cell r="AX97">
            <v>18860.000000000015</v>
          </cell>
          <cell r="AY97">
            <v>0</v>
          </cell>
          <cell r="AZ97">
            <v>234.99999999999926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635.97402597402663</v>
          </cell>
          <cell r="BM97">
            <v>0</v>
          </cell>
          <cell r="BN97">
            <v>10498.378378378378</v>
          </cell>
          <cell r="BO97">
            <v>0</v>
          </cell>
          <cell r="BP97">
            <v>1939.200000000003</v>
          </cell>
          <cell r="BQ97">
            <v>0</v>
          </cell>
          <cell r="BR97">
            <v>134400</v>
          </cell>
          <cell r="BS97">
            <v>50924.96662216288</v>
          </cell>
          <cell r="BT97">
            <v>0</v>
          </cell>
          <cell r="BU97">
            <v>0</v>
          </cell>
          <cell r="BV97">
            <v>1551.36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525470.87902651541</v>
          </cell>
          <cell r="CB97">
            <v>0</v>
          </cell>
          <cell r="CC97">
            <v>0</v>
          </cell>
          <cell r="CD97">
            <v>525470.87902651541</v>
          </cell>
        </row>
        <row r="98">
          <cell r="A98" t="str">
            <v>0481</v>
          </cell>
          <cell r="B98" t="str">
            <v>2064</v>
          </cell>
          <cell r="C98">
            <v>9262064</v>
          </cell>
          <cell r="D98" t="str">
            <v>Freethorpe Community Primary and Nursery School</v>
          </cell>
          <cell r="E98">
            <v>129</v>
          </cell>
          <cell r="G98">
            <v>437826</v>
          </cell>
          <cell r="H98">
            <v>0</v>
          </cell>
          <cell r="I98">
            <v>0</v>
          </cell>
          <cell r="J98">
            <v>5760.0000000000009</v>
          </cell>
          <cell r="K98">
            <v>0</v>
          </cell>
          <cell r="L98">
            <v>8460.0000000000018</v>
          </cell>
          <cell r="M98">
            <v>0</v>
          </cell>
          <cell r="N98">
            <v>0</v>
          </cell>
          <cell r="O98">
            <v>0</v>
          </cell>
          <cell r="P98">
            <v>879.99999999999727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2078.3333333333348</v>
          </cell>
          <cell r="AA98">
            <v>0</v>
          </cell>
          <cell r="AB98">
            <v>15759.086538461546</v>
          </cell>
          <cell r="AC98">
            <v>0</v>
          </cell>
          <cell r="AD98">
            <v>245.70000000000101</v>
          </cell>
          <cell r="AE98">
            <v>0</v>
          </cell>
          <cell r="AF98">
            <v>128000</v>
          </cell>
          <cell r="AG98">
            <v>15634.7129506008</v>
          </cell>
          <cell r="AH98">
            <v>0</v>
          </cell>
          <cell r="AI98">
            <v>0</v>
          </cell>
          <cell r="AJ98">
            <v>14542.25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-3232.1007423790279</v>
          </cell>
          <cell r="AQ98">
            <v>625953.98208001675</v>
          </cell>
          <cell r="AS98">
            <v>459498</v>
          </cell>
          <cell r="AT98">
            <v>0</v>
          </cell>
          <cell r="AU98">
            <v>0</v>
          </cell>
          <cell r="AV98">
            <v>5880.0000000000009</v>
          </cell>
          <cell r="AW98">
            <v>0</v>
          </cell>
          <cell r="AX98">
            <v>9840.0000000000018</v>
          </cell>
          <cell r="AY98">
            <v>0</v>
          </cell>
          <cell r="AZ98">
            <v>0</v>
          </cell>
          <cell r="BA98">
            <v>0</v>
          </cell>
          <cell r="BB98">
            <v>889.99999999999727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2114.1666666666683</v>
          </cell>
          <cell r="BM98">
            <v>0</v>
          </cell>
          <cell r="BN98">
            <v>15963.750000000007</v>
          </cell>
          <cell r="BO98">
            <v>0</v>
          </cell>
          <cell r="BP98">
            <v>249.60000000000102</v>
          </cell>
          <cell r="BQ98">
            <v>0</v>
          </cell>
          <cell r="BR98">
            <v>134400</v>
          </cell>
          <cell r="BS98">
            <v>15856.875834445927</v>
          </cell>
          <cell r="BT98">
            <v>0</v>
          </cell>
          <cell r="BU98">
            <v>0</v>
          </cell>
          <cell r="BV98">
            <v>14542.25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659234.64250111254</v>
          </cell>
          <cell r="CB98">
            <v>0</v>
          </cell>
          <cell r="CC98">
            <v>0</v>
          </cell>
          <cell r="CD98">
            <v>659234.64250111254</v>
          </cell>
        </row>
        <row r="99">
          <cell r="A99" t="str">
            <v>0484</v>
          </cell>
          <cell r="B99" t="str">
            <v>2065</v>
          </cell>
          <cell r="C99">
            <v>9262065</v>
          </cell>
          <cell r="D99" t="str">
            <v>Frettenham Primary School</v>
          </cell>
          <cell r="E99">
            <v>68</v>
          </cell>
          <cell r="G99">
            <v>230792</v>
          </cell>
          <cell r="H99">
            <v>0</v>
          </cell>
          <cell r="I99">
            <v>0</v>
          </cell>
          <cell r="J99">
            <v>2880.0000000000018</v>
          </cell>
          <cell r="K99">
            <v>0</v>
          </cell>
          <cell r="L99">
            <v>4230.0000000000027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19705.376344086028</v>
          </cell>
          <cell r="AC99">
            <v>0</v>
          </cell>
          <cell r="AD99">
            <v>0</v>
          </cell>
          <cell r="AE99">
            <v>0</v>
          </cell>
          <cell r="AF99">
            <v>128000</v>
          </cell>
          <cell r="AG99">
            <v>37580.25</v>
          </cell>
          <cell r="AH99">
            <v>0</v>
          </cell>
          <cell r="AI99">
            <v>0</v>
          </cell>
          <cell r="AJ99">
            <v>5393.05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-22891.040883668898</v>
          </cell>
          <cell r="AQ99">
            <v>405689.63546041714</v>
          </cell>
          <cell r="AS99">
            <v>242216</v>
          </cell>
          <cell r="AT99">
            <v>0</v>
          </cell>
          <cell r="AU99">
            <v>0</v>
          </cell>
          <cell r="AV99">
            <v>2940.0000000000018</v>
          </cell>
          <cell r="AW99">
            <v>0</v>
          </cell>
          <cell r="AX99">
            <v>4920.0000000000027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19961.290322580651</v>
          </cell>
          <cell r="BO99">
            <v>0</v>
          </cell>
          <cell r="BP99">
            <v>0</v>
          </cell>
          <cell r="BQ99">
            <v>0</v>
          </cell>
          <cell r="BR99">
            <v>134400</v>
          </cell>
          <cell r="BS99">
            <v>38114.25</v>
          </cell>
          <cell r="BT99">
            <v>0</v>
          </cell>
          <cell r="BU99">
            <v>0</v>
          </cell>
          <cell r="BV99">
            <v>5393.05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447944.59032258065</v>
          </cell>
          <cell r="CB99">
            <v>0</v>
          </cell>
          <cell r="CC99">
            <v>-19970.311480731438</v>
          </cell>
          <cell r="CD99">
            <v>427974.27884184924</v>
          </cell>
        </row>
        <row r="100">
          <cell r="A100" t="str">
            <v>0490</v>
          </cell>
          <cell r="B100" t="str">
            <v>2242</v>
          </cell>
          <cell r="C100">
            <v>9262242</v>
          </cell>
          <cell r="D100" t="str">
            <v>Garboldisham Church of England Primary Academy</v>
          </cell>
          <cell r="E100">
            <v>77</v>
          </cell>
          <cell r="G100">
            <v>261338</v>
          </cell>
          <cell r="H100">
            <v>0</v>
          </cell>
          <cell r="I100">
            <v>0</v>
          </cell>
          <cell r="J100">
            <v>3840.0000000000041</v>
          </cell>
          <cell r="K100">
            <v>0</v>
          </cell>
          <cell r="L100">
            <v>7050.0000000000064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30233.486352357337</v>
          </cell>
          <cell r="AC100">
            <v>0</v>
          </cell>
          <cell r="AD100">
            <v>0</v>
          </cell>
          <cell r="AE100">
            <v>0</v>
          </cell>
          <cell r="AF100">
            <v>128000</v>
          </cell>
          <cell r="AG100">
            <v>54721.495327102799</v>
          </cell>
          <cell r="AH100">
            <v>0</v>
          </cell>
          <cell r="AI100">
            <v>0</v>
          </cell>
          <cell r="AJ100">
            <v>1215.232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-59748.703235500405</v>
          </cell>
          <cell r="AQ100">
            <v>426649.51044395973</v>
          </cell>
          <cell r="AS100">
            <v>274274</v>
          </cell>
          <cell r="AT100">
            <v>0</v>
          </cell>
          <cell r="AU100">
            <v>0</v>
          </cell>
          <cell r="AV100">
            <v>3920.0000000000045</v>
          </cell>
          <cell r="AW100">
            <v>0</v>
          </cell>
          <cell r="AX100">
            <v>8200.0000000000073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30626.129032258083</v>
          </cell>
          <cell r="BO100">
            <v>0</v>
          </cell>
          <cell r="BP100">
            <v>0</v>
          </cell>
          <cell r="BQ100">
            <v>0</v>
          </cell>
          <cell r="BR100">
            <v>134400</v>
          </cell>
          <cell r="BS100">
            <v>55499.065420560742</v>
          </cell>
          <cell r="BT100">
            <v>0</v>
          </cell>
          <cell r="BU100">
            <v>0</v>
          </cell>
          <cell r="BV100">
            <v>1215.232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508134.42645281885</v>
          </cell>
          <cell r="CB100">
            <v>0</v>
          </cell>
          <cell r="CC100">
            <v>-57365.978687155017</v>
          </cell>
          <cell r="CD100">
            <v>450768.44776566385</v>
          </cell>
        </row>
        <row r="101">
          <cell r="A101" t="str">
            <v>0493</v>
          </cell>
          <cell r="B101" t="str">
            <v>2067</v>
          </cell>
          <cell r="C101">
            <v>9262067</v>
          </cell>
          <cell r="D101" t="str">
            <v>Garvestone Community Primary School</v>
          </cell>
          <cell r="E101">
            <v>70</v>
          </cell>
          <cell r="G101">
            <v>237580</v>
          </cell>
          <cell r="H101">
            <v>0</v>
          </cell>
          <cell r="I101">
            <v>0</v>
          </cell>
          <cell r="J101">
            <v>6240.0000000000091</v>
          </cell>
          <cell r="K101">
            <v>0</v>
          </cell>
          <cell r="L101">
            <v>9870</v>
          </cell>
          <cell r="M101">
            <v>0</v>
          </cell>
          <cell r="N101">
            <v>230.0000000000002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32763.810483870962</v>
          </cell>
          <cell r="AC101">
            <v>0</v>
          </cell>
          <cell r="AD101">
            <v>2646.0000000000005</v>
          </cell>
          <cell r="AE101">
            <v>0</v>
          </cell>
          <cell r="AF101">
            <v>128000</v>
          </cell>
          <cell r="AG101">
            <v>56300</v>
          </cell>
          <cell r="AH101">
            <v>0</v>
          </cell>
          <cell r="AI101">
            <v>0</v>
          </cell>
          <cell r="AJ101">
            <v>972.18560000000002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-25197.690830391221</v>
          </cell>
          <cell r="AQ101">
            <v>449404.30525347975</v>
          </cell>
          <cell r="AS101">
            <v>249340</v>
          </cell>
          <cell r="AT101">
            <v>0</v>
          </cell>
          <cell r="AU101">
            <v>0</v>
          </cell>
          <cell r="AV101">
            <v>6370.00000000001</v>
          </cell>
          <cell r="AW101">
            <v>0</v>
          </cell>
          <cell r="AX101">
            <v>11480</v>
          </cell>
          <cell r="AY101">
            <v>0</v>
          </cell>
          <cell r="AZ101">
            <v>235.0000000000002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33189.31451612903</v>
          </cell>
          <cell r="BO101">
            <v>0</v>
          </cell>
          <cell r="BP101">
            <v>2688.0000000000009</v>
          </cell>
          <cell r="BQ101">
            <v>0</v>
          </cell>
          <cell r="BR101">
            <v>134400</v>
          </cell>
          <cell r="BS101">
            <v>57100</v>
          </cell>
          <cell r="BT101">
            <v>0</v>
          </cell>
          <cell r="BU101">
            <v>0</v>
          </cell>
          <cell r="BV101">
            <v>972.18560000000002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495774.50011612906</v>
          </cell>
          <cell r="CB101">
            <v>0</v>
          </cell>
          <cell r="CC101">
            <v>-21879.697619401606</v>
          </cell>
          <cell r="CD101">
            <v>473894.80249672744</v>
          </cell>
        </row>
        <row r="102">
          <cell r="A102" t="str">
            <v>0496</v>
          </cell>
          <cell r="B102" t="str">
            <v>3106</v>
          </cell>
          <cell r="C102">
            <v>9263106</v>
          </cell>
          <cell r="D102" t="str">
            <v>Gayton Church of England Primary Academy</v>
          </cell>
          <cell r="E102">
            <v>153</v>
          </cell>
          <cell r="G102">
            <v>519282</v>
          </cell>
          <cell r="H102">
            <v>0</v>
          </cell>
          <cell r="I102">
            <v>0</v>
          </cell>
          <cell r="J102">
            <v>14879.999999999976</v>
          </cell>
          <cell r="K102">
            <v>0</v>
          </cell>
          <cell r="L102">
            <v>21854.999999999964</v>
          </cell>
          <cell r="M102">
            <v>0</v>
          </cell>
          <cell r="N102">
            <v>229.99999999999997</v>
          </cell>
          <cell r="O102">
            <v>559.99999999999989</v>
          </cell>
          <cell r="P102">
            <v>439.99999999999994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39178.674418604656</v>
          </cell>
          <cell r="AC102">
            <v>0</v>
          </cell>
          <cell r="AD102">
            <v>0</v>
          </cell>
          <cell r="AE102">
            <v>0</v>
          </cell>
          <cell r="AF102">
            <v>128000</v>
          </cell>
          <cell r="AG102">
            <v>0</v>
          </cell>
          <cell r="AH102">
            <v>0</v>
          </cell>
          <cell r="AI102">
            <v>0</v>
          </cell>
          <cell r="AJ102">
            <v>1499.6479999999999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-8852.28575260051</v>
          </cell>
          <cell r="AQ102">
            <v>717073.03666600422</v>
          </cell>
          <cell r="AS102">
            <v>544986</v>
          </cell>
          <cell r="AT102">
            <v>0</v>
          </cell>
          <cell r="AU102">
            <v>0</v>
          </cell>
          <cell r="AV102">
            <v>15189.999999999976</v>
          </cell>
          <cell r="AW102">
            <v>0</v>
          </cell>
          <cell r="AX102">
            <v>25419.99999999996</v>
          </cell>
          <cell r="AY102">
            <v>0</v>
          </cell>
          <cell r="AZ102">
            <v>234.99999999999997</v>
          </cell>
          <cell r="BA102">
            <v>569.99999999999989</v>
          </cell>
          <cell r="BB102">
            <v>444.99999999999994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39687.488372093023</v>
          </cell>
          <cell r="BO102">
            <v>0</v>
          </cell>
          <cell r="BP102">
            <v>0</v>
          </cell>
          <cell r="BQ102">
            <v>0</v>
          </cell>
          <cell r="BR102">
            <v>134400</v>
          </cell>
          <cell r="BS102">
            <v>0</v>
          </cell>
          <cell r="BT102">
            <v>0</v>
          </cell>
          <cell r="BU102">
            <v>0</v>
          </cell>
          <cell r="BV102">
            <v>1499.6479999999999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762433.13637209311</v>
          </cell>
          <cell r="CB102">
            <v>0</v>
          </cell>
          <cell r="CC102">
            <v>0</v>
          </cell>
          <cell r="CD102">
            <v>762433.13637209311</v>
          </cell>
        </row>
        <row r="103">
          <cell r="A103" t="str">
            <v>0499</v>
          </cell>
          <cell r="B103" t="str">
            <v>3396</v>
          </cell>
          <cell r="C103">
            <v>9263396</v>
          </cell>
          <cell r="D103" t="str">
            <v>Gillingham St Michael's Church of England Primary Academy</v>
          </cell>
          <cell r="E103">
            <v>56</v>
          </cell>
          <cell r="G103">
            <v>190064</v>
          </cell>
          <cell r="H103">
            <v>0</v>
          </cell>
          <cell r="I103">
            <v>0</v>
          </cell>
          <cell r="J103">
            <v>8160.0000000000118</v>
          </cell>
          <cell r="K103">
            <v>0</v>
          </cell>
          <cell r="L103">
            <v>12689.999999999982</v>
          </cell>
          <cell r="M103">
            <v>0</v>
          </cell>
          <cell r="N103">
            <v>230.00000000000057</v>
          </cell>
          <cell r="O103">
            <v>840.00000000000045</v>
          </cell>
          <cell r="P103">
            <v>0</v>
          </cell>
          <cell r="Q103">
            <v>1919.9999999999991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1249.2307692307704</v>
          </cell>
          <cell r="AA103">
            <v>0</v>
          </cell>
          <cell r="AB103">
            <v>21193.021276595744</v>
          </cell>
          <cell r="AC103">
            <v>0</v>
          </cell>
          <cell r="AD103">
            <v>3439.8</v>
          </cell>
          <cell r="AE103">
            <v>0</v>
          </cell>
          <cell r="AF103">
            <v>128000</v>
          </cell>
          <cell r="AG103">
            <v>35046.749999999993</v>
          </cell>
          <cell r="AH103">
            <v>0</v>
          </cell>
          <cell r="AI103">
            <v>0</v>
          </cell>
          <cell r="AJ103">
            <v>1551.36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-45835.32485737939</v>
          </cell>
          <cell r="AQ103">
            <v>358548.83718844707</v>
          </cell>
          <cell r="AS103">
            <v>199472</v>
          </cell>
          <cell r="AT103">
            <v>0</v>
          </cell>
          <cell r="AU103">
            <v>0</v>
          </cell>
          <cell r="AV103">
            <v>8330.0000000000127</v>
          </cell>
          <cell r="AW103">
            <v>0</v>
          </cell>
          <cell r="AX103">
            <v>14759.99999999998</v>
          </cell>
          <cell r="AY103">
            <v>0</v>
          </cell>
          <cell r="AZ103">
            <v>235.00000000000057</v>
          </cell>
          <cell r="BA103">
            <v>855.00000000000045</v>
          </cell>
          <cell r="BB103">
            <v>0</v>
          </cell>
          <cell r="BC103">
            <v>1939.9999999999991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1270.7692307692321</v>
          </cell>
          <cell r="BM103">
            <v>0</v>
          </cell>
          <cell r="BN103">
            <v>21468.255319148939</v>
          </cell>
          <cell r="BO103">
            <v>0</v>
          </cell>
          <cell r="BP103">
            <v>3494.4</v>
          </cell>
          <cell r="BQ103">
            <v>0</v>
          </cell>
          <cell r="BR103">
            <v>134400</v>
          </cell>
          <cell r="BS103">
            <v>35544.749999999993</v>
          </cell>
          <cell r="BT103">
            <v>0</v>
          </cell>
          <cell r="BU103">
            <v>0</v>
          </cell>
          <cell r="BV103">
            <v>1551.36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423321.53454991814</v>
          </cell>
          <cell r="CB103">
            <v>0</v>
          </cell>
          <cell r="CC103">
            <v>-44205.700206386588</v>
          </cell>
          <cell r="CD103">
            <v>379115.83434353158</v>
          </cell>
        </row>
        <row r="104">
          <cell r="A104" t="str">
            <v>0505</v>
          </cell>
          <cell r="B104" t="str">
            <v>3327</v>
          </cell>
          <cell r="C104">
            <v>9263327</v>
          </cell>
          <cell r="D104" t="str">
            <v>Gooderstone Church of England Primary Academy</v>
          </cell>
          <cell r="E104">
            <v>43</v>
          </cell>
          <cell r="G104">
            <v>145942</v>
          </cell>
          <cell r="H104">
            <v>0</v>
          </cell>
          <cell r="I104">
            <v>0</v>
          </cell>
          <cell r="J104">
            <v>1920.0000000000005</v>
          </cell>
          <cell r="K104">
            <v>0</v>
          </cell>
          <cell r="L104">
            <v>2820.0000000000005</v>
          </cell>
          <cell r="M104">
            <v>0</v>
          </cell>
          <cell r="N104">
            <v>0</v>
          </cell>
          <cell r="O104">
            <v>0</v>
          </cell>
          <cell r="P104">
            <v>1319.9999999999998</v>
          </cell>
          <cell r="Q104">
            <v>959.99999999999909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656.31578947368394</v>
          </cell>
          <cell r="AA104">
            <v>0</v>
          </cell>
          <cell r="AB104">
            <v>14317.837837837829</v>
          </cell>
          <cell r="AC104">
            <v>0</v>
          </cell>
          <cell r="AD104">
            <v>1341.9000000000005</v>
          </cell>
          <cell r="AE104">
            <v>0</v>
          </cell>
          <cell r="AF104">
            <v>128000</v>
          </cell>
          <cell r="AG104">
            <v>56300</v>
          </cell>
          <cell r="AH104">
            <v>0</v>
          </cell>
          <cell r="AI104">
            <v>0</v>
          </cell>
          <cell r="AJ104">
            <v>1782.1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-20780.939863867923</v>
          </cell>
          <cell r="AQ104">
            <v>334579.21376344352</v>
          </cell>
          <cell r="AS104">
            <v>153166</v>
          </cell>
          <cell r="AT104">
            <v>0</v>
          </cell>
          <cell r="AU104">
            <v>0</v>
          </cell>
          <cell r="AV104">
            <v>1960.0000000000005</v>
          </cell>
          <cell r="AW104">
            <v>0</v>
          </cell>
          <cell r="AX104">
            <v>3280.0000000000009</v>
          </cell>
          <cell r="AY104">
            <v>0</v>
          </cell>
          <cell r="AZ104">
            <v>0</v>
          </cell>
          <cell r="BA104">
            <v>0</v>
          </cell>
          <cell r="BB104">
            <v>1334.9999999999998</v>
          </cell>
          <cell r="BC104">
            <v>969.99999999999909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667.6315789473681</v>
          </cell>
          <cell r="BM104">
            <v>0</v>
          </cell>
          <cell r="BN104">
            <v>14503.783783783774</v>
          </cell>
          <cell r="BO104">
            <v>0</v>
          </cell>
          <cell r="BP104">
            <v>1363.2000000000005</v>
          </cell>
          <cell r="BQ104">
            <v>0</v>
          </cell>
          <cell r="BR104">
            <v>134400</v>
          </cell>
          <cell r="BS104">
            <v>57100</v>
          </cell>
          <cell r="BT104">
            <v>0</v>
          </cell>
          <cell r="BU104">
            <v>0</v>
          </cell>
          <cell r="BV104">
            <v>1782.1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370527.71536273113</v>
          </cell>
          <cell r="CB104">
            <v>0</v>
          </cell>
          <cell r="CC104">
            <v>-20217.166711635939</v>
          </cell>
          <cell r="CD104">
            <v>350310.54865109519</v>
          </cell>
        </row>
        <row r="105">
          <cell r="A105" t="str">
            <v>0511</v>
          </cell>
          <cell r="B105" t="str">
            <v>2069</v>
          </cell>
          <cell r="C105">
            <v>9262069</v>
          </cell>
          <cell r="D105" t="str">
            <v>Great Dunham Primary School</v>
          </cell>
          <cell r="E105">
            <v>54</v>
          </cell>
          <cell r="G105">
            <v>183276</v>
          </cell>
          <cell r="H105">
            <v>0</v>
          </cell>
          <cell r="I105">
            <v>0</v>
          </cell>
          <cell r="J105">
            <v>4799.9999999999955</v>
          </cell>
          <cell r="K105">
            <v>0</v>
          </cell>
          <cell r="L105">
            <v>7049.9999999999936</v>
          </cell>
          <cell r="M105">
            <v>0</v>
          </cell>
          <cell r="N105">
            <v>229.99999999999977</v>
          </cell>
          <cell r="O105">
            <v>840.0000000000008</v>
          </cell>
          <cell r="P105">
            <v>439.99999999999955</v>
          </cell>
          <cell r="Q105">
            <v>959.99999999999909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21638.571428571442</v>
          </cell>
          <cell r="AC105">
            <v>0</v>
          </cell>
          <cell r="AD105">
            <v>4498.1999999999925</v>
          </cell>
          <cell r="AE105">
            <v>0</v>
          </cell>
          <cell r="AF105">
            <v>128000</v>
          </cell>
          <cell r="AG105">
            <v>56300</v>
          </cell>
          <cell r="AH105">
            <v>0</v>
          </cell>
          <cell r="AI105">
            <v>0</v>
          </cell>
          <cell r="AJ105">
            <v>5145.5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-51847.771523074764</v>
          </cell>
          <cell r="AQ105">
            <v>361330.49990549666</v>
          </cell>
          <cell r="AS105">
            <v>192348</v>
          </cell>
          <cell r="AT105">
            <v>0</v>
          </cell>
          <cell r="AU105">
            <v>0</v>
          </cell>
          <cell r="AV105">
            <v>4899.9999999999955</v>
          </cell>
          <cell r="AW105">
            <v>0</v>
          </cell>
          <cell r="AX105">
            <v>8199.9999999999927</v>
          </cell>
          <cell r="AY105">
            <v>0</v>
          </cell>
          <cell r="AZ105">
            <v>234.99999999999977</v>
          </cell>
          <cell r="BA105">
            <v>855.0000000000008</v>
          </cell>
          <cell r="BB105">
            <v>444.99999999999955</v>
          </cell>
          <cell r="BC105">
            <v>969.99999999999898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21919.591836734708</v>
          </cell>
          <cell r="BO105">
            <v>0</v>
          </cell>
          <cell r="BP105">
            <v>4569.5999999999922</v>
          </cell>
          <cell r="BQ105">
            <v>0</v>
          </cell>
          <cell r="BR105">
            <v>134400</v>
          </cell>
          <cell r="BS105">
            <v>57100</v>
          </cell>
          <cell r="BT105">
            <v>0</v>
          </cell>
          <cell r="BU105">
            <v>0</v>
          </cell>
          <cell r="BV105">
            <v>5145.5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431087.69183673471</v>
          </cell>
          <cell r="CB105">
            <v>0</v>
          </cell>
          <cell r="CC105">
            <v>-51141.135329611352</v>
          </cell>
          <cell r="CD105">
            <v>379946.55650712334</v>
          </cell>
        </row>
        <row r="106">
          <cell r="A106" t="str">
            <v>0514</v>
          </cell>
          <cell r="B106" t="str">
            <v>2070</v>
          </cell>
          <cell r="C106">
            <v>9262070</v>
          </cell>
          <cell r="D106" t="str">
            <v>Great Ellingham Primary School</v>
          </cell>
          <cell r="E106">
            <v>183</v>
          </cell>
          <cell r="G106">
            <v>621102</v>
          </cell>
          <cell r="H106">
            <v>0</v>
          </cell>
          <cell r="I106">
            <v>0</v>
          </cell>
          <cell r="J106">
            <v>7679.9999999999964</v>
          </cell>
          <cell r="K106">
            <v>0</v>
          </cell>
          <cell r="L106">
            <v>11985.000000000002</v>
          </cell>
          <cell r="M106">
            <v>0</v>
          </cell>
          <cell r="N106">
            <v>920.00000000000182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680.38461538461536</v>
          </cell>
          <cell r="AA106">
            <v>0</v>
          </cell>
          <cell r="AB106">
            <v>47179.687500000007</v>
          </cell>
          <cell r="AC106">
            <v>0</v>
          </cell>
          <cell r="AD106">
            <v>0</v>
          </cell>
          <cell r="AE106">
            <v>0</v>
          </cell>
          <cell r="AF106">
            <v>128000</v>
          </cell>
          <cell r="AG106">
            <v>0</v>
          </cell>
          <cell r="AH106">
            <v>0</v>
          </cell>
          <cell r="AI106">
            <v>0</v>
          </cell>
          <cell r="AJ106">
            <v>17552.75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835099.82211538462</v>
          </cell>
          <cell r="AS106">
            <v>651846</v>
          </cell>
          <cell r="AT106">
            <v>0</v>
          </cell>
          <cell r="AU106">
            <v>0</v>
          </cell>
          <cell r="AV106">
            <v>7839.9999999999964</v>
          </cell>
          <cell r="AW106">
            <v>0</v>
          </cell>
          <cell r="AX106">
            <v>13940.000000000004</v>
          </cell>
          <cell r="AY106">
            <v>0</v>
          </cell>
          <cell r="AZ106">
            <v>940.00000000000193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692.11538461538464</v>
          </cell>
          <cell r="BM106">
            <v>0</v>
          </cell>
          <cell r="BN106">
            <v>47792.410714285725</v>
          </cell>
          <cell r="BO106">
            <v>0</v>
          </cell>
          <cell r="BP106">
            <v>0</v>
          </cell>
          <cell r="BQ106">
            <v>0</v>
          </cell>
          <cell r="BR106">
            <v>134400</v>
          </cell>
          <cell r="BS106">
            <v>0</v>
          </cell>
          <cell r="BT106">
            <v>0</v>
          </cell>
          <cell r="BU106">
            <v>0</v>
          </cell>
          <cell r="BV106">
            <v>17552.75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875003.27609890106</v>
          </cell>
          <cell r="CB106">
            <v>0</v>
          </cell>
          <cell r="CC106">
            <v>0</v>
          </cell>
          <cell r="CD106">
            <v>875003.27609890106</v>
          </cell>
        </row>
        <row r="107">
          <cell r="A107" t="str">
            <v>0517</v>
          </cell>
          <cell r="B107" t="str">
            <v>3127</v>
          </cell>
          <cell r="C107">
            <v>9263127</v>
          </cell>
          <cell r="D107" t="str">
            <v>Great Massingham CofE Primary School</v>
          </cell>
          <cell r="E107">
            <v>66</v>
          </cell>
          <cell r="G107">
            <v>224004</v>
          </cell>
          <cell r="H107">
            <v>0</v>
          </cell>
          <cell r="I107">
            <v>0</v>
          </cell>
          <cell r="J107">
            <v>6240.0000000000009</v>
          </cell>
          <cell r="K107">
            <v>0</v>
          </cell>
          <cell r="L107">
            <v>9165.0000000000018</v>
          </cell>
          <cell r="M107">
            <v>0</v>
          </cell>
          <cell r="N107">
            <v>1150.0000000000007</v>
          </cell>
          <cell r="O107">
            <v>0</v>
          </cell>
          <cell r="P107">
            <v>0</v>
          </cell>
          <cell r="Q107">
            <v>480.00000000000159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27455.720338983047</v>
          </cell>
          <cell r="AC107">
            <v>0</v>
          </cell>
          <cell r="AD107">
            <v>0</v>
          </cell>
          <cell r="AE107">
            <v>0</v>
          </cell>
          <cell r="AF107">
            <v>128000</v>
          </cell>
          <cell r="AG107">
            <v>49966.250000000007</v>
          </cell>
          <cell r="AH107">
            <v>0</v>
          </cell>
          <cell r="AI107">
            <v>0</v>
          </cell>
          <cell r="AJ107">
            <v>5755.6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-47833.425310905346</v>
          </cell>
          <cell r="AQ107">
            <v>404383.14502807771</v>
          </cell>
          <cell r="AS107">
            <v>235092</v>
          </cell>
          <cell r="AT107">
            <v>0</v>
          </cell>
          <cell r="AU107">
            <v>0</v>
          </cell>
          <cell r="AV107">
            <v>6370.0000000000009</v>
          </cell>
          <cell r="AW107">
            <v>0</v>
          </cell>
          <cell r="AX107">
            <v>10660.000000000002</v>
          </cell>
          <cell r="AY107">
            <v>0</v>
          </cell>
          <cell r="AZ107">
            <v>1175.0000000000007</v>
          </cell>
          <cell r="BA107">
            <v>0</v>
          </cell>
          <cell r="BB107">
            <v>0</v>
          </cell>
          <cell r="BC107">
            <v>485.00000000000159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27812.288135593215</v>
          </cell>
          <cell r="BO107">
            <v>0</v>
          </cell>
          <cell r="BP107">
            <v>0</v>
          </cell>
          <cell r="BQ107">
            <v>0</v>
          </cell>
          <cell r="BR107">
            <v>134400</v>
          </cell>
          <cell r="BS107">
            <v>50676.250000000007</v>
          </cell>
          <cell r="BT107">
            <v>0</v>
          </cell>
          <cell r="BU107">
            <v>0</v>
          </cell>
          <cell r="BV107">
            <v>5755.6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472426.13813559321</v>
          </cell>
          <cell r="CB107">
            <v>0</v>
          </cell>
          <cell r="CC107">
            <v>-45784.826474009744</v>
          </cell>
          <cell r="CD107">
            <v>426641.31166158349</v>
          </cell>
        </row>
        <row r="108">
          <cell r="A108" t="str">
            <v>0523</v>
          </cell>
          <cell r="B108" t="str">
            <v>3404</v>
          </cell>
          <cell r="C108">
            <v>9263404</v>
          </cell>
          <cell r="D108" t="str">
            <v>All Saints Church of England CEVA Primary School Part of Flourish Federation</v>
          </cell>
          <cell r="E108">
            <v>151</v>
          </cell>
          <cell r="G108">
            <v>512494</v>
          </cell>
          <cell r="H108">
            <v>0</v>
          </cell>
          <cell r="I108">
            <v>0</v>
          </cell>
          <cell r="J108">
            <v>15360.000000000038</v>
          </cell>
          <cell r="K108">
            <v>0</v>
          </cell>
          <cell r="L108">
            <v>23265.000000000011</v>
          </cell>
          <cell r="M108">
            <v>0</v>
          </cell>
          <cell r="N108">
            <v>3910.0000000000123</v>
          </cell>
          <cell r="O108">
            <v>560.0000000000008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653.58208955223881</v>
          </cell>
          <cell r="AA108">
            <v>0</v>
          </cell>
          <cell r="AB108">
            <v>50157.82894736842</v>
          </cell>
          <cell r="AC108">
            <v>0</v>
          </cell>
          <cell r="AD108">
            <v>0</v>
          </cell>
          <cell r="AE108">
            <v>0</v>
          </cell>
          <cell r="AF108">
            <v>128000</v>
          </cell>
          <cell r="AG108">
            <v>0</v>
          </cell>
          <cell r="AH108">
            <v>0</v>
          </cell>
          <cell r="AI108">
            <v>0</v>
          </cell>
          <cell r="AJ108">
            <v>18960.2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-5892.0511621641772</v>
          </cell>
          <cell r="AQ108">
            <v>747468.55987475638</v>
          </cell>
          <cell r="AS108">
            <v>537862</v>
          </cell>
          <cell r="AT108">
            <v>0</v>
          </cell>
          <cell r="AU108">
            <v>0</v>
          </cell>
          <cell r="AV108">
            <v>15680.000000000038</v>
          </cell>
          <cell r="AW108">
            <v>0</v>
          </cell>
          <cell r="AX108">
            <v>27060.000000000011</v>
          </cell>
          <cell r="AY108">
            <v>0</v>
          </cell>
          <cell r="AZ108">
            <v>3995.0000000000127</v>
          </cell>
          <cell r="BA108">
            <v>570.0000000000008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664.85074626865674</v>
          </cell>
          <cell r="BM108">
            <v>0</v>
          </cell>
          <cell r="BN108">
            <v>50809.229323308275</v>
          </cell>
          <cell r="BO108">
            <v>0</v>
          </cell>
          <cell r="BP108">
            <v>0</v>
          </cell>
          <cell r="BQ108">
            <v>0</v>
          </cell>
          <cell r="BR108">
            <v>134400</v>
          </cell>
          <cell r="BS108">
            <v>0</v>
          </cell>
          <cell r="BT108">
            <v>0</v>
          </cell>
          <cell r="BU108">
            <v>0</v>
          </cell>
          <cell r="BV108">
            <v>18960.2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790001.28006957681</v>
          </cell>
          <cell r="CB108">
            <v>0</v>
          </cell>
          <cell r="CC108">
            <v>0</v>
          </cell>
          <cell r="CD108">
            <v>790001.28006957681</v>
          </cell>
        </row>
        <row r="109">
          <cell r="A109" t="str">
            <v>0529</v>
          </cell>
          <cell r="B109" t="str">
            <v>3407</v>
          </cell>
          <cell r="C109">
            <v>9263407</v>
          </cell>
          <cell r="D109" t="str">
            <v>Great Witchingham Church of England Primary Academy</v>
          </cell>
          <cell r="E109">
            <v>70</v>
          </cell>
          <cell r="G109">
            <v>237580</v>
          </cell>
          <cell r="H109">
            <v>0</v>
          </cell>
          <cell r="I109">
            <v>0</v>
          </cell>
          <cell r="J109">
            <v>7199.9999999999909</v>
          </cell>
          <cell r="K109">
            <v>0</v>
          </cell>
          <cell r="L109">
            <v>11280.000000000022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1353.3333333333319</v>
          </cell>
          <cell r="AA109">
            <v>0</v>
          </cell>
          <cell r="AB109">
            <v>33797.950819672151</v>
          </cell>
          <cell r="AC109">
            <v>0</v>
          </cell>
          <cell r="AD109">
            <v>0</v>
          </cell>
          <cell r="AE109">
            <v>0</v>
          </cell>
          <cell r="AF109">
            <v>128000</v>
          </cell>
          <cell r="AG109">
            <v>56300</v>
          </cell>
          <cell r="AH109">
            <v>0</v>
          </cell>
          <cell r="AI109">
            <v>0</v>
          </cell>
          <cell r="AJ109">
            <v>1499.6479999999999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-30491.547885229196</v>
          </cell>
          <cell r="AQ109">
            <v>446519.38426777633</v>
          </cell>
          <cell r="AS109">
            <v>249340</v>
          </cell>
          <cell r="AT109">
            <v>0</v>
          </cell>
          <cell r="AU109">
            <v>0</v>
          </cell>
          <cell r="AV109">
            <v>7349.99999999999</v>
          </cell>
          <cell r="AW109">
            <v>0</v>
          </cell>
          <cell r="AX109">
            <v>13120.000000000025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1376.6666666666652</v>
          </cell>
          <cell r="BM109">
            <v>0</v>
          </cell>
          <cell r="BN109">
            <v>34236.885245901656</v>
          </cell>
          <cell r="BO109">
            <v>0</v>
          </cell>
          <cell r="BP109">
            <v>0</v>
          </cell>
          <cell r="BQ109">
            <v>0</v>
          </cell>
          <cell r="BR109">
            <v>134400</v>
          </cell>
          <cell r="BS109">
            <v>57100</v>
          </cell>
          <cell r="BT109">
            <v>0</v>
          </cell>
          <cell r="BU109">
            <v>0</v>
          </cell>
          <cell r="BV109">
            <v>1499.6479999999999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498423.19991256832</v>
          </cell>
          <cell r="CB109">
            <v>0</v>
          </cell>
          <cell r="CC109">
            <v>-27325.759753651568</v>
          </cell>
          <cell r="CD109">
            <v>471097.44015891675</v>
          </cell>
        </row>
        <row r="110">
          <cell r="A110" t="str">
            <v>0539</v>
          </cell>
          <cell r="B110" t="str">
            <v>2353</v>
          </cell>
          <cell r="C110">
            <v>9262353</v>
          </cell>
          <cell r="D110" t="str">
            <v>Ormiston Cliff Park Primary Academy</v>
          </cell>
          <cell r="E110">
            <v>512</v>
          </cell>
          <cell r="G110">
            <v>1737728</v>
          </cell>
          <cell r="H110">
            <v>0</v>
          </cell>
          <cell r="I110">
            <v>0</v>
          </cell>
          <cell r="J110">
            <v>61920</v>
          </cell>
          <cell r="K110">
            <v>0</v>
          </cell>
          <cell r="L110">
            <v>93765</v>
          </cell>
          <cell r="M110">
            <v>0</v>
          </cell>
          <cell r="N110">
            <v>37490</v>
          </cell>
          <cell r="O110">
            <v>10360</v>
          </cell>
          <cell r="P110">
            <v>34760</v>
          </cell>
          <cell r="Q110">
            <v>16320</v>
          </cell>
          <cell r="R110">
            <v>15810</v>
          </cell>
          <cell r="S110">
            <v>4020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36054.746136865397</v>
          </cell>
          <cell r="AA110">
            <v>0</v>
          </cell>
          <cell r="AB110">
            <v>141431.03641456566</v>
          </cell>
          <cell r="AC110">
            <v>0</v>
          </cell>
          <cell r="AD110">
            <v>0</v>
          </cell>
          <cell r="AE110">
            <v>0</v>
          </cell>
          <cell r="AF110">
            <v>128000</v>
          </cell>
          <cell r="AG110">
            <v>0</v>
          </cell>
          <cell r="AH110">
            <v>0</v>
          </cell>
          <cell r="AI110">
            <v>0</v>
          </cell>
          <cell r="AJ110">
            <v>4498.9440000000004</v>
          </cell>
          <cell r="AK110">
            <v>0</v>
          </cell>
          <cell r="AL110">
            <v>0</v>
          </cell>
          <cell r="AM110">
            <v>48520</v>
          </cell>
          <cell r="AN110">
            <v>0</v>
          </cell>
          <cell r="AO110">
            <v>0</v>
          </cell>
          <cell r="AP110">
            <v>-25141.228795321967</v>
          </cell>
          <cell r="AQ110">
            <v>2345536.4977561091</v>
          </cell>
          <cell r="AS110">
            <v>1823744</v>
          </cell>
          <cell r="AT110">
            <v>0</v>
          </cell>
          <cell r="AU110">
            <v>0</v>
          </cell>
          <cell r="AV110">
            <v>63210</v>
          </cell>
          <cell r="AW110">
            <v>0</v>
          </cell>
          <cell r="AX110">
            <v>109060</v>
          </cell>
          <cell r="AY110">
            <v>0</v>
          </cell>
          <cell r="AZ110">
            <v>38305</v>
          </cell>
          <cell r="BA110">
            <v>10545</v>
          </cell>
          <cell r="BB110">
            <v>35155</v>
          </cell>
          <cell r="BC110">
            <v>16490</v>
          </cell>
          <cell r="BD110">
            <v>15965</v>
          </cell>
          <cell r="BE110">
            <v>4080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36676.379690949281</v>
          </cell>
          <cell r="BM110">
            <v>0</v>
          </cell>
          <cell r="BN110">
            <v>143267.80312124835</v>
          </cell>
          <cell r="BO110">
            <v>0</v>
          </cell>
          <cell r="BP110">
            <v>0</v>
          </cell>
          <cell r="BQ110">
            <v>0</v>
          </cell>
          <cell r="BR110">
            <v>134400</v>
          </cell>
          <cell r="BS110">
            <v>0</v>
          </cell>
          <cell r="BT110">
            <v>0</v>
          </cell>
          <cell r="BU110">
            <v>0</v>
          </cell>
          <cell r="BV110">
            <v>4498.9440000000004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2435397.1268121977</v>
          </cell>
          <cell r="CB110">
            <v>0</v>
          </cell>
          <cell r="CC110">
            <v>838.90875680227691</v>
          </cell>
          <cell r="CD110">
            <v>2436236.0355690001</v>
          </cell>
        </row>
        <row r="111">
          <cell r="A111" t="str">
            <v>0551</v>
          </cell>
          <cell r="B111" t="str">
            <v>2090</v>
          </cell>
          <cell r="C111">
            <v>9262090</v>
          </cell>
          <cell r="D111" t="str">
            <v>Cobholm Primary Academy</v>
          </cell>
          <cell r="E111">
            <v>166</v>
          </cell>
          <cell r="G111">
            <v>563404</v>
          </cell>
          <cell r="H111">
            <v>0</v>
          </cell>
          <cell r="I111">
            <v>0</v>
          </cell>
          <cell r="J111">
            <v>35039.999999999971</v>
          </cell>
          <cell r="K111">
            <v>0</v>
          </cell>
          <cell r="L111">
            <v>52875.000000000044</v>
          </cell>
          <cell r="M111">
            <v>0</v>
          </cell>
          <cell r="N111">
            <v>0</v>
          </cell>
          <cell r="O111">
            <v>283.41463414634165</v>
          </cell>
          <cell r="P111">
            <v>18260</v>
          </cell>
          <cell r="Q111">
            <v>2915.1219512195094</v>
          </cell>
          <cell r="R111">
            <v>55751.707317073204</v>
          </cell>
          <cell r="S111">
            <v>5425.3658536585426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22654.117647058836</v>
          </cell>
          <cell r="AA111">
            <v>0</v>
          </cell>
          <cell r="AB111">
            <v>61420.000000000007</v>
          </cell>
          <cell r="AC111">
            <v>0</v>
          </cell>
          <cell r="AD111">
            <v>10432.800000000074</v>
          </cell>
          <cell r="AE111">
            <v>0</v>
          </cell>
          <cell r="AF111">
            <v>128000</v>
          </cell>
          <cell r="AG111">
            <v>0</v>
          </cell>
          <cell r="AH111">
            <v>0</v>
          </cell>
          <cell r="AI111">
            <v>0</v>
          </cell>
          <cell r="AJ111">
            <v>4292.0959999999995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-11713.36734953972</v>
          </cell>
          <cell r="AQ111">
            <v>949040.25605361676</v>
          </cell>
          <cell r="AS111">
            <v>591292</v>
          </cell>
          <cell r="AT111">
            <v>0</v>
          </cell>
          <cell r="AU111">
            <v>0</v>
          </cell>
          <cell r="AV111">
            <v>35769.999999999971</v>
          </cell>
          <cell r="AW111">
            <v>0</v>
          </cell>
          <cell r="AX111">
            <v>61500.000000000044</v>
          </cell>
          <cell r="AY111">
            <v>0</v>
          </cell>
          <cell r="AZ111">
            <v>0</v>
          </cell>
          <cell r="BA111">
            <v>288.47560975609775</v>
          </cell>
          <cell r="BB111">
            <v>18467.5</v>
          </cell>
          <cell r="BC111">
            <v>2945.4878048780456</v>
          </cell>
          <cell r="BD111">
            <v>56298.292682926862</v>
          </cell>
          <cell r="BE111">
            <v>5506.3414634146402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23044.705882352955</v>
          </cell>
          <cell r="BM111">
            <v>0</v>
          </cell>
          <cell r="BN111">
            <v>62217.662337662347</v>
          </cell>
          <cell r="BO111">
            <v>0</v>
          </cell>
          <cell r="BP111">
            <v>10598.400000000074</v>
          </cell>
          <cell r="BQ111">
            <v>0</v>
          </cell>
          <cell r="BR111">
            <v>134400</v>
          </cell>
          <cell r="BS111">
            <v>0</v>
          </cell>
          <cell r="BT111">
            <v>0</v>
          </cell>
          <cell r="BU111">
            <v>0</v>
          </cell>
          <cell r="BV111">
            <v>4292.0959999999995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1006620.9617809909</v>
          </cell>
          <cell r="CB111">
            <v>0</v>
          </cell>
          <cell r="CC111">
            <v>0</v>
          </cell>
          <cell r="CD111">
            <v>1006620.9617809909</v>
          </cell>
        </row>
        <row r="112">
          <cell r="A112" t="str">
            <v>0559</v>
          </cell>
          <cell r="B112" t="str">
            <v>2149</v>
          </cell>
          <cell r="C112">
            <v>9262149</v>
          </cell>
          <cell r="D112" t="str">
            <v>Edward Worlledge Ormiston Academy</v>
          </cell>
          <cell r="E112">
            <v>328</v>
          </cell>
          <cell r="G112">
            <v>1113232</v>
          </cell>
          <cell r="H112">
            <v>0</v>
          </cell>
          <cell r="I112">
            <v>0</v>
          </cell>
          <cell r="J112">
            <v>66239.999999999971</v>
          </cell>
          <cell r="K112">
            <v>0</v>
          </cell>
          <cell r="L112">
            <v>99405.000000000044</v>
          </cell>
          <cell r="M112">
            <v>0</v>
          </cell>
          <cell r="N112">
            <v>2095.555555555557</v>
          </cell>
          <cell r="O112">
            <v>566.91358024691363</v>
          </cell>
          <cell r="P112">
            <v>72160</v>
          </cell>
          <cell r="Q112">
            <v>10690.370370370365</v>
          </cell>
          <cell r="R112">
            <v>43368.888888888847</v>
          </cell>
          <cell r="S112">
            <v>21026.419753086415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19230.036101083082</v>
          </cell>
          <cell r="AA112">
            <v>0</v>
          </cell>
          <cell r="AB112">
            <v>135984.85185185182</v>
          </cell>
          <cell r="AC112">
            <v>0</v>
          </cell>
          <cell r="AD112">
            <v>0</v>
          </cell>
          <cell r="AE112">
            <v>0</v>
          </cell>
          <cell r="AF112">
            <v>128000</v>
          </cell>
          <cell r="AG112">
            <v>0</v>
          </cell>
          <cell r="AH112">
            <v>0</v>
          </cell>
          <cell r="AI112">
            <v>0</v>
          </cell>
          <cell r="AJ112">
            <v>7291.3919999999998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-1115.1406415686768</v>
          </cell>
          <cell r="AQ112">
            <v>1718176.2874595143</v>
          </cell>
          <cell r="AS112">
            <v>1168336</v>
          </cell>
          <cell r="AT112">
            <v>0</v>
          </cell>
          <cell r="AU112">
            <v>0</v>
          </cell>
          <cell r="AV112">
            <v>67619.999999999971</v>
          </cell>
          <cell r="AW112">
            <v>0</v>
          </cell>
          <cell r="AX112">
            <v>115620.00000000004</v>
          </cell>
          <cell r="AY112">
            <v>0</v>
          </cell>
          <cell r="AZ112">
            <v>2141.1111111111127</v>
          </cell>
          <cell r="BA112">
            <v>577.03703703703707</v>
          </cell>
          <cell r="BB112">
            <v>72980</v>
          </cell>
          <cell r="BC112">
            <v>10801.728395061724</v>
          </cell>
          <cell r="BD112">
            <v>43794.074074074029</v>
          </cell>
          <cell r="BE112">
            <v>21340.246913580242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19561.588447653481</v>
          </cell>
          <cell r="BM112">
            <v>0</v>
          </cell>
          <cell r="BN112">
            <v>137750.88888888885</v>
          </cell>
          <cell r="BO112">
            <v>0</v>
          </cell>
          <cell r="BP112">
            <v>0</v>
          </cell>
          <cell r="BQ112">
            <v>0</v>
          </cell>
          <cell r="BR112">
            <v>134400</v>
          </cell>
          <cell r="BS112">
            <v>0</v>
          </cell>
          <cell r="BT112">
            <v>0</v>
          </cell>
          <cell r="BU112">
            <v>0</v>
          </cell>
          <cell r="BV112">
            <v>7291.3919999999998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1802214.0668674062</v>
          </cell>
          <cell r="CB112">
            <v>0</v>
          </cell>
          <cell r="CC112">
            <v>0</v>
          </cell>
          <cell r="CD112">
            <v>1802214.0668674062</v>
          </cell>
        </row>
        <row r="113">
          <cell r="A113" t="str">
            <v>0581</v>
          </cell>
          <cell r="B113" t="str">
            <v>2027</v>
          </cell>
          <cell r="C113">
            <v>9262027</v>
          </cell>
          <cell r="D113" t="str">
            <v>Great Yarmouth Primary Academy</v>
          </cell>
          <cell r="E113">
            <v>378</v>
          </cell>
          <cell r="G113">
            <v>1282932</v>
          </cell>
          <cell r="H113">
            <v>0</v>
          </cell>
          <cell r="I113">
            <v>0</v>
          </cell>
          <cell r="J113">
            <v>113279.99999999993</v>
          </cell>
          <cell r="K113">
            <v>0</v>
          </cell>
          <cell r="L113">
            <v>171315.00000000003</v>
          </cell>
          <cell r="M113">
            <v>0</v>
          </cell>
          <cell r="N113">
            <v>922.44031830238578</v>
          </cell>
          <cell r="O113">
            <v>1403.7135278514565</v>
          </cell>
          <cell r="P113">
            <v>9705.6763925729447</v>
          </cell>
          <cell r="Q113">
            <v>481.27320954907083</v>
          </cell>
          <cell r="R113">
            <v>53180.689655172377</v>
          </cell>
          <cell r="S113">
            <v>161226.52519893899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46337.791798107333</v>
          </cell>
          <cell r="AA113">
            <v>0</v>
          </cell>
          <cell r="AB113">
            <v>140494.3598615918</v>
          </cell>
          <cell r="AC113">
            <v>0</v>
          </cell>
          <cell r="AD113">
            <v>11642.400000000003</v>
          </cell>
          <cell r="AE113">
            <v>0</v>
          </cell>
          <cell r="AF113">
            <v>128000</v>
          </cell>
          <cell r="AG113">
            <v>0</v>
          </cell>
          <cell r="AH113">
            <v>0</v>
          </cell>
          <cell r="AI113">
            <v>0</v>
          </cell>
          <cell r="AJ113">
            <v>3671.5520000000001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-69125.943497533372</v>
          </cell>
          <cell r="AQ113">
            <v>2055467.4784645531</v>
          </cell>
          <cell r="AS113">
            <v>1346436</v>
          </cell>
          <cell r="AT113">
            <v>0</v>
          </cell>
          <cell r="AU113">
            <v>0</v>
          </cell>
          <cell r="AV113">
            <v>115639.99999999993</v>
          </cell>
          <cell r="AW113">
            <v>0</v>
          </cell>
          <cell r="AX113">
            <v>199260.00000000006</v>
          </cell>
          <cell r="AY113">
            <v>0</v>
          </cell>
          <cell r="AZ113">
            <v>942.49336870026377</v>
          </cell>
          <cell r="BA113">
            <v>1428.779840848804</v>
          </cell>
          <cell r="BB113">
            <v>9815.9681697612741</v>
          </cell>
          <cell r="BC113">
            <v>486.28647214854033</v>
          </cell>
          <cell r="BD113">
            <v>53702.068965517203</v>
          </cell>
          <cell r="BE113">
            <v>163632.89124668436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47136.719242902291</v>
          </cell>
          <cell r="BM113">
            <v>0</v>
          </cell>
          <cell r="BN113">
            <v>142318.96193771638</v>
          </cell>
          <cell r="BO113">
            <v>0</v>
          </cell>
          <cell r="BP113">
            <v>11827.200000000004</v>
          </cell>
          <cell r="BQ113">
            <v>0</v>
          </cell>
          <cell r="BR113">
            <v>134400</v>
          </cell>
          <cell r="BS113">
            <v>0</v>
          </cell>
          <cell r="BT113">
            <v>0</v>
          </cell>
          <cell r="BU113">
            <v>0</v>
          </cell>
          <cell r="BV113">
            <v>3671.5520000000001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2230698.9212442795</v>
          </cell>
          <cell r="CB113">
            <v>0</v>
          </cell>
          <cell r="CC113">
            <v>-25589.259727708206</v>
          </cell>
          <cell r="CD113">
            <v>2205109.6615165714</v>
          </cell>
        </row>
        <row r="114">
          <cell r="A114" t="str">
            <v>0599</v>
          </cell>
          <cell r="B114" t="str">
            <v>2048</v>
          </cell>
          <cell r="C114">
            <v>9262048</v>
          </cell>
          <cell r="D114" t="str">
            <v>Ormiston Herman Academy</v>
          </cell>
          <cell r="E114">
            <v>357</v>
          </cell>
          <cell r="G114">
            <v>1211658</v>
          </cell>
          <cell r="H114">
            <v>0</v>
          </cell>
          <cell r="I114">
            <v>0</v>
          </cell>
          <cell r="J114">
            <v>59520.000000000058</v>
          </cell>
          <cell r="K114">
            <v>0</v>
          </cell>
          <cell r="L114">
            <v>90944.999999999985</v>
          </cell>
          <cell r="M114">
            <v>0</v>
          </cell>
          <cell r="N114">
            <v>3920.9831460674118</v>
          </cell>
          <cell r="O114">
            <v>8985.1685393258431</v>
          </cell>
          <cell r="P114">
            <v>46329.775280898859</v>
          </cell>
          <cell r="Q114">
            <v>42358.651685393248</v>
          </cell>
          <cell r="R114">
            <v>30174.522471910168</v>
          </cell>
          <cell r="S114">
            <v>2687.5280898876458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20500.990099009898</v>
          </cell>
          <cell r="AA114">
            <v>0</v>
          </cell>
          <cell r="AB114">
            <v>94647.499999999971</v>
          </cell>
          <cell r="AC114">
            <v>0</v>
          </cell>
          <cell r="AD114">
            <v>0</v>
          </cell>
          <cell r="AE114">
            <v>0</v>
          </cell>
          <cell r="AF114">
            <v>128000</v>
          </cell>
          <cell r="AG114">
            <v>0</v>
          </cell>
          <cell r="AH114">
            <v>0</v>
          </cell>
          <cell r="AI114">
            <v>0</v>
          </cell>
          <cell r="AJ114">
            <v>7653.3760000000002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-388.68571932047445</v>
          </cell>
          <cell r="AQ114">
            <v>1746992.8095931725</v>
          </cell>
          <cell r="AS114">
            <v>1271634</v>
          </cell>
          <cell r="AT114">
            <v>0</v>
          </cell>
          <cell r="AU114">
            <v>0</v>
          </cell>
          <cell r="AV114">
            <v>60760.000000000058</v>
          </cell>
          <cell r="AW114">
            <v>0</v>
          </cell>
          <cell r="AX114">
            <v>105779.99999999997</v>
          </cell>
          <cell r="AY114">
            <v>0</v>
          </cell>
          <cell r="AZ114">
            <v>4006.2219101123555</v>
          </cell>
          <cell r="BA114">
            <v>9145.6179775280907</v>
          </cell>
          <cell r="BB114">
            <v>46856.249999999978</v>
          </cell>
          <cell r="BC114">
            <v>42799.887640449422</v>
          </cell>
          <cell r="BD114">
            <v>30470.351123595563</v>
          </cell>
          <cell r="BE114">
            <v>2727.6404494382077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20854.45544554455</v>
          </cell>
          <cell r="BM114">
            <v>0</v>
          </cell>
          <cell r="BN114">
            <v>95876.688311688282</v>
          </cell>
          <cell r="BO114">
            <v>0</v>
          </cell>
          <cell r="BP114">
            <v>0</v>
          </cell>
          <cell r="BQ114">
            <v>0</v>
          </cell>
          <cell r="BR114">
            <v>134400</v>
          </cell>
          <cell r="BS114">
            <v>0</v>
          </cell>
          <cell r="BT114">
            <v>0</v>
          </cell>
          <cell r="BU114">
            <v>0</v>
          </cell>
          <cell r="BV114">
            <v>7653.3760000000002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1832964.4888583566</v>
          </cell>
          <cell r="CB114">
            <v>0</v>
          </cell>
          <cell r="CC114">
            <v>0</v>
          </cell>
          <cell r="CD114">
            <v>1832964.4888583566</v>
          </cell>
        </row>
        <row r="115">
          <cell r="A115" t="str">
            <v>0608</v>
          </cell>
          <cell r="B115" t="str">
            <v>2346</v>
          </cell>
          <cell r="C115">
            <v>9262346</v>
          </cell>
          <cell r="D115" t="str">
            <v>North Denes Primary School and Nursery</v>
          </cell>
          <cell r="E115">
            <v>366</v>
          </cell>
          <cell r="G115">
            <v>1242204</v>
          </cell>
          <cell r="H115">
            <v>0</v>
          </cell>
          <cell r="I115">
            <v>0</v>
          </cell>
          <cell r="J115">
            <v>71040.000000000087</v>
          </cell>
          <cell r="K115">
            <v>0</v>
          </cell>
          <cell r="L115">
            <v>107159.99999999988</v>
          </cell>
          <cell r="M115">
            <v>0</v>
          </cell>
          <cell r="N115">
            <v>6957.0247933884339</v>
          </cell>
          <cell r="O115">
            <v>13551.074380165323</v>
          </cell>
          <cell r="P115">
            <v>31941.81818181826</v>
          </cell>
          <cell r="Q115">
            <v>12583.14049586777</v>
          </cell>
          <cell r="R115">
            <v>25710.743801652909</v>
          </cell>
          <cell r="S115">
            <v>83091.074380165403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17301.818181818187</v>
          </cell>
          <cell r="AA115">
            <v>0</v>
          </cell>
          <cell r="AB115">
            <v>139306.58823529404</v>
          </cell>
          <cell r="AC115">
            <v>0</v>
          </cell>
          <cell r="AD115">
            <v>1927.8000000000068</v>
          </cell>
          <cell r="AE115">
            <v>0</v>
          </cell>
          <cell r="AF115">
            <v>128000</v>
          </cell>
          <cell r="AG115">
            <v>0</v>
          </cell>
          <cell r="AH115">
            <v>0</v>
          </cell>
          <cell r="AI115">
            <v>0</v>
          </cell>
          <cell r="AJ115">
            <v>35493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-19919.025825034223</v>
          </cell>
          <cell r="AQ115">
            <v>1896349.0566251362</v>
          </cell>
          <cell r="AS115">
            <v>1303692</v>
          </cell>
          <cell r="AT115">
            <v>0</v>
          </cell>
          <cell r="AU115">
            <v>0</v>
          </cell>
          <cell r="AV115">
            <v>72520.000000000087</v>
          </cell>
          <cell r="AW115">
            <v>0</v>
          </cell>
          <cell r="AX115">
            <v>124639.99999999985</v>
          </cell>
          <cell r="AY115">
            <v>0</v>
          </cell>
          <cell r="AZ115">
            <v>7108.2644628099215</v>
          </cell>
          <cell r="BA115">
            <v>13793.057851239702</v>
          </cell>
          <cell r="BB115">
            <v>32304.793388429833</v>
          </cell>
          <cell r="BC115">
            <v>12714.21487603306</v>
          </cell>
          <cell r="BD115">
            <v>25962.809917355389</v>
          </cell>
          <cell r="BE115">
            <v>84331.2396694216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17600.125391849539</v>
          </cell>
          <cell r="BM115">
            <v>0</v>
          </cell>
          <cell r="BN115">
            <v>141115.76470588226</v>
          </cell>
          <cell r="BO115">
            <v>0</v>
          </cell>
          <cell r="BP115">
            <v>1958.4000000000069</v>
          </cell>
          <cell r="BQ115">
            <v>0</v>
          </cell>
          <cell r="BR115">
            <v>134400</v>
          </cell>
          <cell r="BS115">
            <v>0</v>
          </cell>
          <cell r="BT115">
            <v>0</v>
          </cell>
          <cell r="BU115">
            <v>0</v>
          </cell>
          <cell r="BV115">
            <v>35493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2007633.6702630213</v>
          </cell>
          <cell r="CB115">
            <v>0</v>
          </cell>
          <cell r="CC115">
            <v>0</v>
          </cell>
          <cell r="CD115">
            <v>2007633.6702630213</v>
          </cell>
        </row>
        <row r="116">
          <cell r="A116" t="str">
            <v>0614</v>
          </cell>
          <cell r="B116" t="str">
            <v>2354</v>
          </cell>
          <cell r="C116">
            <v>9262354</v>
          </cell>
          <cell r="D116" t="str">
            <v>Northgate Primary School</v>
          </cell>
          <cell r="E116">
            <v>416</v>
          </cell>
          <cell r="G116">
            <v>1411904</v>
          </cell>
          <cell r="H116">
            <v>0</v>
          </cell>
          <cell r="I116">
            <v>0</v>
          </cell>
          <cell r="J116">
            <v>92160.000000000102</v>
          </cell>
          <cell r="K116">
            <v>0</v>
          </cell>
          <cell r="L116">
            <v>136065.00000000009</v>
          </cell>
          <cell r="M116">
            <v>0</v>
          </cell>
          <cell r="N116">
            <v>7819.9999999999964</v>
          </cell>
          <cell r="O116">
            <v>11200.000000000005</v>
          </cell>
          <cell r="P116">
            <v>73040.000000000087</v>
          </cell>
          <cell r="Q116">
            <v>42240.000000000095</v>
          </cell>
          <cell r="R116">
            <v>26010.000000000033</v>
          </cell>
          <cell r="S116">
            <v>20770.000000000007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24399.101123595512</v>
          </cell>
          <cell r="AA116">
            <v>0</v>
          </cell>
          <cell r="AB116">
            <v>218589.94152046769</v>
          </cell>
          <cell r="AC116">
            <v>0</v>
          </cell>
          <cell r="AD116">
            <v>0</v>
          </cell>
          <cell r="AE116">
            <v>0</v>
          </cell>
          <cell r="AF116">
            <v>128000</v>
          </cell>
          <cell r="AG116">
            <v>0</v>
          </cell>
          <cell r="AH116">
            <v>0</v>
          </cell>
          <cell r="AI116">
            <v>0</v>
          </cell>
          <cell r="AJ116">
            <v>27032.740900000001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-26514.618974269506</v>
          </cell>
          <cell r="AQ116">
            <v>2192716.1645697937</v>
          </cell>
          <cell r="AS116">
            <v>1481792</v>
          </cell>
          <cell r="AT116">
            <v>0</v>
          </cell>
          <cell r="AU116">
            <v>0</v>
          </cell>
          <cell r="AV116">
            <v>94080.000000000102</v>
          </cell>
          <cell r="AW116">
            <v>0</v>
          </cell>
          <cell r="AX116">
            <v>158260.00000000009</v>
          </cell>
          <cell r="AY116">
            <v>0</v>
          </cell>
          <cell r="AZ116">
            <v>7989.9999999999964</v>
          </cell>
          <cell r="BA116">
            <v>11400.000000000005</v>
          </cell>
          <cell r="BB116">
            <v>73870.000000000087</v>
          </cell>
          <cell r="BC116">
            <v>42680.000000000095</v>
          </cell>
          <cell r="BD116">
            <v>26265.000000000033</v>
          </cell>
          <cell r="BE116">
            <v>21080.000000000007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24819.775280898881</v>
          </cell>
          <cell r="BM116">
            <v>0</v>
          </cell>
          <cell r="BN116">
            <v>221428.7719298244</v>
          </cell>
          <cell r="BO116">
            <v>0</v>
          </cell>
          <cell r="BP116">
            <v>0</v>
          </cell>
          <cell r="BQ116">
            <v>0</v>
          </cell>
          <cell r="BR116">
            <v>134400</v>
          </cell>
          <cell r="BS116">
            <v>0</v>
          </cell>
          <cell r="BT116">
            <v>0</v>
          </cell>
          <cell r="BU116">
            <v>0</v>
          </cell>
          <cell r="BV116">
            <v>27032.740900000001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2325098.2881107233</v>
          </cell>
          <cell r="CB116">
            <v>0</v>
          </cell>
          <cell r="CC116">
            <v>0</v>
          </cell>
          <cell r="CD116">
            <v>2325098.2881107233</v>
          </cell>
        </row>
        <row r="117">
          <cell r="A117" t="str">
            <v>0635</v>
          </cell>
          <cell r="B117" t="str">
            <v>2098</v>
          </cell>
          <cell r="C117">
            <v>9262098</v>
          </cell>
          <cell r="D117" t="str">
            <v>Peterhouse CofE Primary Academy</v>
          </cell>
          <cell r="E117">
            <v>393</v>
          </cell>
          <cell r="G117">
            <v>1333842</v>
          </cell>
          <cell r="H117">
            <v>0</v>
          </cell>
          <cell r="I117">
            <v>0</v>
          </cell>
          <cell r="J117">
            <v>102720</v>
          </cell>
          <cell r="K117">
            <v>0</v>
          </cell>
          <cell r="L117">
            <v>152985.00000000012</v>
          </cell>
          <cell r="M117">
            <v>0</v>
          </cell>
          <cell r="N117">
            <v>6721.307692307696</v>
          </cell>
          <cell r="O117">
            <v>4796.6153846153857</v>
          </cell>
          <cell r="P117">
            <v>66951.076923076907</v>
          </cell>
          <cell r="Q117">
            <v>17896.61538461539</v>
          </cell>
          <cell r="R117">
            <v>63726.461538461546</v>
          </cell>
          <cell r="S117">
            <v>2025.4615384615379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6763.7982195845607</v>
          </cell>
          <cell r="AA117">
            <v>0</v>
          </cell>
          <cell r="AB117">
            <v>166981.59402985076</v>
          </cell>
          <cell r="AC117">
            <v>0</v>
          </cell>
          <cell r="AD117">
            <v>0</v>
          </cell>
          <cell r="AE117">
            <v>0</v>
          </cell>
          <cell r="AF117">
            <v>128000</v>
          </cell>
          <cell r="AG117">
            <v>0</v>
          </cell>
          <cell r="AH117">
            <v>0</v>
          </cell>
          <cell r="AI117">
            <v>0</v>
          </cell>
          <cell r="AJ117">
            <v>6825.9840000000004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-36852.580490920169</v>
          </cell>
          <cell r="AQ117">
            <v>2023383.3342200539</v>
          </cell>
          <cell r="AS117">
            <v>1399866</v>
          </cell>
          <cell r="AT117">
            <v>0</v>
          </cell>
          <cell r="AU117">
            <v>0</v>
          </cell>
          <cell r="AV117">
            <v>104860</v>
          </cell>
          <cell r="AW117">
            <v>0</v>
          </cell>
          <cell r="AX117">
            <v>177940.00000000015</v>
          </cell>
          <cell r="AY117">
            <v>0</v>
          </cell>
          <cell r="AZ117">
            <v>6867.4230769230808</v>
          </cell>
          <cell r="BA117">
            <v>4882.2692307692323</v>
          </cell>
          <cell r="BB117">
            <v>67711.884615384595</v>
          </cell>
          <cell r="BC117">
            <v>18083.038461538465</v>
          </cell>
          <cell r="BD117">
            <v>64351.23076923078</v>
          </cell>
          <cell r="BE117">
            <v>2055.6923076923072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6880.4154302670531</v>
          </cell>
          <cell r="BM117">
            <v>0</v>
          </cell>
          <cell r="BN117">
            <v>169150.18616010857</v>
          </cell>
          <cell r="BO117">
            <v>0</v>
          </cell>
          <cell r="BP117">
            <v>0</v>
          </cell>
          <cell r="BQ117">
            <v>0</v>
          </cell>
          <cell r="BR117">
            <v>134400</v>
          </cell>
          <cell r="BS117">
            <v>0</v>
          </cell>
          <cell r="BT117">
            <v>0</v>
          </cell>
          <cell r="BU117">
            <v>0</v>
          </cell>
          <cell r="BV117">
            <v>6825.9840000000004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2163874.1240519146</v>
          </cell>
          <cell r="CB117">
            <v>0</v>
          </cell>
          <cell r="CC117">
            <v>0</v>
          </cell>
          <cell r="CD117">
            <v>2163874.1240519146</v>
          </cell>
        </row>
        <row r="118">
          <cell r="A118" t="str">
            <v>0638</v>
          </cell>
          <cell r="B118" t="str">
            <v>3136</v>
          </cell>
          <cell r="C118">
            <v>9263136</v>
          </cell>
          <cell r="D118" t="str">
            <v>St Nicholas Priory CofE VA Primary School</v>
          </cell>
          <cell r="E118">
            <v>424</v>
          </cell>
          <cell r="G118">
            <v>1439056</v>
          </cell>
          <cell r="H118">
            <v>0</v>
          </cell>
          <cell r="I118">
            <v>0</v>
          </cell>
          <cell r="J118">
            <v>102240.00000000006</v>
          </cell>
          <cell r="K118">
            <v>0</v>
          </cell>
          <cell r="L118">
            <v>153689.99999999988</v>
          </cell>
          <cell r="M118">
            <v>0</v>
          </cell>
          <cell r="N118">
            <v>230.54373522458653</v>
          </cell>
          <cell r="O118">
            <v>1122.6477541371157</v>
          </cell>
          <cell r="P118">
            <v>41898.817966903138</v>
          </cell>
          <cell r="Q118">
            <v>12509.503546099286</v>
          </cell>
          <cell r="R118">
            <v>89460.992907801439</v>
          </cell>
          <cell r="S118">
            <v>77903.735224586388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75351.532033426236</v>
          </cell>
          <cell r="AA118">
            <v>0</v>
          </cell>
          <cell r="AB118">
            <v>124277.58118701002</v>
          </cell>
          <cell r="AC118">
            <v>0</v>
          </cell>
          <cell r="AD118">
            <v>6199.1999999999825</v>
          </cell>
          <cell r="AE118">
            <v>0</v>
          </cell>
          <cell r="AF118">
            <v>128000</v>
          </cell>
          <cell r="AG118">
            <v>0</v>
          </cell>
          <cell r="AH118">
            <v>0</v>
          </cell>
          <cell r="AI118">
            <v>0</v>
          </cell>
          <cell r="AJ118">
            <v>7098.3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2259038.8543551881</v>
          </cell>
          <cell r="AS118">
            <v>1510288</v>
          </cell>
          <cell r="AT118">
            <v>0</v>
          </cell>
          <cell r="AU118">
            <v>0</v>
          </cell>
          <cell r="AV118">
            <v>104370.00000000006</v>
          </cell>
          <cell r="AW118">
            <v>0</v>
          </cell>
          <cell r="AX118">
            <v>178759.99999999985</v>
          </cell>
          <cell r="AY118">
            <v>0</v>
          </cell>
          <cell r="AZ118">
            <v>235.5555555555558</v>
          </cell>
          <cell r="BA118">
            <v>1142.6950354609928</v>
          </cell>
          <cell r="BB118">
            <v>42374.940898345216</v>
          </cell>
          <cell r="BC118">
            <v>12639.810874704486</v>
          </cell>
          <cell r="BD118">
            <v>90338.061465721068</v>
          </cell>
          <cell r="BE118">
            <v>79066.477541371249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76650.696378830136</v>
          </cell>
          <cell r="BM118">
            <v>0</v>
          </cell>
          <cell r="BN118">
            <v>125891.57574788028</v>
          </cell>
          <cell r="BO118">
            <v>0</v>
          </cell>
          <cell r="BP118">
            <v>6297.5999999999822</v>
          </cell>
          <cell r="BQ118">
            <v>0</v>
          </cell>
          <cell r="BR118">
            <v>134400</v>
          </cell>
          <cell r="BS118">
            <v>0</v>
          </cell>
          <cell r="BT118">
            <v>0</v>
          </cell>
          <cell r="BU118">
            <v>0</v>
          </cell>
          <cell r="BV118">
            <v>7098.3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2369553.7134978687</v>
          </cell>
          <cell r="CB118">
            <v>0</v>
          </cell>
          <cell r="CC118">
            <v>0</v>
          </cell>
          <cell r="CD118">
            <v>2369553.7134978687</v>
          </cell>
        </row>
        <row r="119">
          <cell r="A119" t="str">
            <v>0644</v>
          </cell>
          <cell r="B119" t="str">
            <v>2344</v>
          </cell>
          <cell r="C119">
            <v>9262344</v>
          </cell>
          <cell r="D119" t="str">
            <v>St George's Primary &amp; Nursery School, Great Yarmouth</v>
          </cell>
          <cell r="E119">
            <v>206</v>
          </cell>
          <cell r="G119">
            <v>699164</v>
          </cell>
          <cell r="H119">
            <v>0</v>
          </cell>
          <cell r="I119">
            <v>0</v>
          </cell>
          <cell r="J119">
            <v>63359.999999999985</v>
          </cell>
          <cell r="K119">
            <v>0</v>
          </cell>
          <cell r="L119">
            <v>94470.000000000015</v>
          </cell>
          <cell r="M119">
            <v>0</v>
          </cell>
          <cell r="N119">
            <v>231.12195121951194</v>
          </cell>
          <cell r="O119">
            <v>0</v>
          </cell>
          <cell r="P119">
            <v>5305.7560975609786</v>
          </cell>
          <cell r="Q119">
            <v>1447.0243902439011</v>
          </cell>
          <cell r="R119">
            <v>28186.829268292655</v>
          </cell>
          <cell r="S119">
            <v>90217.951219512222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37337.5</v>
          </cell>
          <cell r="AA119">
            <v>0</v>
          </cell>
          <cell r="AB119">
            <v>96773.451923076995</v>
          </cell>
          <cell r="AC119">
            <v>0</v>
          </cell>
          <cell r="AD119">
            <v>3439.8000000000075</v>
          </cell>
          <cell r="AE119">
            <v>0</v>
          </cell>
          <cell r="AF119">
            <v>128000</v>
          </cell>
          <cell r="AG119">
            <v>0</v>
          </cell>
          <cell r="AH119">
            <v>0</v>
          </cell>
          <cell r="AI119">
            <v>0</v>
          </cell>
          <cell r="AJ119">
            <v>22313.5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-33043.281356936714</v>
          </cell>
          <cell r="AQ119">
            <v>1237203.6534929697</v>
          </cell>
          <cell r="AS119">
            <v>733772</v>
          </cell>
          <cell r="AT119">
            <v>0</v>
          </cell>
          <cell r="AU119">
            <v>0</v>
          </cell>
          <cell r="AV119">
            <v>64679.999999999985</v>
          </cell>
          <cell r="AW119">
            <v>0</v>
          </cell>
          <cell r="AX119">
            <v>109880.00000000003</v>
          </cell>
          <cell r="AY119">
            <v>0</v>
          </cell>
          <cell r="AZ119">
            <v>236.14634146341439</v>
          </cell>
          <cell r="BA119">
            <v>0</v>
          </cell>
          <cell r="BB119">
            <v>5366.0487804878085</v>
          </cell>
          <cell r="BC119">
            <v>1462.0975609756083</v>
          </cell>
          <cell r="BD119">
            <v>28463.170731707291</v>
          </cell>
          <cell r="BE119">
            <v>91564.487804878067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37981.25</v>
          </cell>
          <cell r="BM119">
            <v>0</v>
          </cell>
          <cell r="BN119">
            <v>98030.250000000073</v>
          </cell>
          <cell r="BO119">
            <v>0</v>
          </cell>
          <cell r="BP119">
            <v>3494.4000000000074</v>
          </cell>
          <cell r="BQ119">
            <v>0</v>
          </cell>
          <cell r="BR119">
            <v>134400</v>
          </cell>
          <cell r="BS119">
            <v>0</v>
          </cell>
          <cell r="BT119">
            <v>0</v>
          </cell>
          <cell r="BU119">
            <v>0</v>
          </cell>
          <cell r="BV119">
            <v>22313.5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1331643.3512195121</v>
          </cell>
          <cell r="CB119">
            <v>0</v>
          </cell>
          <cell r="CC119">
            <v>-9253.2152545425506</v>
          </cell>
          <cell r="CD119">
            <v>1322390.1359649694</v>
          </cell>
        </row>
        <row r="120">
          <cell r="A120" t="str">
            <v>0651</v>
          </cell>
          <cell r="B120" t="str">
            <v>3403</v>
          </cell>
          <cell r="C120">
            <v>9263403</v>
          </cell>
          <cell r="D120" t="str">
            <v>St Mary and St Peter Catholic Primary School</v>
          </cell>
          <cell r="E120">
            <v>201</v>
          </cell>
          <cell r="G120">
            <v>682194</v>
          </cell>
          <cell r="H120">
            <v>0</v>
          </cell>
          <cell r="I120">
            <v>0</v>
          </cell>
          <cell r="J120">
            <v>25919.999999999956</v>
          </cell>
          <cell r="K120">
            <v>0</v>
          </cell>
          <cell r="L120">
            <v>40185.000000000029</v>
          </cell>
          <cell r="M120">
            <v>0</v>
          </cell>
          <cell r="N120">
            <v>3989.3908629441621</v>
          </cell>
          <cell r="O120">
            <v>1142.7411167512701</v>
          </cell>
          <cell r="P120">
            <v>35465.78680203046</v>
          </cell>
          <cell r="Q120">
            <v>20079.593908629489</v>
          </cell>
          <cell r="R120">
            <v>8325.6852791878155</v>
          </cell>
          <cell r="S120">
            <v>4101.6243654822374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22497.894736842118</v>
          </cell>
          <cell r="AA120">
            <v>0</v>
          </cell>
          <cell r="AB120">
            <v>65431.219512195064</v>
          </cell>
          <cell r="AC120">
            <v>0</v>
          </cell>
          <cell r="AD120">
            <v>2778.3000000000015</v>
          </cell>
          <cell r="AE120">
            <v>0</v>
          </cell>
          <cell r="AF120">
            <v>128000</v>
          </cell>
          <cell r="AG120">
            <v>0</v>
          </cell>
          <cell r="AH120">
            <v>0</v>
          </cell>
          <cell r="AI120">
            <v>0</v>
          </cell>
          <cell r="AJ120">
            <v>5633.982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-18347.963118129701</v>
          </cell>
          <cell r="AQ120">
            <v>1027397.2554659331</v>
          </cell>
          <cell r="AS120">
            <v>715962</v>
          </cell>
          <cell r="AT120">
            <v>0</v>
          </cell>
          <cell r="AU120">
            <v>0</v>
          </cell>
          <cell r="AV120">
            <v>26459.999999999956</v>
          </cell>
          <cell r="AW120">
            <v>0</v>
          </cell>
          <cell r="AX120">
            <v>46740.000000000036</v>
          </cell>
          <cell r="AY120">
            <v>0</v>
          </cell>
          <cell r="AZ120">
            <v>4076.1167512690349</v>
          </cell>
          <cell r="BA120">
            <v>1163.1472081218285</v>
          </cell>
          <cell r="BB120">
            <v>35868.807106598993</v>
          </cell>
          <cell r="BC120">
            <v>20288.756345177713</v>
          </cell>
          <cell r="BD120">
            <v>8407.3096446700492</v>
          </cell>
          <cell r="BE120">
            <v>4162.8426395939123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22885.789473684225</v>
          </cell>
          <cell r="BM120">
            <v>0</v>
          </cell>
          <cell r="BN120">
            <v>66280.975609756031</v>
          </cell>
          <cell r="BO120">
            <v>0</v>
          </cell>
          <cell r="BP120">
            <v>2822.4000000000015</v>
          </cell>
          <cell r="BQ120">
            <v>0</v>
          </cell>
          <cell r="BR120">
            <v>134400</v>
          </cell>
          <cell r="BS120">
            <v>0</v>
          </cell>
          <cell r="BT120">
            <v>0</v>
          </cell>
          <cell r="BU120">
            <v>0</v>
          </cell>
          <cell r="BV120">
            <v>5633.982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1095152.126778872</v>
          </cell>
          <cell r="CB120">
            <v>0</v>
          </cell>
          <cell r="CC120">
            <v>0</v>
          </cell>
          <cell r="CD120">
            <v>1095152.126778872</v>
          </cell>
        </row>
        <row r="121">
          <cell r="A121" t="str">
            <v>0658</v>
          </cell>
          <cell r="B121" t="str">
            <v>2088</v>
          </cell>
          <cell r="C121">
            <v>9262088</v>
          </cell>
          <cell r="D121" t="str">
            <v>Stradbroke Primary Academy</v>
          </cell>
          <cell r="E121">
            <v>210</v>
          </cell>
          <cell r="G121">
            <v>712740</v>
          </cell>
          <cell r="H121">
            <v>0</v>
          </cell>
          <cell r="I121">
            <v>0</v>
          </cell>
          <cell r="J121">
            <v>37919.999999999978</v>
          </cell>
          <cell r="K121">
            <v>0</v>
          </cell>
          <cell r="L121">
            <v>55694.999999999971</v>
          </cell>
          <cell r="M121">
            <v>0</v>
          </cell>
          <cell r="N121">
            <v>20929.999999999985</v>
          </cell>
          <cell r="O121">
            <v>0</v>
          </cell>
          <cell r="P121">
            <v>32120.000000000036</v>
          </cell>
          <cell r="Q121">
            <v>2399.9999999999991</v>
          </cell>
          <cell r="R121">
            <v>8670.0000000000055</v>
          </cell>
          <cell r="S121">
            <v>1339.9999999999993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4082.6815642458096</v>
          </cell>
          <cell r="AA121">
            <v>0</v>
          </cell>
          <cell r="AB121">
            <v>81304.213483145999</v>
          </cell>
          <cell r="AC121">
            <v>0</v>
          </cell>
          <cell r="AD121">
            <v>0</v>
          </cell>
          <cell r="AE121">
            <v>0</v>
          </cell>
          <cell r="AF121">
            <v>128000</v>
          </cell>
          <cell r="AG121">
            <v>0</v>
          </cell>
          <cell r="AH121">
            <v>0</v>
          </cell>
          <cell r="AI121">
            <v>0</v>
          </cell>
          <cell r="AJ121">
            <v>5378.0479999999998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-14355.531724312783</v>
          </cell>
          <cell r="AQ121">
            <v>1076224.4113230789</v>
          </cell>
          <cell r="AS121">
            <v>748020</v>
          </cell>
          <cell r="AT121">
            <v>0</v>
          </cell>
          <cell r="AU121">
            <v>0</v>
          </cell>
          <cell r="AV121">
            <v>38709.999999999978</v>
          </cell>
          <cell r="AW121">
            <v>0</v>
          </cell>
          <cell r="AX121">
            <v>64779.999999999964</v>
          </cell>
          <cell r="AY121">
            <v>0</v>
          </cell>
          <cell r="AZ121">
            <v>21384.999999999982</v>
          </cell>
          <cell r="BA121">
            <v>0</v>
          </cell>
          <cell r="BB121">
            <v>32485.000000000036</v>
          </cell>
          <cell r="BC121">
            <v>2424.9999999999991</v>
          </cell>
          <cell r="BD121">
            <v>8755.0000000000055</v>
          </cell>
          <cell r="BE121">
            <v>1359.9999999999993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4153.0726256983235</v>
          </cell>
          <cell r="BM121">
            <v>0</v>
          </cell>
          <cell r="BN121">
            <v>82360.112359550491</v>
          </cell>
          <cell r="BO121">
            <v>0</v>
          </cell>
          <cell r="BP121">
            <v>0</v>
          </cell>
          <cell r="BQ121">
            <v>0</v>
          </cell>
          <cell r="BR121">
            <v>134400</v>
          </cell>
          <cell r="BS121">
            <v>0</v>
          </cell>
          <cell r="BT121">
            <v>0</v>
          </cell>
          <cell r="BU121">
            <v>0</v>
          </cell>
          <cell r="BV121">
            <v>5378.0479999999998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1144211.2329852488</v>
          </cell>
          <cell r="CB121">
            <v>0</v>
          </cell>
          <cell r="CC121">
            <v>0</v>
          </cell>
          <cell r="CD121">
            <v>1144211.2329852488</v>
          </cell>
        </row>
        <row r="122">
          <cell r="A122" t="str">
            <v>0664</v>
          </cell>
          <cell r="B122" t="str">
            <v>2338</v>
          </cell>
          <cell r="C122">
            <v>9262338</v>
          </cell>
          <cell r="D122" t="str">
            <v>Wroughton Infant Academy</v>
          </cell>
          <cell r="E122">
            <v>185</v>
          </cell>
          <cell r="G122">
            <v>627890</v>
          </cell>
          <cell r="H122">
            <v>0</v>
          </cell>
          <cell r="I122">
            <v>0</v>
          </cell>
          <cell r="J122">
            <v>34559.999999999978</v>
          </cell>
          <cell r="K122">
            <v>0</v>
          </cell>
          <cell r="L122">
            <v>51465.000000000051</v>
          </cell>
          <cell r="M122">
            <v>0</v>
          </cell>
          <cell r="N122">
            <v>1379.9999999999986</v>
          </cell>
          <cell r="O122">
            <v>0</v>
          </cell>
          <cell r="P122">
            <v>28160.000000000007</v>
          </cell>
          <cell r="Q122">
            <v>25440.000000000044</v>
          </cell>
          <cell r="R122">
            <v>16829.999999999964</v>
          </cell>
          <cell r="S122">
            <v>3349.9999999999968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10730</v>
          </cell>
          <cell r="AA122">
            <v>0</v>
          </cell>
          <cell r="AB122">
            <v>64065.633879913432</v>
          </cell>
          <cell r="AC122">
            <v>0</v>
          </cell>
          <cell r="AD122">
            <v>0</v>
          </cell>
          <cell r="AE122">
            <v>0</v>
          </cell>
          <cell r="AF122">
            <v>128000</v>
          </cell>
          <cell r="AG122">
            <v>0</v>
          </cell>
          <cell r="AH122">
            <v>0</v>
          </cell>
          <cell r="AI122">
            <v>0</v>
          </cell>
          <cell r="AJ122">
            <v>5889.8654999999999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-20120.174791181646</v>
          </cell>
          <cell r="AQ122">
            <v>977640.32458873175</v>
          </cell>
          <cell r="AS122">
            <v>658970</v>
          </cell>
          <cell r="AT122">
            <v>0</v>
          </cell>
          <cell r="AU122">
            <v>0</v>
          </cell>
          <cell r="AV122">
            <v>35279.999999999978</v>
          </cell>
          <cell r="AW122">
            <v>0</v>
          </cell>
          <cell r="AX122">
            <v>59860.000000000058</v>
          </cell>
          <cell r="AY122">
            <v>0</v>
          </cell>
          <cell r="AZ122">
            <v>1409.9999999999986</v>
          </cell>
          <cell r="BA122">
            <v>0</v>
          </cell>
          <cell r="BB122">
            <v>28480.000000000007</v>
          </cell>
          <cell r="BC122">
            <v>25705.000000000044</v>
          </cell>
          <cell r="BD122">
            <v>16994.999999999964</v>
          </cell>
          <cell r="BE122">
            <v>3399.9999999999968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10915</v>
          </cell>
          <cell r="BM122">
            <v>0</v>
          </cell>
          <cell r="BN122">
            <v>64897.655099133088</v>
          </cell>
          <cell r="BO122">
            <v>0</v>
          </cell>
          <cell r="BP122">
            <v>0</v>
          </cell>
          <cell r="BQ122">
            <v>0</v>
          </cell>
          <cell r="BR122">
            <v>134400</v>
          </cell>
          <cell r="BS122">
            <v>0</v>
          </cell>
          <cell r="BT122">
            <v>0</v>
          </cell>
          <cell r="BU122">
            <v>0</v>
          </cell>
          <cell r="BV122">
            <v>5889.8654999999999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1046202.520599133</v>
          </cell>
          <cell r="CB122">
            <v>0</v>
          </cell>
          <cell r="CC122">
            <v>-1689.8438672792313</v>
          </cell>
          <cell r="CD122">
            <v>1044512.6767318537</v>
          </cell>
        </row>
        <row r="123">
          <cell r="A123" t="str">
            <v>0671</v>
          </cell>
          <cell r="B123" t="str">
            <v>2137</v>
          </cell>
          <cell r="C123">
            <v>9262137</v>
          </cell>
          <cell r="D123" t="str">
            <v>Wroughton Junior Academy</v>
          </cell>
          <cell r="E123">
            <v>324</v>
          </cell>
          <cell r="G123">
            <v>1099656</v>
          </cell>
          <cell r="H123">
            <v>0</v>
          </cell>
          <cell r="I123">
            <v>0</v>
          </cell>
          <cell r="J123">
            <v>84480.000000000015</v>
          </cell>
          <cell r="K123">
            <v>0</v>
          </cell>
          <cell r="L123">
            <v>126194.99999999999</v>
          </cell>
          <cell r="M123">
            <v>0</v>
          </cell>
          <cell r="N123">
            <v>3471.4285714285702</v>
          </cell>
          <cell r="O123">
            <v>281.73913043478251</v>
          </cell>
          <cell r="P123">
            <v>42059.627329192532</v>
          </cell>
          <cell r="Q123">
            <v>41536.397515527962</v>
          </cell>
          <cell r="R123">
            <v>25145.217391304304</v>
          </cell>
          <cell r="S123">
            <v>5393.2919254658364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5800</v>
          </cell>
          <cell r="AA123">
            <v>0</v>
          </cell>
          <cell r="AB123">
            <v>118781.08280254772</v>
          </cell>
          <cell r="AC123">
            <v>0</v>
          </cell>
          <cell r="AD123">
            <v>0</v>
          </cell>
          <cell r="AE123">
            <v>0</v>
          </cell>
          <cell r="AF123">
            <v>128000</v>
          </cell>
          <cell r="AG123">
            <v>0</v>
          </cell>
          <cell r="AH123">
            <v>0</v>
          </cell>
          <cell r="AI123">
            <v>0</v>
          </cell>
          <cell r="AJ123">
            <v>5983.3612000000003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-3523.3656891675587</v>
          </cell>
          <cell r="AQ123">
            <v>1683259.7801767341</v>
          </cell>
          <cell r="AS123">
            <v>1154088</v>
          </cell>
          <cell r="AT123">
            <v>0</v>
          </cell>
          <cell r="AU123">
            <v>0</v>
          </cell>
          <cell r="AV123">
            <v>86240.000000000015</v>
          </cell>
          <cell r="AW123">
            <v>0</v>
          </cell>
          <cell r="AX123">
            <v>146779.99999999997</v>
          </cell>
          <cell r="AY123">
            <v>0</v>
          </cell>
          <cell r="AZ123">
            <v>3546.8944099378868</v>
          </cell>
          <cell r="BA123">
            <v>286.77018633540365</v>
          </cell>
          <cell r="BB123">
            <v>42537.577639751536</v>
          </cell>
          <cell r="BC123">
            <v>41969.06832298138</v>
          </cell>
          <cell r="BD123">
            <v>25391.739130434737</v>
          </cell>
          <cell r="BE123">
            <v>5473.7888198757746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5900</v>
          </cell>
          <cell r="BM123">
            <v>0</v>
          </cell>
          <cell r="BN123">
            <v>120323.69426751588</v>
          </cell>
          <cell r="BO123">
            <v>0</v>
          </cell>
          <cell r="BP123">
            <v>0</v>
          </cell>
          <cell r="BQ123">
            <v>0</v>
          </cell>
          <cell r="BR123">
            <v>134400</v>
          </cell>
          <cell r="BS123">
            <v>0</v>
          </cell>
          <cell r="BT123">
            <v>0</v>
          </cell>
          <cell r="BU123">
            <v>0</v>
          </cell>
          <cell r="BV123">
            <v>5983.3612000000003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1772920.8939768325</v>
          </cell>
          <cell r="CB123">
            <v>0</v>
          </cell>
          <cell r="CC123">
            <v>0</v>
          </cell>
          <cell r="CD123">
            <v>1772920.8939768325</v>
          </cell>
        </row>
        <row r="124">
          <cell r="A124" t="str">
            <v>0675</v>
          </cell>
          <cell r="B124" t="str">
            <v>2406</v>
          </cell>
          <cell r="C124">
            <v>9262406</v>
          </cell>
          <cell r="D124" t="str">
            <v>Southtown Primary School</v>
          </cell>
          <cell r="E124">
            <v>191</v>
          </cell>
          <cell r="G124">
            <v>648254</v>
          </cell>
          <cell r="H124">
            <v>0</v>
          </cell>
          <cell r="I124">
            <v>0</v>
          </cell>
          <cell r="J124">
            <v>44640.000000000007</v>
          </cell>
          <cell r="K124">
            <v>0</v>
          </cell>
          <cell r="L124">
            <v>67679.999999999942</v>
          </cell>
          <cell r="M124">
            <v>0</v>
          </cell>
          <cell r="N124">
            <v>230.00000000000011</v>
          </cell>
          <cell r="O124">
            <v>0</v>
          </cell>
          <cell r="P124">
            <v>33000.000000000022</v>
          </cell>
          <cell r="Q124">
            <v>3839.9999999999995</v>
          </cell>
          <cell r="R124">
            <v>32640.000000000036</v>
          </cell>
          <cell r="S124">
            <v>21440.000000000025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17309.375</v>
          </cell>
          <cell r="AA124">
            <v>0</v>
          </cell>
          <cell r="AB124">
            <v>89008.369727047204</v>
          </cell>
          <cell r="AC124">
            <v>0</v>
          </cell>
          <cell r="AD124">
            <v>6180.3000000000038</v>
          </cell>
          <cell r="AE124">
            <v>0</v>
          </cell>
          <cell r="AF124">
            <v>128000</v>
          </cell>
          <cell r="AG124">
            <v>0</v>
          </cell>
          <cell r="AH124">
            <v>0</v>
          </cell>
          <cell r="AI124">
            <v>0</v>
          </cell>
          <cell r="AJ124">
            <v>5039.8999999999996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-24812.708369736629</v>
          </cell>
          <cell r="AQ124">
            <v>1072449.2363573106</v>
          </cell>
          <cell r="AS124">
            <v>680342</v>
          </cell>
          <cell r="AT124">
            <v>0</v>
          </cell>
          <cell r="AU124">
            <v>0</v>
          </cell>
          <cell r="AV124">
            <v>45570.000000000007</v>
          </cell>
          <cell r="AW124">
            <v>0</v>
          </cell>
          <cell r="AX124">
            <v>78719.999999999927</v>
          </cell>
          <cell r="AY124">
            <v>0</v>
          </cell>
          <cell r="AZ124">
            <v>235.00000000000011</v>
          </cell>
          <cell r="BA124">
            <v>0</v>
          </cell>
          <cell r="BB124">
            <v>33375.000000000022</v>
          </cell>
          <cell r="BC124">
            <v>3879.9999999999995</v>
          </cell>
          <cell r="BD124">
            <v>32960.000000000036</v>
          </cell>
          <cell r="BE124">
            <v>21760.000000000025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17607.8125</v>
          </cell>
          <cell r="BM124">
            <v>0</v>
          </cell>
          <cell r="BN124">
            <v>90164.32258064521</v>
          </cell>
          <cell r="BO124">
            <v>0</v>
          </cell>
          <cell r="BP124">
            <v>6278.4000000000033</v>
          </cell>
          <cell r="BQ124">
            <v>0</v>
          </cell>
          <cell r="BR124">
            <v>134400</v>
          </cell>
          <cell r="BS124">
            <v>0</v>
          </cell>
          <cell r="BT124">
            <v>0</v>
          </cell>
          <cell r="BU124">
            <v>0</v>
          </cell>
          <cell r="BV124">
            <v>5039.8999999999996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1150332.4350806451</v>
          </cell>
          <cell r="CB124">
            <v>0</v>
          </cell>
          <cell r="CC124">
            <v>-4192.627233612131</v>
          </cell>
          <cell r="CD124">
            <v>1146139.807847033</v>
          </cell>
        </row>
        <row r="125">
          <cell r="A125" t="str">
            <v>0715</v>
          </cell>
          <cell r="B125" t="str">
            <v>5203</v>
          </cell>
          <cell r="C125">
            <v>9265203</v>
          </cell>
          <cell r="D125" t="str">
            <v>Gresham Village School</v>
          </cell>
          <cell r="E125">
            <v>154</v>
          </cell>
          <cell r="G125">
            <v>522676</v>
          </cell>
          <cell r="H125">
            <v>0</v>
          </cell>
          <cell r="I125">
            <v>0</v>
          </cell>
          <cell r="J125">
            <v>6239.9999999999991</v>
          </cell>
          <cell r="K125">
            <v>0</v>
          </cell>
          <cell r="L125">
            <v>9869.9999999999982</v>
          </cell>
          <cell r="M125">
            <v>0</v>
          </cell>
          <cell r="N125">
            <v>3518.5430463576172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46807.894736842092</v>
          </cell>
          <cell r="AC125">
            <v>0</v>
          </cell>
          <cell r="AD125">
            <v>4498.1999999999989</v>
          </cell>
          <cell r="AE125">
            <v>0</v>
          </cell>
          <cell r="AF125">
            <v>128000</v>
          </cell>
          <cell r="AG125">
            <v>0</v>
          </cell>
          <cell r="AH125">
            <v>0</v>
          </cell>
          <cell r="AI125">
            <v>0</v>
          </cell>
          <cell r="AJ125">
            <v>2378.752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-5277.3742571409211</v>
          </cell>
          <cell r="AQ125">
            <v>718712.01552605873</v>
          </cell>
          <cell r="AS125">
            <v>548548</v>
          </cell>
          <cell r="AT125">
            <v>0</v>
          </cell>
          <cell r="AU125">
            <v>0</v>
          </cell>
          <cell r="AV125">
            <v>6369.9999999999991</v>
          </cell>
          <cell r="AW125">
            <v>0</v>
          </cell>
          <cell r="AX125">
            <v>11479.999999999998</v>
          </cell>
          <cell r="AY125">
            <v>0</v>
          </cell>
          <cell r="AZ125">
            <v>3595.0331125827829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47415.789473684192</v>
          </cell>
          <cell r="BO125">
            <v>0</v>
          </cell>
          <cell r="BP125">
            <v>4569.5999999999985</v>
          </cell>
          <cell r="BQ125">
            <v>0</v>
          </cell>
          <cell r="BR125">
            <v>134400</v>
          </cell>
          <cell r="BS125">
            <v>0</v>
          </cell>
          <cell r="BT125">
            <v>0</v>
          </cell>
          <cell r="BU125">
            <v>0</v>
          </cell>
          <cell r="BV125">
            <v>2378.752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758757.17458626686</v>
          </cell>
          <cell r="CB125">
            <v>0</v>
          </cell>
          <cell r="CC125">
            <v>0</v>
          </cell>
          <cell r="CD125">
            <v>758757.17458626686</v>
          </cell>
        </row>
        <row r="126">
          <cell r="A126" t="str">
            <v>0730</v>
          </cell>
          <cell r="B126" t="str">
            <v>3433</v>
          </cell>
          <cell r="C126">
            <v>9263433</v>
          </cell>
          <cell r="D126" t="str">
            <v>Holly Meadows School</v>
          </cell>
          <cell r="E126">
            <v>135</v>
          </cell>
          <cell r="G126">
            <v>458190</v>
          </cell>
          <cell r="H126">
            <v>0</v>
          </cell>
          <cell r="I126">
            <v>0</v>
          </cell>
          <cell r="J126">
            <v>8160.0000000000055</v>
          </cell>
          <cell r="K126">
            <v>0</v>
          </cell>
          <cell r="L126">
            <v>11985.000000000007</v>
          </cell>
          <cell r="M126">
            <v>0</v>
          </cell>
          <cell r="N126">
            <v>689.99999999999932</v>
          </cell>
          <cell r="O126">
            <v>1679.9999999999982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1294.2148760330572</v>
          </cell>
          <cell r="AA126">
            <v>0</v>
          </cell>
          <cell r="AB126">
            <v>40357.747933884275</v>
          </cell>
          <cell r="AC126">
            <v>0</v>
          </cell>
          <cell r="AD126">
            <v>0</v>
          </cell>
          <cell r="AE126">
            <v>0</v>
          </cell>
          <cell r="AF126">
            <v>128000</v>
          </cell>
          <cell r="AG126">
            <v>11124.69959946595</v>
          </cell>
          <cell r="AH126">
            <v>0</v>
          </cell>
          <cell r="AI126">
            <v>0</v>
          </cell>
          <cell r="AJ126">
            <v>16820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-23658.58429004539</v>
          </cell>
          <cell r="AQ126">
            <v>654643.07811933779</v>
          </cell>
          <cell r="AS126">
            <v>480870</v>
          </cell>
          <cell r="AT126">
            <v>0</v>
          </cell>
          <cell r="AU126">
            <v>0</v>
          </cell>
          <cell r="AV126">
            <v>8330.0000000000055</v>
          </cell>
          <cell r="AW126">
            <v>0</v>
          </cell>
          <cell r="AX126">
            <v>13940.000000000009</v>
          </cell>
          <cell r="AY126">
            <v>0</v>
          </cell>
          <cell r="AZ126">
            <v>704.99999999999932</v>
          </cell>
          <cell r="BA126">
            <v>1709.9999999999982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1316.5289256198339</v>
          </cell>
          <cell r="BM126">
            <v>0</v>
          </cell>
          <cell r="BN126">
            <v>40881.874530428227</v>
          </cell>
          <cell r="BO126">
            <v>0</v>
          </cell>
          <cell r="BP126">
            <v>0</v>
          </cell>
          <cell r="BQ126">
            <v>0</v>
          </cell>
          <cell r="BR126">
            <v>134400</v>
          </cell>
          <cell r="BS126">
            <v>11282.777036048059</v>
          </cell>
          <cell r="BT126">
            <v>0</v>
          </cell>
          <cell r="BU126">
            <v>0</v>
          </cell>
          <cell r="BV126">
            <v>16820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710256.18049209611</v>
          </cell>
          <cell r="CB126">
            <v>0</v>
          </cell>
          <cell r="CC126">
            <v>-13932.510934909447</v>
          </cell>
          <cell r="CD126">
            <v>696323.66955718666</v>
          </cell>
        </row>
        <row r="127">
          <cell r="A127" t="str">
            <v>0733</v>
          </cell>
          <cell r="B127" t="str">
            <v>3041</v>
          </cell>
          <cell r="C127">
            <v>9263041</v>
          </cell>
          <cell r="D127" t="str">
            <v>Hainford VC Primary School</v>
          </cell>
          <cell r="E127">
            <v>72</v>
          </cell>
          <cell r="G127">
            <v>244368</v>
          </cell>
          <cell r="H127">
            <v>0</v>
          </cell>
          <cell r="I127">
            <v>0</v>
          </cell>
          <cell r="J127">
            <v>5760.0000000000109</v>
          </cell>
          <cell r="K127">
            <v>0</v>
          </cell>
          <cell r="L127">
            <v>8460.0000000000164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510.00000000000045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26992.918032786878</v>
          </cell>
          <cell r="AC127">
            <v>0</v>
          </cell>
          <cell r="AD127">
            <v>0</v>
          </cell>
          <cell r="AE127">
            <v>0</v>
          </cell>
          <cell r="AF127">
            <v>128000</v>
          </cell>
          <cell r="AG127">
            <v>56300</v>
          </cell>
          <cell r="AH127">
            <v>0</v>
          </cell>
          <cell r="AI127">
            <v>0</v>
          </cell>
          <cell r="AJ127">
            <v>7206.76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-67429.009423977055</v>
          </cell>
          <cell r="AQ127">
            <v>410168.66860880988</v>
          </cell>
          <cell r="AS127">
            <v>256464</v>
          </cell>
          <cell r="AT127">
            <v>0</v>
          </cell>
          <cell r="AU127">
            <v>0</v>
          </cell>
          <cell r="AV127">
            <v>5880.0000000000109</v>
          </cell>
          <cell r="AW127">
            <v>0</v>
          </cell>
          <cell r="AX127">
            <v>9840.0000000000182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515.00000000000045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27343.475409836057</v>
          </cell>
          <cell r="BO127">
            <v>0</v>
          </cell>
          <cell r="BP127">
            <v>0</v>
          </cell>
          <cell r="BQ127">
            <v>0</v>
          </cell>
          <cell r="BR127">
            <v>134400</v>
          </cell>
          <cell r="BS127">
            <v>57100</v>
          </cell>
          <cell r="BT127">
            <v>0</v>
          </cell>
          <cell r="BU127">
            <v>0</v>
          </cell>
          <cell r="BV127">
            <v>7206.76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498749.23540983605</v>
          </cell>
          <cell r="CB127">
            <v>0</v>
          </cell>
          <cell r="CC127">
            <v>-65768.005004136852</v>
          </cell>
          <cell r="CD127">
            <v>432981.23040569923</v>
          </cell>
        </row>
        <row r="128">
          <cell r="A128" t="str">
            <v>0739</v>
          </cell>
          <cell r="B128" t="str">
            <v>3037</v>
          </cell>
          <cell r="C128">
            <v>9263037</v>
          </cell>
          <cell r="D128" t="str">
            <v>Happisburgh Primary and Early Years School</v>
          </cell>
          <cell r="E128">
            <v>74</v>
          </cell>
          <cell r="G128">
            <v>251156</v>
          </cell>
          <cell r="H128">
            <v>0</v>
          </cell>
          <cell r="I128">
            <v>0</v>
          </cell>
          <cell r="J128">
            <v>8639.9999999999909</v>
          </cell>
          <cell r="K128">
            <v>0</v>
          </cell>
          <cell r="L128">
            <v>12689.999999999987</v>
          </cell>
          <cell r="M128">
            <v>0</v>
          </cell>
          <cell r="N128">
            <v>0</v>
          </cell>
          <cell r="O128">
            <v>839.99999999999909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1320.6153846153859</v>
          </cell>
          <cell r="AA128">
            <v>0</v>
          </cell>
          <cell r="AB128">
            <v>25964.159061277711</v>
          </cell>
          <cell r="AC128">
            <v>0</v>
          </cell>
          <cell r="AD128">
            <v>9979.2000000000207</v>
          </cell>
          <cell r="AE128">
            <v>0</v>
          </cell>
          <cell r="AF128">
            <v>128000</v>
          </cell>
          <cell r="AG128">
            <v>56300</v>
          </cell>
          <cell r="AH128">
            <v>0</v>
          </cell>
          <cell r="AI128">
            <v>0</v>
          </cell>
          <cell r="AJ128">
            <v>3461.2500000000005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-37299.330177690215</v>
          </cell>
          <cell r="AQ128">
            <v>461051.89426820289</v>
          </cell>
          <cell r="AS128">
            <v>263588</v>
          </cell>
          <cell r="AT128">
            <v>0</v>
          </cell>
          <cell r="AU128">
            <v>0</v>
          </cell>
          <cell r="AV128">
            <v>8819.9999999999909</v>
          </cell>
          <cell r="AW128">
            <v>0</v>
          </cell>
          <cell r="AX128">
            <v>14759.999999999985</v>
          </cell>
          <cell r="AY128">
            <v>0</v>
          </cell>
          <cell r="AZ128">
            <v>0</v>
          </cell>
          <cell r="BA128">
            <v>854.99999999999909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1343.3846153846166</v>
          </cell>
          <cell r="BM128">
            <v>0</v>
          </cell>
          <cell r="BN128">
            <v>26301.355932203394</v>
          </cell>
          <cell r="BO128">
            <v>0</v>
          </cell>
          <cell r="BP128">
            <v>10137.60000000002</v>
          </cell>
          <cell r="BQ128">
            <v>0</v>
          </cell>
          <cell r="BR128">
            <v>134400</v>
          </cell>
          <cell r="BS128">
            <v>57100</v>
          </cell>
          <cell r="BT128">
            <v>0</v>
          </cell>
          <cell r="BU128">
            <v>0</v>
          </cell>
          <cell r="BV128">
            <v>3461.2500000000005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520766.59054758807</v>
          </cell>
          <cell r="CB128">
            <v>0</v>
          </cell>
          <cell r="CC128">
            <v>-33954.435694414853</v>
          </cell>
          <cell r="CD128">
            <v>486812.15485317324</v>
          </cell>
        </row>
        <row r="129">
          <cell r="A129" t="str">
            <v>0742</v>
          </cell>
          <cell r="B129" t="str">
            <v>3038</v>
          </cell>
          <cell r="C129">
            <v>9263038</v>
          </cell>
          <cell r="D129" t="str">
            <v>Hapton Church of England Voluntary Aided Primary School</v>
          </cell>
          <cell r="E129">
            <v>33</v>
          </cell>
          <cell r="G129">
            <v>112002</v>
          </cell>
          <cell r="H129">
            <v>0</v>
          </cell>
          <cell r="I129">
            <v>0</v>
          </cell>
          <cell r="J129">
            <v>5760.0000000000055</v>
          </cell>
          <cell r="K129">
            <v>0</v>
          </cell>
          <cell r="L129">
            <v>8460.0000000000073</v>
          </cell>
          <cell r="M129">
            <v>0</v>
          </cell>
          <cell r="N129">
            <v>229.99999999999997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637.99999999999932</v>
          </cell>
          <cell r="AA129">
            <v>0</v>
          </cell>
          <cell r="AB129">
            <v>26724.31034482758</v>
          </cell>
          <cell r="AC129">
            <v>0</v>
          </cell>
          <cell r="AD129">
            <v>4164.7064516128976</v>
          </cell>
          <cell r="AE129">
            <v>0</v>
          </cell>
          <cell r="AF129">
            <v>128000</v>
          </cell>
          <cell r="AG129">
            <v>44476.999999999993</v>
          </cell>
          <cell r="AH129">
            <v>0</v>
          </cell>
          <cell r="AI129">
            <v>0</v>
          </cell>
          <cell r="AJ129">
            <v>621.70000000000005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-51693.54046052249</v>
          </cell>
          <cell r="AQ129">
            <v>279384.17633591802</v>
          </cell>
          <cell r="AS129">
            <v>117546</v>
          </cell>
          <cell r="AT129">
            <v>0</v>
          </cell>
          <cell r="AU129">
            <v>0</v>
          </cell>
          <cell r="AV129">
            <v>5880.0000000000055</v>
          </cell>
          <cell r="AW129">
            <v>0</v>
          </cell>
          <cell r="AX129">
            <v>9840.0000000000091</v>
          </cell>
          <cell r="AY129">
            <v>0</v>
          </cell>
          <cell r="AZ129">
            <v>234.99999999999997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648.99999999999932</v>
          </cell>
          <cell r="BM129">
            <v>0</v>
          </cell>
          <cell r="BN129">
            <v>27071.379310344822</v>
          </cell>
          <cell r="BO129">
            <v>0</v>
          </cell>
          <cell r="BP129">
            <v>4230.8129032258003</v>
          </cell>
          <cell r="BQ129">
            <v>0</v>
          </cell>
          <cell r="BR129">
            <v>134400</v>
          </cell>
          <cell r="BS129">
            <v>45108.999999999993</v>
          </cell>
          <cell r="BT129">
            <v>0</v>
          </cell>
          <cell r="BU129">
            <v>0</v>
          </cell>
          <cell r="BV129">
            <v>621.70000000000005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345582.89221357059</v>
          </cell>
          <cell r="CB129">
            <v>0</v>
          </cell>
          <cell r="CC129">
            <v>-52419.107314416236</v>
          </cell>
          <cell r="CD129">
            <v>293163.78489915433</v>
          </cell>
        </row>
        <row r="130">
          <cell r="A130" t="str">
            <v>0745</v>
          </cell>
          <cell r="B130" t="str">
            <v>3133</v>
          </cell>
          <cell r="C130">
            <v>9263133</v>
          </cell>
          <cell r="D130" t="str">
            <v>Harpley CofE VC Primary School</v>
          </cell>
          <cell r="E130">
            <v>53</v>
          </cell>
          <cell r="G130">
            <v>179882</v>
          </cell>
          <cell r="H130">
            <v>0</v>
          </cell>
          <cell r="I130">
            <v>0</v>
          </cell>
          <cell r="J130">
            <v>5280.0000000000064</v>
          </cell>
          <cell r="K130">
            <v>0</v>
          </cell>
          <cell r="L130">
            <v>7755.0000000000091</v>
          </cell>
          <cell r="M130">
            <v>0</v>
          </cell>
          <cell r="N130">
            <v>6440.0000000000027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668.26086956521715</v>
          </cell>
          <cell r="AA130">
            <v>0</v>
          </cell>
          <cell r="AB130">
            <v>32988.083333333321</v>
          </cell>
          <cell r="AC130">
            <v>0</v>
          </cell>
          <cell r="AD130">
            <v>1719.8999999999983</v>
          </cell>
          <cell r="AE130">
            <v>0</v>
          </cell>
          <cell r="AF130">
            <v>128000</v>
          </cell>
          <cell r="AG130">
            <v>56300</v>
          </cell>
          <cell r="AH130">
            <v>0</v>
          </cell>
          <cell r="AI130">
            <v>0</v>
          </cell>
          <cell r="AJ130">
            <v>8147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-34538.731087455999</v>
          </cell>
          <cell r="AQ130">
            <v>392641.51311544253</v>
          </cell>
          <cell r="AS130">
            <v>188786</v>
          </cell>
          <cell r="AT130">
            <v>0</v>
          </cell>
          <cell r="AU130">
            <v>0</v>
          </cell>
          <cell r="AV130">
            <v>5390.0000000000064</v>
          </cell>
          <cell r="AW130">
            <v>0</v>
          </cell>
          <cell r="AX130">
            <v>9020.0000000000109</v>
          </cell>
          <cell r="AY130">
            <v>0</v>
          </cell>
          <cell r="AZ130">
            <v>6580.0000000000027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679.7826086956519</v>
          </cell>
          <cell r="BM130">
            <v>0</v>
          </cell>
          <cell r="BN130">
            <v>33416.499999999993</v>
          </cell>
          <cell r="BO130">
            <v>0</v>
          </cell>
          <cell r="BP130">
            <v>1747.1999999999985</v>
          </cell>
          <cell r="BQ130">
            <v>0</v>
          </cell>
          <cell r="BR130">
            <v>134400</v>
          </cell>
          <cell r="BS130">
            <v>57100</v>
          </cell>
          <cell r="BT130">
            <v>0</v>
          </cell>
          <cell r="BU130">
            <v>0</v>
          </cell>
          <cell r="BV130">
            <v>8147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445266.48260869563</v>
          </cell>
          <cell r="CB130">
            <v>0</v>
          </cell>
          <cell r="CC130">
            <v>-32960.423113643206</v>
          </cell>
          <cell r="CD130">
            <v>412306.05949505244</v>
          </cell>
        </row>
        <row r="131">
          <cell r="A131" t="str">
            <v>0748</v>
          </cell>
          <cell r="B131" t="str">
            <v>2196</v>
          </cell>
          <cell r="C131">
            <v>9262196</v>
          </cell>
          <cell r="D131" t="str">
            <v>Heacham Infant and Nursery School</v>
          </cell>
          <cell r="E131">
            <v>75</v>
          </cell>
          <cell r="G131">
            <v>254550</v>
          </cell>
          <cell r="H131">
            <v>0</v>
          </cell>
          <cell r="I131">
            <v>0</v>
          </cell>
          <cell r="J131">
            <v>7679.9999999999873</v>
          </cell>
          <cell r="K131">
            <v>0</v>
          </cell>
          <cell r="L131">
            <v>12690</v>
          </cell>
          <cell r="M131">
            <v>0</v>
          </cell>
          <cell r="N131">
            <v>0</v>
          </cell>
          <cell r="O131">
            <v>567.56756756756704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790.90909090909167</v>
          </cell>
          <cell r="AA131">
            <v>0</v>
          </cell>
          <cell r="AB131">
            <v>23372.585669781925</v>
          </cell>
          <cell r="AC131">
            <v>0</v>
          </cell>
          <cell r="AD131">
            <v>0</v>
          </cell>
          <cell r="AE131">
            <v>0</v>
          </cell>
          <cell r="AF131">
            <v>128000</v>
          </cell>
          <cell r="AG131">
            <v>0</v>
          </cell>
          <cell r="AH131">
            <v>0</v>
          </cell>
          <cell r="AI131">
            <v>0</v>
          </cell>
          <cell r="AJ131">
            <v>2637.3119999999999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-7231.8174126082095</v>
          </cell>
          <cell r="AQ131">
            <v>423056.55691565044</v>
          </cell>
          <cell r="AS131">
            <v>267150</v>
          </cell>
          <cell r="AT131">
            <v>0</v>
          </cell>
          <cell r="AU131">
            <v>0</v>
          </cell>
          <cell r="AV131">
            <v>7839.9999999999873</v>
          </cell>
          <cell r="AW131">
            <v>0</v>
          </cell>
          <cell r="AX131">
            <v>14760</v>
          </cell>
          <cell r="AY131">
            <v>0</v>
          </cell>
          <cell r="AZ131">
            <v>0</v>
          </cell>
          <cell r="BA131">
            <v>577.70270270270214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804.5454545454553</v>
          </cell>
          <cell r="BM131">
            <v>0</v>
          </cell>
          <cell r="BN131">
            <v>23676.125743415458</v>
          </cell>
          <cell r="BO131">
            <v>0</v>
          </cell>
          <cell r="BP131">
            <v>0</v>
          </cell>
          <cell r="BQ131">
            <v>0</v>
          </cell>
          <cell r="BR131">
            <v>134400</v>
          </cell>
          <cell r="BS131">
            <v>0</v>
          </cell>
          <cell r="BT131">
            <v>0</v>
          </cell>
          <cell r="BU131">
            <v>0</v>
          </cell>
          <cell r="BV131">
            <v>2637.3119999999999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451845.68590066361</v>
          </cell>
          <cell r="CB131">
            <v>0</v>
          </cell>
          <cell r="CC131">
            <v>-2156.3506767523913</v>
          </cell>
          <cell r="CD131">
            <v>449689.33522391121</v>
          </cell>
        </row>
        <row r="132">
          <cell r="A132" t="str">
            <v>0752</v>
          </cell>
          <cell r="B132" t="str">
            <v>5201</v>
          </cell>
          <cell r="C132">
            <v>9265201</v>
          </cell>
          <cell r="D132" t="str">
            <v>Heacham Junior School</v>
          </cell>
          <cell r="E132">
            <v>108</v>
          </cell>
          <cell r="G132">
            <v>366552</v>
          </cell>
          <cell r="H132">
            <v>0</v>
          </cell>
          <cell r="I132">
            <v>0</v>
          </cell>
          <cell r="J132">
            <v>14879.999999999996</v>
          </cell>
          <cell r="K132">
            <v>0</v>
          </cell>
          <cell r="L132">
            <v>23970.000000000015</v>
          </cell>
          <cell r="M132">
            <v>0</v>
          </cell>
          <cell r="N132">
            <v>464.29906542056</v>
          </cell>
          <cell r="O132">
            <v>282.61682242990639</v>
          </cell>
          <cell r="P132">
            <v>0</v>
          </cell>
          <cell r="Q132">
            <v>0</v>
          </cell>
          <cell r="R132">
            <v>2059.0654205607498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1159.9999999999989</v>
          </cell>
          <cell r="AA132">
            <v>0</v>
          </cell>
          <cell r="AB132">
            <v>33967.661538461565</v>
          </cell>
          <cell r="AC132">
            <v>0</v>
          </cell>
          <cell r="AD132">
            <v>0</v>
          </cell>
          <cell r="AE132">
            <v>0</v>
          </cell>
          <cell r="AF132">
            <v>128000</v>
          </cell>
          <cell r="AG132">
            <v>0</v>
          </cell>
          <cell r="AH132">
            <v>0</v>
          </cell>
          <cell r="AI132">
            <v>0</v>
          </cell>
          <cell r="AJ132">
            <v>4395.5200000000004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-13948.27507458756</v>
          </cell>
          <cell r="AQ132">
            <v>561782.88777228526</v>
          </cell>
          <cell r="AS132">
            <v>384696</v>
          </cell>
          <cell r="AT132">
            <v>0</v>
          </cell>
          <cell r="AU132">
            <v>0</v>
          </cell>
          <cell r="AV132">
            <v>15189.999999999996</v>
          </cell>
          <cell r="AW132">
            <v>0</v>
          </cell>
          <cell r="AX132">
            <v>27880.000000000018</v>
          </cell>
          <cell r="AY132">
            <v>0</v>
          </cell>
          <cell r="AZ132">
            <v>474.39252336448521</v>
          </cell>
          <cell r="BA132">
            <v>287.66355140186903</v>
          </cell>
          <cell r="BB132">
            <v>0</v>
          </cell>
          <cell r="BC132">
            <v>0</v>
          </cell>
          <cell r="BD132">
            <v>2079.2523364486001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1179.9999999999989</v>
          </cell>
          <cell r="BM132">
            <v>0</v>
          </cell>
          <cell r="BN132">
            <v>34408.800000000025</v>
          </cell>
          <cell r="BO132">
            <v>0</v>
          </cell>
          <cell r="BP132">
            <v>0</v>
          </cell>
          <cell r="BQ132">
            <v>0</v>
          </cell>
          <cell r="BR132">
            <v>134400</v>
          </cell>
          <cell r="BS132">
            <v>0</v>
          </cell>
          <cell r="BT132">
            <v>0</v>
          </cell>
          <cell r="BU132">
            <v>0</v>
          </cell>
          <cell r="BV132">
            <v>4395.5200000000004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604991.62841121503</v>
          </cell>
          <cell r="CB132">
            <v>0</v>
          </cell>
          <cell r="CC132">
            <v>-5626.6735509461396</v>
          </cell>
          <cell r="CD132">
            <v>599364.95486026886</v>
          </cell>
        </row>
        <row r="133">
          <cell r="A133" t="str">
            <v>0760</v>
          </cell>
          <cell r="B133" t="str">
            <v>2289</v>
          </cell>
          <cell r="C133">
            <v>9262289</v>
          </cell>
          <cell r="D133" t="str">
            <v>Arden Grove Infant and Nursery School</v>
          </cell>
          <cell r="E133">
            <v>173</v>
          </cell>
          <cell r="G133">
            <v>587162</v>
          </cell>
          <cell r="H133">
            <v>0</v>
          </cell>
          <cell r="I133">
            <v>0</v>
          </cell>
          <cell r="J133">
            <v>6239.9999999999964</v>
          </cell>
          <cell r="K133">
            <v>0</v>
          </cell>
          <cell r="L133">
            <v>9164.9999999999945</v>
          </cell>
          <cell r="M133">
            <v>0</v>
          </cell>
          <cell r="N133">
            <v>0</v>
          </cell>
          <cell r="O133">
            <v>1120.0000000000002</v>
          </cell>
          <cell r="P133">
            <v>1319.9999999999966</v>
          </cell>
          <cell r="Q133">
            <v>1439.9999999999961</v>
          </cell>
          <cell r="R133">
            <v>1020.0000000000002</v>
          </cell>
          <cell r="S133">
            <v>670.00000000000011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49922.024741523281</v>
          </cell>
          <cell r="AC133">
            <v>0</v>
          </cell>
          <cell r="AD133">
            <v>0</v>
          </cell>
          <cell r="AE133">
            <v>0</v>
          </cell>
          <cell r="AF133">
            <v>128000</v>
          </cell>
          <cell r="AG133">
            <v>0</v>
          </cell>
          <cell r="AH133">
            <v>0</v>
          </cell>
          <cell r="AI133">
            <v>0</v>
          </cell>
          <cell r="AJ133">
            <v>3232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-5037.9505590575409</v>
          </cell>
          <cell r="AQ133">
            <v>784253.07418246579</v>
          </cell>
          <cell r="AS133">
            <v>616226</v>
          </cell>
          <cell r="AT133">
            <v>0</v>
          </cell>
          <cell r="AU133">
            <v>0</v>
          </cell>
          <cell r="AV133">
            <v>6369.9999999999964</v>
          </cell>
          <cell r="AW133">
            <v>0</v>
          </cell>
          <cell r="AX133">
            <v>10659.999999999995</v>
          </cell>
          <cell r="AY133">
            <v>0</v>
          </cell>
          <cell r="AZ133">
            <v>0</v>
          </cell>
          <cell r="BA133">
            <v>1140.0000000000002</v>
          </cell>
          <cell r="BB133">
            <v>1334.9999999999964</v>
          </cell>
          <cell r="BC133">
            <v>1454.9999999999961</v>
          </cell>
          <cell r="BD133">
            <v>1030.0000000000002</v>
          </cell>
          <cell r="BE133">
            <v>680.00000000000011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50570.362725179431</v>
          </cell>
          <cell r="BO133">
            <v>0</v>
          </cell>
          <cell r="BP133">
            <v>0</v>
          </cell>
          <cell r="BQ133">
            <v>0</v>
          </cell>
          <cell r="BR133">
            <v>134400</v>
          </cell>
          <cell r="BS133">
            <v>0</v>
          </cell>
          <cell r="BT133">
            <v>0</v>
          </cell>
          <cell r="BU133">
            <v>0</v>
          </cell>
          <cell r="BV133">
            <v>3232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827098.36272517941</v>
          </cell>
          <cell r="CB133">
            <v>0</v>
          </cell>
          <cell r="CC133">
            <v>0</v>
          </cell>
          <cell r="CD133">
            <v>827098.36272517941</v>
          </cell>
        </row>
        <row r="134">
          <cell r="A134" t="str">
            <v>0765</v>
          </cell>
          <cell r="B134" t="str">
            <v>2247</v>
          </cell>
          <cell r="C134">
            <v>9262247</v>
          </cell>
          <cell r="D134" t="str">
            <v>Firside Junior School</v>
          </cell>
          <cell r="E134">
            <v>359</v>
          </cell>
          <cell r="G134">
            <v>1218446</v>
          </cell>
          <cell r="H134">
            <v>0</v>
          </cell>
          <cell r="I134">
            <v>0</v>
          </cell>
          <cell r="J134">
            <v>31200</v>
          </cell>
          <cell r="K134">
            <v>0</v>
          </cell>
          <cell r="L134">
            <v>47940.000000000051</v>
          </cell>
          <cell r="M134">
            <v>0</v>
          </cell>
          <cell r="N134">
            <v>459.99999999999972</v>
          </cell>
          <cell r="O134">
            <v>3920.0000000000036</v>
          </cell>
          <cell r="P134">
            <v>10119.999999999996</v>
          </cell>
          <cell r="Q134">
            <v>10560.000000000007</v>
          </cell>
          <cell r="R134">
            <v>1530.0000000000007</v>
          </cell>
          <cell r="S134">
            <v>5360.0000000000009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7561.0614525139717</v>
          </cell>
          <cell r="AA134">
            <v>0</v>
          </cell>
          <cell r="AB134">
            <v>73637.23529411768</v>
          </cell>
          <cell r="AC134">
            <v>0</v>
          </cell>
          <cell r="AD134">
            <v>0</v>
          </cell>
          <cell r="AE134">
            <v>0</v>
          </cell>
          <cell r="AF134">
            <v>128000</v>
          </cell>
          <cell r="AG134">
            <v>0</v>
          </cell>
          <cell r="AH134">
            <v>0</v>
          </cell>
          <cell r="AI134">
            <v>0</v>
          </cell>
          <cell r="AJ134">
            <v>4783.3599999999997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42660.703253368614</v>
          </cell>
          <cell r="AP134">
            <v>1846.5772916667297</v>
          </cell>
          <cell r="AQ134">
            <v>1588024.9372916671</v>
          </cell>
          <cell r="AS134">
            <v>1278758</v>
          </cell>
          <cell r="AT134">
            <v>0</v>
          </cell>
          <cell r="AU134">
            <v>0</v>
          </cell>
          <cell r="AV134">
            <v>31850</v>
          </cell>
          <cell r="AW134">
            <v>0</v>
          </cell>
          <cell r="AX134">
            <v>55760.000000000058</v>
          </cell>
          <cell r="AY134">
            <v>0</v>
          </cell>
          <cell r="AZ134">
            <v>469.99999999999966</v>
          </cell>
          <cell r="BA134">
            <v>3990.0000000000036</v>
          </cell>
          <cell r="BB134">
            <v>10234.999999999996</v>
          </cell>
          <cell r="BC134">
            <v>10670.000000000007</v>
          </cell>
          <cell r="BD134">
            <v>1545.0000000000007</v>
          </cell>
          <cell r="BE134">
            <v>5440.0000000000009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7691.4245810055918</v>
          </cell>
          <cell r="BM134">
            <v>0</v>
          </cell>
          <cell r="BN134">
            <v>74593.563025210125</v>
          </cell>
          <cell r="BO134">
            <v>0</v>
          </cell>
          <cell r="BP134">
            <v>0</v>
          </cell>
          <cell r="BQ134">
            <v>0</v>
          </cell>
          <cell r="BR134">
            <v>134400</v>
          </cell>
          <cell r="BS134">
            <v>0</v>
          </cell>
          <cell r="BT134">
            <v>0</v>
          </cell>
          <cell r="BU134">
            <v>0</v>
          </cell>
          <cell r="BV134">
            <v>4783.3599999999997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1620186.3476062159</v>
          </cell>
          <cell r="CB134">
            <v>39587.012393784476</v>
          </cell>
          <cell r="CC134">
            <v>0</v>
          </cell>
          <cell r="CD134">
            <v>1659773.3600000003</v>
          </cell>
        </row>
        <row r="135">
          <cell r="A135" t="str">
            <v>0771</v>
          </cell>
          <cell r="B135" t="str">
            <v>2271</v>
          </cell>
          <cell r="C135">
            <v>9262271</v>
          </cell>
          <cell r="D135" t="str">
            <v>Heather Avenue Infant School</v>
          </cell>
          <cell r="E135">
            <v>129</v>
          </cell>
          <cell r="G135">
            <v>437826</v>
          </cell>
          <cell r="H135">
            <v>0</v>
          </cell>
          <cell r="I135">
            <v>0</v>
          </cell>
          <cell r="J135">
            <v>13439.999999999971</v>
          </cell>
          <cell r="K135">
            <v>0</v>
          </cell>
          <cell r="L135">
            <v>19739.999999999956</v>
          </cell>
          <cell r="M135">
            <v>0</v>
          </cell>
          <cell r="N135">
            <v>1149.9999999999993</v>
          </cell>
          <cell r="O135">
            <v>1120</v>
          </cell>
          <cell r="P135">
            <v>4399.9999999999973</v>
          </cell>
          <cell r="Q135">
            <v>7200.0000000000082</v>
          </cell>
          <cell r="R135">
            <v>1019.9999999999968</v>
          </cell>
          <cell r="S135">
            <v>6029.9999999999991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20245.41176470591</v>
          </cell>
          <cell r="AA135">
            <v>0</v>
          </cell>
          <cell r="AB135">
            <v>37909.948873007132</v>
          </cell>
          <cell r="AC135">
            <v>0</v>
          </cell>
          <cell r="AD135">
            <v>0</v>
          </cell>
          <cell r="AE135">
            <v>0</v>
          </cell>
          <cell r="AF135">
            <v>128000</v>
          </cell>
          <cell r="AG135">
            <v>0</v>
          </cell>
          <cell r="AH135">
            <v>0</v>
          </cell>
          <cell r="AI135">
            <v>0</v>
          </cell>
          <cell r="AJ135">
            <v>2094.3359999999998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-15323.474839719973</v>
          </cell>
          <cell r="AQ135">
            <v>664852.22179799306</v>
          </cell>
          <cell r="AS135">
            <v>459498</v>
          </cell>
          <cell r="AT135">
            <v>0</v>
          </cell>
          <cell r="AU135">
            <v>0</v>
          </cell>
          <cell r="AV135">
            <v>13719.999999999971</v>
          </cell>
          <cell r="AW135">
            <v>0</v>
          </cell>
          <cell r="AX135">
            <v>22959.999999999949</v>
          </cell>
          <cell r="AY135">
            <v>0</v>
          </cell>
          <cell r="AZ135">
            <v>1174.9999999999993</v>
          </cell>
          <cell r="BA135">
            <v>1140</v>
          </cell>
          <cell r="BB135">
            <v>4449.9999999999973</v>
          </cell>
          <cell r="BC135">
            <v>7275.0000000000082</v>
          </cell>
          <cell r="BD135">
            <v>1029.9999999999968</v>
          </cell>
          <cell r="BE135">
            <v>6119.9999999999991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20594.470588235323</v>
          </cell>
          <cell r="BM135">
            <v>0</v>
          </cell>
          <cell r="BN135">
            <v>38402.285871357868</v>
          </cell>
          <cell r="BO135">
            <v>0</v>
          </cell>
          <cell r="BP135">
            <v>0</v>
          </cell>
          <cell r="BQ135">
            <v>0</v>
          </cell>
          <cell r="BR135">
            <v>134400</v>
          </cell>
          <cell r="BS135">
            <v>0</v>
          </cell>
          <cell r="BT135">
            <v>0</v>
          </cell>
          <cell r="BU135">
            <v>0</v>
          </cell>
          <cell r="BV135">
            <v>2094.3359999999998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712859.0924595932</v>
          </cell>
          <cell r="CB135">
            <v>0</v>
          </cell>
          <cell r="CC135">
            <v>-4518.8272616867634</v>
          </cell>
          <cell r="CD135">
            <v>708340.26519790641</v>
          </cell>
        </row>
        <row r="136">
          <cell r="A136" t="str">
            <v>0779</v>
          </cell>
          <cell r="B136" t="str">
            <v>2361</v>
          </cell>
          <cell r="C136">
            <v>9262361</v>
          </cell>
          <cell r="D136" t="str">
            <v>Kinsale Infant School</v>
          </cell>
          <cell r="E136">
            <v>132</v>
          </cell>
          <cell r="G136">
            <v>448008</v>
          </cell>
          <cell r="H136">
            <v>0</v>
          </cell>
          <cell r="I136">
            <v>0</v>
          </cell>
          <cell r="J136">
            <v>11039.999999999985</v>
          </cell>
          <cell r="K136">
            <v>0</v>
          </cell>
          <cell r="L136">
            <v>16214.999999999978</v>
          </cell>
          <cell r="M136">
            <v>0</v>
          </cell>
          <cell r="N136">
            <v>0</v>
          </cell>
          <cell r="O136">
            <v>1680.0000000000016</v>
          </cell>
          <cell r="P136">
            <v>1319.9999999999984</v>
          </cell>
          <cell r="Q136">
            <v>2400.0000000000014</v>
          </cell>
          <cell r="R136">
            <v>1529.9999999999982</v>
          </cell>
          <cell r="S136">
            <v>2009.9999999999977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15143.736263736278</v>
          </cell>
          <cell r="AA136">
            <v>0</v>
          </cell>
          <cell r="AB136">
            <v>32176.779295470878</v>
          </cell>
          <cell r="AC136">
            <v>0</v>
          </cell>
          <cell r="AD136">
            <v>0</v>
          </cell>
          <cell r="AE136">
            <v>0</v>
          </cell>
          <cell r="AF136">
            <v>128000</v>
          </cell>
          <cell r="AG136">
            <v>0</v>
          </cell>
          <cell r="AH136">
            <v>0</v>
          </cell>
          <cell r="AI136">
            <v>0</v>
          </cell>
          <cell r="AJ136">
            <v>17936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-19461.166971810842</v>
          </cell>
          <cell r="AQ136">
            <v>657998.34858739632</v>
          </cell>
          <cell r="AS136">
            <v>470184</v>
          </cell>
          <cell r="AT136">
            <v>0</v>
          </cell>
          <cell r="AU136">
            <v>0</v>
          </cell>
          <cell r="AV136">
            <v>11269.999999999984</v>
          </cell>
          <cell r="AW136">
            <v>0</v>
          </cell>
          <cell r="AX136">
            <v>18859.999999999975</v>
          </cell>
          <cell r="AY136">
            <v>0</v>
          </cell>
          <cell r="AZ136">
            <v>0</v>
          </cell>
          <cell r="BA136">
            <v>1710.0000000000016</v>
          </cell>
          <cell r="BB136">
            <v>1334.9999999999984</v>
          </cell>
          <cell r="BC136">
            <v>2425.0000000000014</v>
          </cell>
          <cell r="BD136">
            <v>1544.9999999999982</v>
          </cell>
          <cell r="BE136">
            <v>2039.9999999999975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15404.83516483518</v>
          </cell>
          <cell r="BM136">
            <v>0</v>
          </cell>
          <cell r="BN136">
            <v>32594.659546061412</v>
          </cell>
          <cell r="BO136">
            <v>0</v>
          </cell>
          <cell r="BP136">
            <v>0</v>
          </cell>
          <cell r="BQ136">
            <v>0</v>
          </cell>
          <cell r="BR136">
            <v>134400</v>
          </cell>
          <cell r="BS136">
            <v>0</v>
          </cell>
          <cell r="BT136">
            <v>0</v>
          </cell>
          <cell r="BU136">
            <v>0</v>
          </cell>
          <cell r="BV136">
            <v>17936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709704.49471089663</v>
          </cell>
          <cell r="CB136">
            <v>0</v>
          </cell>
          <cell r="CC136">
            <v>-9240.2735602625035</v>
          </cell>
          <cell r="CD136">
            <v>700464.22115063411</v>
          </cell>
        </row>
        <row r="137">
          <cell r="A137" t="str">
            <v>0786</v>
          </cell>
          <cell r="B137" t="str">
            <v>2362</v>
          </cell>
          <cell r="C137">
            <v>9262362</v>
          </cell>
          <cell r="D137" t="str">
            <v>Kinsale Junior School</v>
          </cell>
          <cell r="E137">
            <v>219</v>
          </cell>
          <cell r="G137">
            <v>743286</v>
          </cell>
          <cell r="H137">
            <v>0</v>
          </cell>
          <cell r="I137">
            <v>0</v>
          </cell>
          <cell r="J137">
            <v>19200</v>
          </cell>
          <cell r="K137">
            <v>0</v>
          </cell>
          <cell r="L137">
            <v>30314.999999999949</v>
          </cell>
          <cell r="M137">
            <v>0</v>
          </cell>
          <cell r="N137">
            <v>0</v>
          </cell>
          <cell r="O137">
            <v>2520</v>
          </cell>
          <cell r="P137">
            <v>7040</v>
          </cell>
          <cell r="Q137">
            <v>5760</v>
          </cell>
          <cell r="R137">
            <v>3570</v>
          </cell>
          <cell r="S137">
            <v>4020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8700</v>
          </cell>
          <cell r="AA137">
            <v>0</v>
          </cell>
          <cell r="AB137">
            <v>32672.79661016944</v>
          </cell>
          <cell r="AC137">
            <v>0</v>
          </cell>
          <cell r="AD137">
            <v>0</v>
          </cell>
          <cell r="AE137">
            <v>0</v>
          </cell>
          <cell r="AF137">
            <v>128000</v>
          </cell>
          <cell r="AG137">
            <v>0</v>
          </cell>
          <cell r="AH137">
            <v>0</v>
          </cell>
          <cell r="AI137">
            <v>0</v>
          </cell>
          <cell r="AJ137">
            <v>4240.384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251.06257587718838</v>
          </cell>
          <cell r="AQ137">
            <v>989575.2431860466</v>
          </cell>
          <cell r="AS137">
            <v>780078</v>
          </cell>
          <cell r="AT137">
            <v>0</v>
          </cell>
          <cell r="AU137">
            <v>0</v>
          </cell>
          <cell r="AV137">
            <v>19600</v>
          </cell>
          <cell r="AW137">
            <v>0</v>
          </cell>
          <cell r="AX137">
            <v>35259.999999999942</v>
          </cell>
          <cell r="AY137">
            <v>0</v>
          </cell>
          <cell r="AZ137">
            <v>0</v>
          </cell>
          <cell r="BA137">
            <v>2565</v>
          </cell>
          <cell r="BB137">
            <v>7120</v>
          </cell>
          <cell r="BC137">
            <v>5820</v>
          </cell>
          <cell r="BD137">
            <v>3605</v>
          </cell>
          <cell r="BE137">
            <v>4080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8850</v>
          </cell>
          <cell r="BM137">
            <v>0</v>
          </cell>
          <cell r="BN137">
            <v>33097.118644067741</v>
          </cell>
          <cell r="BO137">
            <v>0</v>
          </cell>
          <cell r="BP137">
            <v>0</v>
          </cell>
          <cell r="BQ137">
            <v>0</v>
          </cell>
          <cell r="BR137">
            <v>134400</v>
          </cell>
          <cell r="BS137">
            <v>0</v>
          </cell>
          <cell r="BT137">
            <v>0</v>
          </cell>
          <cell r="BU137">
            <v>0</v>
          </cell>
          <cell r="BV137">
            <v>4240.384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1038715.5026440677</v>
          </cell>
          <cell r="CB137">
            <v>0</v>
          </cell>
          <cell r="CC137">
            <v>0</v>
          </cell>
          <cell r="CD137">
            <v>1038715.5026440677</v>
          </cell>
        </row>
        <row r="138">
          <cell r="A138" t="str">
            <v>0798</v>
          </cell>
          <cell r="B138" t="str">
            <v>2077</v>
          </cell>
          <cell r="C138">
            <v>9262077</v>
          </cell>
          <cell r="D138" t="str">
            <v>Hemblington Primary School</v>
          </cell>
          <cell r="E138">
            <v>145</v>
          </cell>
          <cell r="G138">
            <v>492130</v>
          </cell>
          <cell r="H138">
            <v>0</v>
          </cell>
          <cell r="I138">
            <v>0</v>
          </cell>
          <cell r="J138">
            <v>9600.0000000000273</v>
          </cell>
          <cell r="K138">
            <v>0</v>
          </cell>
          <cell r="L138">
            <v>14805.000000000047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4312.8205128205145</v>
          </cell>
          <cell r="AA138">
            <v>0</v>
          </cell>
          <cell r="AB138">
            <v>37394.009530292729</v>
          </cell>
          <cell r="AC138">
            <v>0</v>
          </cell>
          <cell r="AD138">
            <v>0</v>
          </cell>
          <cell r="AE138">
            <v>0</v>
          </cell>
          <cell r="AF138">
            <v>128000</v>
          </cell>
          <cell r="AG138">
            <v>0</v>
          </cell>
          <cell r="AH138">
            <v>0</v>
          </cell>
          <cell r="AI138">
            <v>0</v>
          </cell>
          <cell r="AJ138">
            <v>2818.3040000000001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-15387.480546443448</v>
          </cell>
          <cell r="AQ138">
            <v>673672.65349666984</v>
          </cell>
          <cell r="AS138">
            <v>516490</v>
          </cell>
          <cell r="AT138">
            <v>0</v>
          </cell>
          <cell r="AU138">
            <v>0</v>
          </cell>
          <cell r="AV138">
            <v>9800.0000000000273</v>
          </cell>
          <cell r="AW138">
            <v>0</v>
          </cell>
          <cell r="AX138">
            <v>17220.000000000055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4387.1794871794891</v>
          </cell>
          <cell r="BM138">
            <v>0</v>
          </cell>
          <cell r="BN138">
            <v>37879.646017699131</v>
          </cell>
          <cell r="BO138">
            <v>0</v>
          </cell>
          <cell r="BP138">
            <v>0</v>
          </cell>
          <cell r="BQ138">
            <v>0</v>
          </cell>
          <cell r="BR138">
            <v>134400</v>
          </cell>
          <cell r="BS138">
            <v>0</v>
          </cell>
          <cell r="BT138">
            <v>0</v>
          </cell>
          <cell r="BU138">
            <v>0</v>
          </cell>
          <cell r="BV138">
            <v>2818.3040000000001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722995.12950487866</v>
          </cell>
          <cell r="CB138">
            <v>0</v>
          </cell>
          <cell r="CC138">
            <v>-4309.9137834043877</v>
          </cell>
          <cell r="CD138">
            <v>718685.21572147426</v>
          </cell>
        </row>
        <row r="139">
          <cell r="A139" t="str">
            <v>0801</v>
          </cell>
          <cell r="B139" t="str">
            <v>2078</v>
          </cell>
          <cell r="C139">
            <v>9262078</v>
          </cell>
          <cell r="D139" t="str">
            <v>Hempnall Primary School</v>
          </cell>
          <cell r="E139">
            <v>140</v>
          </cell>
          <cell r="G139">
            <v>475160</v>
          </cell>
          <cell r="H139">
            <v>0</v>
          </cell>
          <cell r="I139">
            <v>0</v>
          </cell>
          <cell r="J139">
            <v>10080</v>
          </cell>
          <cell r="K139">
            <v>0</v>
          </cell>
          <cell r="L139">
            <v>14805</v>
          </cell>
          <cell r="M139">
            <v>0</v>
          </cell>
          <cell r="N139">
            <v>0</v>
          </cell>
          <cell r="O139">
            <v>279.99999999999989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25824.324324324327</v>
          </cell>
          <cell r="AC139">
            <v>0</v>
          </cell>
          <cell r="AD139">
            <v>0</v>
          </cell>
          <cell r="AE139">
            <v>0</v>
          </cell>
          <cell r="AF139">
            <v>128000</v>
          </cell>
          <cell r="AG139">
            <v>7366.3551401869108</v>
          </cell>
          <cell r="AH139">
            <v>0</v>
          </cell>
          <cell r="AI139">
            <v>0</v>
          </cell>
          <cell r="AJ139">
            <v>29045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-3481.0499563149542</v>
          </cell>
          <cell r="AQ139">
            <v>687079.62950819638</v>
          </cell>
          <cell r="AS139">
            <v>498680</v>
          </cell>
          <cell r="AT139">
            <v>0</v>
          </cell>
          <cell r="AU139">
            <v>0</v>
          </cell>
          <cell r="AV139">
            <v>10290</v>
          </cell>
          <cell r="AW139">
            <v>0</v>
          </cell>
          <cell r="AX139">
            <v>17220</v>
          </cell>
          <cell r="AY139">
            <v>0</v>
          </cell>
          <cell r="AZ139">
            <v>0</v>
          </cell>
          <cell r="BA139">
            <v>284.99999999999989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26159.705159705161</v>
          </cell>
          <cell r="BO139">
            <v>0</v>
          </cell>
          <cell r="BP139">
            <v>0</v>
          </cell>
          <cell r="BQ139">
            <v>0</v>
          </cell>
          <cell r="BR139">
            <v>134400</v>
          </cell>
          <cell r="BS139">
            <v>7471.028037383172</v>
          </cell>
          <cell r="BT139">
            <v>0</v>
          </cell>
          <cell r="BU139">
            <v>0</v>
          </cell>
          <cell r="BV139">
            <v>29045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723550.73319708835</v>
          </cell>
          <cell r="CB139">
            <v>0</v>
          </cell>
          <cell r="CC139">
            <v>0</v>
          </cell>
          <cell r="CD139">
            <v>723550.73319708835</v>
          </cell>
        </row>
        <row r="140">
          <cell r="A140" t="str">
            <v>0804</v>
          </cell>
          <cell r="B140" t="str">
            <v>2079</v>
          </cell>
          <cell r="C140">
            <v>9262079</v>
          </cell>
          <cell r="D140" t="str">
            <v>Hemsby Primary School</v>
          </cell>
          <cell r="E140">
            <v>152</v>
          </cell>
          <cell r="G140">
            <v>515888</v>
          </cell>
          <cell r="H140">
            <v>0</v>
          </cell>
          <cell r="I140">
            <v>0</v>
          </cell>
          <cell r="J140">
            <v>12479.999999999975</v>
          </cell>
          <cell r="K140">
            <v>0</v>
          </cell>
          <cell r="L140">
            <v>19739.999999999949</v>
          </cell>
          <cell r="M140">
            <v>0</v>
          </cell>
          <cell r="N140">
            <v>16901.19205298015</v>
          </cell>
          <cell r="O140">
            <v>281.85430463576154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662.85714285714255</v>
          </cell>
          <cell r="AA140">
            <v>0</v>
          </cell>
          <cell r="AB140">
            <v>40871.111111111109</v>
          </cell>
          <cell r="AC140">
            <v>0</v>
          </cell>
          <cell r="AD140">
            <v>3666.6000000000026</v>
          </cell>
          <cell r="AE140">
            <v>0</v>
          </cell>
          <cell r="AF140">
            <v>128000</v>
          </cell>
          <cell r="AG140">
            <v>0</v>
          </cell>
          <cell r="AH140">
            <v>0</v>
          </cell>
          <cell r="AI140">
            <v>0</v>
          </cell>
          <cell r="AJ140">
            <v>24927.525000000001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-7295.6169977321761</v>
          </cell>
          <cell r="AQ140">
            <v>756123.52261385205</v>
          </cell>
          <cell r="AS140">
            <v>541424</v>
          </cell>
          <cell r="AT140">
            <v>0</v>
          </cell>
          <cell r="AU140">
            <v>0</v>
          </cell>
          <cell r="AV140">
            <v>12739.999999999975</v>
          </cell>
          <cell r="AW140">
            <v>0</v>
          </cell>
          <cell r="AX140">
            <v>22959.999999999938</v>
          </cell>
          <cell r="AY140">
            <v>0</v>
          </cell>
          <cell r="AZ140">
            <v>17268.609271523197</v>
          </cell>
          <cell r="BA140">
            <v>286.88741721854296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674.28571428571399</v>
          </cell>
          <cell r="BM140">
            <v>0</v>
          </cell>
          <cell r="BN140">
            <v>41401.904761904763</v>
          </cell>
          <cell r="BO140">
            <v>0</v>
          </cell>
          <cell r="BP140">
            <v>3724.8000000000025</v>
          </cell>
          <cell r="BQ140">
            <v>0</v>
          </cell>
          <cell r="BR140">
            <v>134400</v>
          </cell>
          <cell r="BS140">
            <v>0</v>
          </cell>
          <cell r="BT140">
            <v>0</v>
          </cell>
          <cell r="BU140">
            <v>0</v>
          </cell>
          <cell r="BV140">
            <v>24927.525000000001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799808.01216493209</v>
          </cell>
          <cell r="CB140">
            <v>0</v>
          </cell>
          <cell r="CC140">
            <v>0</v>
          </cell>
          <cell r="CD140">
            <v>799808.01216493209</v>
          </cell>
        </row>
        <row r="141">
          <cell r="A141" t="str">
            <v>0807</v>
          </cell>
          <cell r="B141" t="str">
            <v>2274</v>
          </cell>
          <cell r="C141">
            <v>9262274</v>
          </cell>
          <cell r="D141" t="str">
            <v>Hethersett, Woodside Primary &amp; Nursery School</v>
          </cell>
          <cell r="E141">
            <v>406</v>
          </cell>
          <cell r="G141">
            <v>1377964</v>
          </cell>
          <cell r="H141">
            <v>0</v>
          </cell>
          <cell r="I141">
            <v>0</v>
          </cell>
          <cell r="J141">
            <v>24000.000000000018</v>
          </cell>
          <cell r="K141">
            <v>0</v>
          </cell>
          <cell r="L141">
            <v>35954.999999999993</v>
          </cell>
          <cell r="M141">
            <v>0</v>
          </cell>
          <cell r="N141">
            <v>1158.5607940446687</v>
          </cell>
          <cell r="O141">
            <v>6770.0248138957795</v>
          </cell>
          <cell r="P141">
            <v>0</v>
          </cell>
          <cell r="Q141">
            <v>967.14640198511097</v>
          </cell>
          <cell r="R141">
            <v>513.79652605459023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23820.231213872867</v>
          </cell>
          <cell r="AA141">
            <v>0</v>
          </cell>
          <cell r="AB141">
            <v>152870.30276177821</v>
          </cell>
          <cell r="AC141">
            <v>0</v>
          </cell>
          <cell r="AD141">
            <v>4384.7999999999884</v>
          </cell>
          <cell r="AE141">
            <v>0</v>
          </cell>
          <cell r="AF141">
            <v>128000</v>
          </cell>
          <cell r="AG141">
            <v>0</v>
          </cell>
          <cell r="AH141">
            <v>0</v>
          </cell>
          <cell r="AI141">
            <v>0</v>
          </cell>
          <cell r="AJ141">
            <v>103326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32026.137488368899</v>
          </cell>
          <cell r="AP141">
            <v>0</v>
          </cell>
          <cell r="AQ141">
            <v>1891756.0000000002</v>
          </cell>
          <cell r="AS141">
            <v>1446172</v>
          </cell>
          <cell r="AT141">
            <v>0</v>
          </cell>
          <cell r="AU141">
            <v>0</v>
          </cell>
          <cell r="AV141">
            <v>24500.000000000018</v>
          </cell>
          <cell r="AW141">
            <v>0</v>
          </cell>
          <cell r="AX141">
            <v>41819.999999999985</v>
          </cell>
          <cell r="AY141">
            <v>0</v>
          </cell>
          <cell r="AZ141">
            <v>1183.7468982630312</v>
          </cell>
          <cell r="BA141">
            <v>6890.9181141439185</v>
          </cell>
          <cell r="BB141">
            <v>0</v>
          </cell>
          <cell r="BC141">
            <v>977.22084367245589</v>
          </cell>
          <cell r="BD141">
            <v>518.83374689826269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24230.924855491365</v>
          </cell>
          <cell r="BM141">
            <v>0</v>
          </cell>
          <cell r="BN141">
            <v>154855.63136907402</v>
          </cell>
          <cell r="BO141">
            <v>0</v>
          </cell>
          <cell r="BP141">
            <v>4454.3999999999887</v>
          </cell>
          <cell r="BQ141">
            <v>0</v>
          </cell>
          <cell r="BR141">
            <v>134400</v>
          </cell>
          <cell r="BS141">
            <v>0</v>
          </cell>
          <cell r="BT141">
            <v>0</v>
          </cell>
          <cell r="BU141">
            <v>0</v>
          </cell>
          <cell r="BV141">
            <v>103326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1943329.675827543</v>
          </cell>
          <cell r="CB141">
            <v>31656.324172456982</v>
          </cell>
          <cell r="CC141">
            <v>0</v>
          </cell>
          <cell r="CD141">
            <v>1974986</v>
          </cell>
        </row>
        <row r="142">
          <cell r="A142" t="str">
            <v>0810</v>
          </cell>
          <cell r="B142" t="str">
            <v>3043</v>
          </cell>
          <cell r="C142">
            <v>9263043</v>
          </cell>
          <cell r="D142" t="str">
            <v>Hethersett VC Primary School</v>
          </cell>
          <cell r="E142">
            <v>267</v>
          </cell>
          <cell r="G142">
            <v>906198</v>
          </cell>
          <cell r="H142">
            <v>0</v>
          </cell>
          <cell r="I142">
            <v>0</v>
          </cell>
          <cell r="J142">
            <v>17759.999999999971</v>
          </cell>
          <cell r="K142">
            <v>0</v>
          </cell>
          <cell r="L142">
            <v>26789.999999999971</v>
          </cell>
          <cell r="M142">
            <v>0</v>
          </cell>
          <cell r="N142">
            <v>463.47169811320725</v>
          </cell>
          <cell r="O142">
            <v>6488.6037735849077</v>
          </cell>
          <cell r="P142">
            <v>443.32075471698141</v>
          </cell>
          <cell r="Q142">
            <v>2418.1132075471714</v>
          </cell>
          <cell r="R142">
            <v>1541.5471698113165</v>
          </cell>
          <cell r="S142">
            <v>675.05660377358538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6506.7226890756338</v>
          </cell>
          <cell r="AA142">
            <v>0</v>
          </cell>
          <cell r="AB142">
            <v>64049.94971264364</v>
          </cell>
          <cell r="AC142">
            <v>0</v>
          </cell>
          <cell r="AD142">
            <v>0</v>
          </cell>
          <cell r="AE142">
            <v>0</v>
          </cell>
          <cell r="AF142">
            <v>128000</v>
          </cell>
          <cell r="AG142">
            <v>0</v>
          </cell>
          <cell r="AH142">
            <v>0</v>
          </cell>
          <cell r="AI142">
            <v>0</v>
          </cell>
          <cell r="AJ142">
            <v>30241.279999999999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14800.214390733745</v>
          </cell>
          <cell r="AP142">
            <v>14792.248916198878</v>
          </cell>
          <cell r="AQ142">
            <v>1221168.5289161995</v>
          </cell>
          <cell r="AS142">
            <v>951054</v>
          </cell>
          <cell r="AT142">
            <v>0</v>
          </cell>
          <cell r="AU142">
            <v>0</v>
          </cell>
          <cell r="AV142">
            <v>18129.999999999971</v>
          </cell>
          <cell r="AW142">
            <v>0</v>
          </cell>
          <cell r="AX142">
            <v>31159.999999999964</v>
          </cell>
          <cell r="AY142">
            <v>0</v>
          </cell>
          <cell r="AZ142">
            <v>473.54716981132043</v>
          </cell>
          <cell r="BA142">
            <v>6604.4716981132096</v>
          </cell>
          <cell r="BB142">
            <v>448.35849056603803</v>
          </cell>
          <cell r="BC142">
            <v>2443.3018867924543</v>
          </cell>
          <cell r="BD142">
            <v>1556.6603773584861</v>
          </cell>
          <cell r="BE142">
            <v>685.13207547169861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6618.9075630252137</v>
          </cell>
          <cell r="BM142">
            <v>0</v>
          </cell>
          <cell r="BN142">
            <v>64881.767241379275</v>
          </cell>
          <cell r="BO142">
            <v>0</v>
          </cell>
          <cell r="BP142">
            <v>0</v>
          </cell>
          <cell r="BQ142">
            <v>0</v>
          </cell>
          <cell r="BR142">
            <v>134400</v>
          </cell>
          <cell r="BS142">
            <v>0</v>
          </cell>
          <cell r="BT142">
            <v>0</v>
          </cell>
          <cell r="BU142">
            <v>0</v>
          </cell>
          <cell r="BV142">
            <v>30241.279999999999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1248697.4265025177</v>
          </cell>
          <cell r="CB142">
            <v>12413.853497482371</v>
          </cell>
          <cell r="CC142">
            <v>5776.0601444998574</v>
          </cell>
          <cell r="CD142">
            <v>1266887.3401444999</v>
          </cell>
        </row>
        <row r="143">
          <cell r="A143" t="str">
            <v>0816</v>
          </cell>
          <cell r="B143" t="str">
            <v>2081</v>
          </cell>
          <cell r="C143">
            <v>9262081</v>
          </cell>
          <cell r="D143" t="str">
            <v>Hevingham Primary School</v>
          </cell>
          <cell r="E143">
            <v>92</v>
          </cell>
          <cell r="G143">
            <v>312248</v>
          </cell>
          <cell r="H143">
            <v>0</v>
          </cell>
          <cell r="I143">
            <v>0</v>
          </cell>
          <cell r="J143">
            <v>5279.9999999999845</v>
          </cell>
          <cell r="K143">
            <v>0</v>
          </cell>
          <cell r="L143">
            <v>9869.9999999999818</v>
          </cell>
          <cell r="M143">
            <v>0</v>
          </cell>
          <cell r="N143">
            <v>689.99999999999966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620.46511627907046</v>
          </cell>
          <cell r="AA143">
            <v>0</v>
          </cell>
          <cell r="AB143">
            <v>23070.352941176476</v>
          </cell>
          <cell r="AC143">
            <v>0</v>
          </cell>
          <cell r="AD143">
            <v>0</v>
          </cell>
          <cell r="AE143">
            <v>0</v>
          </cell>
          <cell r="AF143">
            <v>128000</v>
          </cell>
          <cell r="AG143">
            <v>43446.461949265686</v>
          </cell>
          <cell r="AH143">
            <v>0</v>
          </cell>
          <cell r="AI143">
            <v>0</v>
          </cell>
          <cell r="AJ143">
            <v>3209.5000000000005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-44599.057855262043</v>
          </cell>
          <cell r="AQ143">
            <v>481835.72215145919</v>
          </cell>
          <cell r="AS143">
            <v>327704</v>
          </cell>
          <cell r="AT143">
            <v>0</v>
          </cell>
          <cell r="AU143">
            <v>0</v>
          </cell>
          <cell r="AV143">
            <v>5389.9999999999845</v>
          </cell>
          <cell r="AW143">
            <v>0</v>
          </cell>
          <cell r="AX143">
            <v>11479.99999999998</v>
          </cell>
          <cell r="AY143">
            <v>0</v>
          </cell>
          <cell r="AZ143">
            <v>704.99999999999966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631.16279069767518</v>
          </cell>
          <cell r="BM143">
            <v>0</v>
          </cell>
          <cell r="BN143">
            <v>23369.967914438508</v>
          </cell>
          <cell r="BO143">
            <v>0</v>
          </cell>
          <cell r="BP143">
            <v>0</v>
          </cell>
          <cell r="BQ143">
            <v>0</v>
          </cell>
          <cell r="BR143">
            <v>134400</v>
          </cell>
          <cell r="BS143">
            <v>44063.818424566081</v>
          </cell>
          <cell r="BT143">
            <v>0</v>
          </cell>
          <cell r="BU143">
            <v>0</v>
          </cell>
          <cell r="BV143">
            <v>3209.5000000000005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550953.44912970229</v>
          </cell>
          <cell r="CB143">
            <v>0</v>
          </cell>
          <cell r="CC143">
            <v>-40285.95633492613</v>
          </cell>
          <cell r="CD143">
            <v>510667.49279477616</v>
          </cell>
        </row>
        <row r="144">
          <cell r="A144" t="str">
            <v>0819</v>
          </cell>
          <cell r="B144" t="str">
            <v>3045</v>
          </cell>
          <cell r="C144">
            <v>9263045</v>
          </cell>
          <cell r="D144" t="str">
            <v>Hickling CofE VC Infant School</v>
          </cell>
          <cell r="E144">
            <v>20</v>
          </cell>
          <cell r="G144">
            <v>67880</v>
          </cell>
          <cell r="H144">
            <v>0</v>
          </cell>
          <cell r="I144">
            <v>0</v>
          </cell>
          <cell r="J144">
            <v>480</v>
          </cell>
          <cell r="K144">
            <v>0</v>
          </cell>
          <cell r="L144">
            <v>705</v>
          </cell>
          <cell r="M144">
            <v>0</v>
          </cell>
          <cell r="N144">
            <v>230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5516.5188912852464</v>
          </cell>
          <cell r="AC144">
            <v>0</v>
          </cell>
          <cell r="AD144">
            <v>0</v>
          </cell>
          <cell r="AE144">
            <v>0</v>
          </cell>
          <cell r="AF144">
            <v>128000</v>
          </cell>
          <cell r="AG144">
            <v>56300</v>
          </cell>
          <cell r="AH144">
            <v>0</v>
          </cell>
          <cell r="AI144">
            <v>0</v>
          </cell>
          <cell r="AJ144">
            <v>5511.7999999999993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-17583.133485223196</v>
          </cell>
          <cell r="AQ144">
            <v>247040.18540606202</v>
          </cell>
          <cell r="AS144">
            <v>71240</v>
          </cell>
          <cell r="AT144">
            <v>0</v>
          </cell>
          <cell r="AU144">
            <v>0</v>
          </cell>
          <cell r="AV144">
            <v>490</v>
          </cell>
          <cell r="AW144">
            <v>0</v>
          </cell>
          <cell r="AX144">
            <v>820</v>
          </cell>
          <cell r="AY144">
            <v>0</v>
          </cell>
          <cell r="AZ144">
            <v>235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5588.1619937694704</v>
          </cell>
          <cell r="BO144">
            <v>0</v>
          </cell>
          <cell r="BP144">
            <v>0</v>
          </cell>
          <cell r="BQ144">
            <v>0</v>
          </cell>
          <cell r="BR144">
            <v>134400</v>
          </cell>
          <cell r="BS144">
            <v>57100</v>
          </cell>
          <cell r="BT144">
            <v>0</v>
          </cell>
          <cell r="BU144">
            <v>0</v>
          </cell>
          <cell r="BV144">
            <v>5511.7999999999993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275384.96199376945</v>
          </cell>
          <cell r="CB144">
            <v>0</v>
          </cell>
          <cell r="CC144">
            <v>-19207.508599455316</v>
          </cell>
          <cell r="CD144">
            <v>256177.45339431413</v>
          </cell>
        </row>
        <row r="145">
          <cell r="A145" t="str">
            <v>0825</v>
          </cell>
          <cell r="B145" t="str">
            <v>2198</v>
          </cell>
          <cell r="C145">
            <v>9262198</v>
          </cell>
          <cell r="D145" t="str">
            <v>Ten Mile Bank Riverside Academy</v>
          </cell>
          <cell r="E145">
            <v>27</v>
          </cell>
          <cell r="G145">
            <v>91638</v>
          </cell>
          <cell r="H145">
            <v>0</v>
          </cell>
          <cell r="I145">
            <v>0</v>
          </cell>
          <cell r="J145">
            <v>2399.9999999999977</v>
          </cell>
          <cell r="K145">
            <v>0</v>
          </cell>
          <cell r="L145">
            <v>3524.9999999999968</v>
          </cell>
          <cell r="M145">
            <v>0</v>
          </cell>
          <cell r="N145">
            <v>477.69230769230751</v>
          </cell>
          <cell r="O145">
            <v>1163.0769230769242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680.86956521739114</v>
          </cell>
          <cell r="AA145">
            <v>0</v>
          </cell>
          <cell r="AB145">
            <v>8504.9999999999982</v>
          </cell>
          <cell r="AC145">
            <v>0</v>
          </cell>
          <cell r="AD145">
            <v>4139.099999999994</v>
          </cell>
          <cell r="AE145">
            <v>0</v>
          </cell>
          <cell r="AF145">
            <v>128000</v>
          </cell>
          <cell r="AG145">
            <v>56300</v>
          </cell>
          <cell r="AH145">
            <v>0</v>
          </cell>
          <cell r="AI145">
            <v>0</v>
          </cell>
          <cell r="AJ145">
            <v>567.68060000000003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-17967.01202587341</v>
          </cell>
          <cell r="AQ145">
            <v>279429.40737011324</v>
          </cell>
          <cell r="AS145">
            <v>96174</v>
          </cell>
          <cell r="AT145">
            <v>0</v>
          </cell>
          <cell r="AU145">
            <v>0</v>
          </cell>
          <cell r="AV145">
            <v>2449.9999999999977</v>
          </cell>
          <cell r="AW145">
            <v>0</v>
          </cell>
          <cell r="AX145">
            <v>4099.9999999999964</v>
          </cell>
          <cell r="AY145">
            <v>0</v>
          </cell>
          <cell r="AZ145">
            <v>488.07692307692292</v>
          </cell>
          <cell r="BA145">
            <v>1183.8461538461549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692.60869565217376</v>
          </cell>
          <cell r="BM145">
            <v>0</v>
          </cell>
          <cell r="BN145">
            <v>8615.4545454545423</v>
          </cell>
          <cell r="BO145">
            <v>0</v>
          </cell>
          <cell r="BP145">
            <v>4204.7999999999938</v>
          </cell>
          <cell r="BQ145">
            <v>0</v>
          </cell>
          <cell r="BR145">
            <v>134400</v>
          </cell>
          <cell r="BS145">
            <v>57100</v>
          </cell>
          <cell r="BT145">
            <v>0</v>
          </cell>
          <cell r="BU145">
            <v>0</v>
          </cell>
          <cell r="BV145">
            <v>567.68060000000003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309976.46691802982</v>
          </cell>
          <cell r="CB145">
            <v>0</v>
          </cell>
          <cell r="CC145">
            <v>-18710.618983786753</v>
          </cell>
          <cell r="CD145">
            <v>291265.84793424309</v>
          </cell>
        </row>
        <row r="146">
          <cell r="A146" t="str">
            <v>0828</v>
          </cell>
          <cell r="B146" t="str">
            <v>3107</v>
          </cell>
          <cell r="C146">
            <v>9263107</v>
          </cell>
          <cell r="D146" t="str">
            <v>Hilgay Riverside Academy</v>
          </cell>
          <cell r="E146">
            <v>54</v>
          </cell>
          <cell r="G146">
            <v>183276</v>
          </cell>
          <cell r="H146">
            <v>0</v>
          </cell>
          <cell r="I146">
            <v>0</v>
          </cell>
          <cell r="J146">
            <v>10559.999999999989</v>
          </cell>
          <cell r="K146">
            <v>0</v>
          </cell>
          <cell r="L146">
            <v>16215.000000000002</v>
          </cell>
          <cell r="M146">
            <v>0</v>
          </cell>
          <cell r="N146">
            <v>0</v>
          </cell>
          <cell r="O146">
            <v>279.99999999999972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25213.404255319136</v>
          </cell>
          <cell r="AC146">
            <v>0</v>
          </cell>
          <cell r="AD146">
            <v>0</v>
          </cell>
          <cell r="AE146">
            <v>0</v>
          </cell>
          <cell r="AF146">
            <v>128000</v>
          </cell>
          <cell r="AG146">
            <v>56300</v>
          </cell>
          <cell r="AH146">
            <v>0</v>
          </cell>
          <cell r="AI146">
            <v>0</v>
          </cell>
          <cell r="AJ146">
            <v>1835.7760000000001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-77937.065249446954</v>
          </cell>
          <cell r="AQ146">
            <v>343743.11500587221</v>
          </cell>
          <cell r="AS146">
            <v>192348</v>
          </cell>
          <cell r="AT146">
            <v>0</v>
          </cell>
          <cell r="AU146">
            <v>0</v>
          </cell>
          <cell r="AV146">
            <v>10779.999999999989</v>
          </cell>
          <cell r="AW146">
            <v>0</v>
          </cell>
          <cell r="AX146">
            <v>18860.000000000004</v>
          </cell>
          <cell r="AY146">
            <v>0</v>
          </cell>
          <cell r="AZ146">
            <v>0</v>
          </cell>
          <cell r="BA146">
            <v>284.99999999999972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25540.851063829774</v>
          </cell>
          <cell r="BO146">
            <v>0</v>
          </cell>
          <cell r="BP146">
            <v>0</v>
          </cell>
          <cell r="BQ146">
            <v>0</v>
          </cell>
          <cell r="BR146">
            <v>134400</v>
          </cell>
          <cell r="BS146">
            <v>57100</v>
          </cell>
          <cell r="BT146">
            <v>0</v>
          </cell>
          <cell r="BU146">
            <v>0</v>
          </cell>
          <cell r="BV146">
            <v>1835.7760000000001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441149.6270638298</v>
          </cell>
          <cell r="CB146">
            <v>0</v>
          </cell>
          <cell r="CC146">
            <v>-77924.284927325745</v>
          </cell>
          <cell r="CD146">
            <v>363225.34213650407</v>
          </cell>
        </row>
        <row r="147">
          <cell r="A147" t="str">
            <v>0834</v>
          </cell>
          <cell r="B147" t="str">
            <v>3126</v>
          </cell>
          <cell r="C147">
            <v>9263126</v>
          </cell>
          <cell r="D147" t="str">
            <v>Hindringham Church of England Voluntary Controlled Primary School</v>
          </cell>
          <cell r="E147">
            <v>17</v>
          </cell>
          <cell r="G147">
            <v>57698</v>
          </cell>
          <cell r="H147">
            <v>0</v>
          </cell>
          <cell r="I147">
            <v>0</v>
          </cell>
          <cell r="J147">
            <v>1920.0000000000014</v>
          </cell>
          <cell r="K147">
            <v>0</v>
          </cell>
          <cell r="L147">
            <v>2820.0000000000018</v>
          </cell>
          <cell r="M147">
            <v>0</v>
          </cell>
          <cell r="N147">
            <v>0</v>
          </cell>
          <cell r="O147">
            <v>1269.3333333333348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9817.4999999999982</v>
          </cell>
          <cell r="AC147">
            <v>0</v>
          </cell>
          <cell r="AD147">
            <v>926.09999999999332</v>
          </cell>
          <cell r="AE147">
            <v>0</v>
          </cell>
          <cell r="AF147">
            <v>128000</v>
          </cell>
          <cell r="AG147">
            <v>56300</v>
          </cell>
          <cell r="AH147">
            <v>0</v>
          </cell>
          <cell r="AI147">
            <v>0</v>
          </cell>
          <cell r="AJ147">
            <v>2819.3000000000006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-12161.922216287396</v>
          </cell>
          <cell r="AQ147">
            <v>249408.3111170459</v>
          </cell>
          <cell r="AS147">
            <v>60554</v>
          </cell>
          <cell r="AT147">
            <v>0</v>
          </cell>
          <cell r="AU147">
            <v>0</v>
          </cell>
          <cell r="AV147">
            <v>1960.0000000000014</v>
          </cell>
          <cell r="AW147">
            <v>0</v>
          </cell>
          <cell r="AX147">
            <v>3280.0000000000023</v>
          </cell>
          <cell r="AY147">
            <v>0</v>
          </cell>
          <cell r="AZ147">
            <v>0</v>
          </cell>
          <cell r="BA147">
            <v>1292.0000000000016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9944.9999999999982</v>
          </cell>
          <cell r="BO147">
            <v>0</v>
          </cell>
          <cell r="BP147">
            <v>940.79999999999313</v>
          </cell>
          <cell r="BQ147">
            <v>0</v>
          </cell>
          <cell r="BR147">
            <v>134400</v>
          </cell>
          <cell r="BS147">
            <v>57100</v>
          </cell>
          <cell r="BT147">
            <v>0</v>
          </cell>
          <cell r="BU147">
            <v>0</v>
          </cell>
          <cell r="BV147">
            <v>2819.3000000000006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272291.09999999998</v>
          </cell>
          <cell r="CB147">
            <v>0</v>
          </cell>
          <cell r="CC147">
            <v>-13602.001432870708</v>
          </cell>
          <cell r="CD147">
            <v>258689.09856712926</v>
          </cell>
        </row>
        <row r="148">
          <cell r="A148" t="str">
            <v>0837</v>
          </cell>
          <cell r="B148" t="str">
            <v>2083</v>
          </cell>
          <cell r="C148">
            <v>9262083</v>
          </cell>
          <cell r="D148" t="str">
            <v>Hingham Primary School</v>
          </cell>
          <cell r="E148">
            <v>149</v>
          </cell>
          <cell r="G148">
            <v>505706</v>
          </cell>
          <cell r="H148">
            <v>0</v>
          </cell>
          <cell r="I148">
            <v>0</v>
          </cell>
          <cell r="J148">
            <v>16319.999999999984</v>
          </cell>
          <cell r="K148">
            <v>0</v>
          </cell>
          <cell r="L148">
            <v>24674.99999999996</v>
          </cell>
          <cell r="M148">
            <v>0</v>
          </cell>
          <cell r="N148">
            <v>13799.999999999993</v>
          </cell>
          <cell r="O148">
            <v>0</v>
          </cell>
          <cell r="P148">
            <v>879.99999999999943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52727.476222826073</v>
          </cell>
          <cell r="AC148">
            <v>0</v>
          </cell>
          <cell r="AD148">
            <v>0</v>
          </cell>
          <cell r="AE148">
            <v>0</v>
          </cell>
          <cell r="AF148">
            <v>128000</v>
          </cell>
          <cell r="AG148">
            <v>601.3351134846472</v>
          </cell>
          <cell r="AH148">
            <v>0</v>
          </cell>
          <cell r="AI148">
            <v>0</v>
          </cell>
          <cell r="AJ148">
            <v>15640.800000000001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-15809.107112211628</v>
          </cell>
          <cell r="AQ148">
            <v>742541.5042240991</v>
          </cell>
          <cell r="AS148">
            <v>530738</v>
          </cell>
          <cell r="AT148">
            <v>0</v>
          </cell>
          <cell r="AU148">
            <v>0</v>
          </cell>
          <cell r="AV148">
            <v>16659.999999999982</v>
          </cell>
          <cell r="AW148">
            <v>0</v>
          </cell>
          <cell r="AX148">
            <v>28699.999999999953</v>
          </cell>
          <cell r="AY148">
            <v>0</v>
          </cell>
          <cell r="AZ148">
            <v>14099.999999999991</v>
          </cell>
          <cell r="BA148">
            <v>0</v>
          </cell>
          <cell r="BB148">
            <v>889.99999999999943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53412.24864130433</v>
          </cell>
          <cell r="BO148">
            <v>0</v>
          </cell>
          <cell r="BP148">
            <v>0</v>
          </cell>
          <cell r="BQ148">
            <v>0</v>
          </cell>
          <cell r="BR148">
            <v>134400</v>
          </cell>
          <cell r="BS148">
            <v>609.87983978638283</v>
          </cell>
          <cell r="BT148">
            <v>0</v>
          </cell>
          <cell r="BU148">
            <v>0</v>
          </cell>
          <cell r="BV148">
            <v>15640.800000000001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795150.9284810907</v>
          </cell>
          <cell r="CB148">
            <v>0</v>
          </cell>
          <cell r="CC148">
            <v>-3508.5857974432552</v>
          </cell>
          <cell r="CD148">
            <v>791642.34268364741</v>
          </cell>
        </row>
        <row r="149">
          <cell r="A149" t="str">
            <v>0846</v>
          </cell>
          <cell r="B149" t="str">
            <v>3137</v>
          </cell>
          <cell r="C149">
            <v>9263137</v>
          </cell>
          <cell r="D149" t="str">
            <v>Hockering Church of England Primary Academy</v>
          </cell>
          <cell r="E149">
            <v>42</v>
          </cell>
          <cell r="G149">
            <v>142548</v>
          </cell>
          <cell r="H149">
            <v>0</v>
          </cell>
          <cell r="I149">
            <v>0</v>
          </cell>
          <cell r="J149">
            <v>4319.9999999999936</v>
          </cell>
          <cell r="K149">
            <v>0</v>
          </cell>
          <cell r="L149">
            <v>6344.9999999999909</v>
          </cell>
          <cell r="M149">
            <v>0</v>
          </cell>
          <cell r="N149">
            <v>0</v>
          </cell>
          <cell r="O149">
            <v>0</v>
          </cell>
          <cell r="P149">
            <v>439.99999999999983</v>
          </cell>
          <cell r="Q149">
            <v>0</v>
          </cell>
          <cell r="R149">
            <v>509.99999999999983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24500.000000000004</v>
          </cell>
          <cell r="AC149">
            <v>0</v>
          </cell>
          <cell r="AD149">
            <v>2343.5999999999981</v>
          </cell>
          <cell r="AE149">
            <v>0</v>
          </cell>
          <cell r="AF149">
            <v>128000</v>
          </cell>
          <cell r="AG149">
            <v>56300</v>
          </cell>
          <cell r="AH149">
            <v>0</v>
          </cell>
          <cell r="AI149">
            <v>0</v>
          </cell>
          <cell r="AJ149">
            <v>682.59839999999997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-51784.049384883481</v>
          </cell>
          <cell r="AQ149">
            <v>314205.14901511651</v>
          </cell>
          <cell r="AS149">
            <v>149604</v>
          </cell>
          <cell r="AT149">
            <v>0</v>
          </cell>
          <cell r="AU149">
            <v>0</v>
          </cell>
          <cell r="AV149">
            <v>4409.9999999999936</v>
          </cell>
          <cell r="AW149">
            <v>0</v>
          </cell>
          <cell r="AX149">
            <v>7379.99999999999</v>
          </cell>
          <cell r="AY149">
            <v>0</v>
          </cell>
          <cell r="AZ149">
            <v>0</v>
          </cell>
          <cell r="BA149">
            <v>0</v>
          </cell>
          <cell r="BB149">
            <v>444.99999999999983</v>
          </cell>
          <cell r="BC149">
            <v>0</v>
          </cell>
          <cell r="BD149">
            <v>514.99999999999977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24818.18181818182</v>
          </cell>
          <cell r="BO149">
            <v>0</v>
          </cell>
          <cell r="BP149">
            <v>2380.7999999999984</v>
          </cell>
          <cell r="BQ149">
            <v>0</v>
          </cell>
          <cell r="BR149">
            <v>134400</v>
          </cell>
          <cell r="BS149">
            <v>57100</v>
          </cell>
          <cell r="BT149">
            <v>0</v>
          </cell>
          <cell r="BU149">
            <v>0</v>
          </cell>
          <cell r="BV149">
            <v>682.59839999999997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381735.58021818183</v>
          </cell>
          <cell r="CB149">
            <v>0</v>
          </cell>
          <cell r="CC149">
            <v>-52107.486261274273</v>
          </cell>
          <cell r="CD149">
            <v>329628.09395690757</v>
          </cell>
        </row>
        <row r="150">
          <cell r="A150" t="str">
            <v>0849</v>
          </cell>
          <cell r="B150" t="str">
            <v>2084</v>
          </cell>
          <cell r="C150">
            <v>9262084</v>
          </cell>
          <cell r="D150" t="str">
            <v>Great Hockham Primary School and Nursery</v>
          </cell>
          <cell r="E150">
            <v>98</v>
          </cell>
          <cell r="G150">
            <v>332612</v>
          </cell>
          <cell r="H150">
            <v>0</v>
          </cell>
          <cell r="I150">
            <v>0</v>
          </cell>
          <cell r="J150">
            <v>5760.0000000000118</v>
          </cell>
          <cell r="K150">
            <v>0</v>
          </cell>
          <cell r="L150">
            <v>9870.0000000000091</v>
          </cell>
          <cell r="M150">
            <v>0</v>
          </cell>
          <cell r="N150">
            <v>0</v>
          </cell>
          <cell r="O150">
            <v>0</v>
          </cell>
          <cell r="P150">
            <v>879.99999999999898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660.93023255814035</v>
          </cell>
          <cell r="AA150">
            <v>0</v>
          </cell>
          <cell r="AB150">
            <v>38029.444444444467</v>
          </cell>
          <cell r="AC150">
            <v>0</v>
          </cell>
          <cell r="AD150">
            <v>0</v>
          </cell>
          <cell r="AE150">
            <v>0</v>
          </cell>
          <cell r="AF150">
            <v>128000</v>
          </cell>
          <cell r="AG150">
            <v>38936.448598130832</v>
          </cell>
          <cell r="AH150">
            <v>0</v>
          </cell>
          <cell r="AI150">
            <v>0</v>
          </cell>
          <cell r="AJ150">
            <v>1013.5552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-25713.544963986918</v>
          </cell>
          <cell r="AQ150">
            <v>530048.83351114648</v>
          </cell>
          <cell r="AS150">
            <v>349076</v>
          </cell>
          <cell r="AT150">
            <v>0</v>
          </cell>
          <cell r="AU150">
            <v>0</v>
          </cell>
          <cell r="AV150">
            <v>5880.0000000000118</v>
          </cell>
          <cell r="AW150">
            <v>0</v>
          </cell>
          <cell r="AX150">
            <v>11480.000000000011</v>
          </cell>
          <cell r="AY150">
            <v>0</v>
          </cell>
          <cell r="AZ150">
            <v>0</v>
          </cell>
          <cell r="BA150">
            <v>0</v>
          </cell>
          <cell r="BB150">
            <v>889.99999999999898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672.32558139534967</v>
          </cell>
          <cell r="BM150">
            <v>0</v>
          </cell>
          <cell r="BN150">
            <v>38523.333333333358</v>
          </cell>
          <cell r="BO150">
            <v>0</v>
          </cell>
          <cell r="BP150">
            <v>0</v>
          </cell>
          <cell r="BQ150">
            <v>0</v>
          </cell>
          <cell r="BR150">
            <v>134400</v>
          </cell>
          <cell r="BS150">
            <v>39489.719626168218</v>
          </cell>
          <cell r="BT150">
            <v>0</v>
          </cell>
          <cell r="BU150">
            <v>0</v>
          </cell>
          <cell r="BV150">
            <v>1013.5552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581424.93374089699</v>
          </cell>
          <cell r="CB150">
            <v>0</v>
          </cell>
          <cell r="CC150">
            <v>-19736.872337544435</v>
          </cell>
          <cell r="CD150">
            <v>561688.06140335253</v>
          </cell>
        </row>
        <row r="151">
          <cell r="A151" t="str">
            <v>0858</v>
          </cell>
          <cell r="B151" t="str">
            <v>2087</v>
          </cell>
          <cell r="C151">
            <v>9262087</v>
          </cell>
          <cell r="D151" t="str">
            <v>Holt Community Primary School</v>
          </cell>
          <cell r="E151">
            <v>190</v>
          </cell>
          <cell r="G151">
            <v>644860</v>
          </cell>
          <cell r="H151">
            <v>0</v>
          </cell>
          <cell r="I151">
            <v>0</v>
          </cell>
          <cell r="J151">
            <v>25440.000000000033</v>
          </cell>
          <cell r="K151">
            <v>0</v>
          </cell>
          <cell r="L151">
            <v>38774.999999999956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2755</v>
          </cell>
          <cell r="AA151">
            <v>0</v>
          </cell>
          <cell r="AB151">
            <v>74648.076923076893</v>
          </cell>
          <cell r="AC151">
            <v>0</v>
          </cell>
          <cell r="AD151">
            <v>0</v>
          </cell>
          <cell r="AE151">
            <v>0</v>
          </cell>
          <cell r="AF151">
            <v>128000</v>
          </cell>
          <cell r="AG151">
            <v>0</v>
          </cell>
          <cell r="AH151">
            <v>0</v>
          </cell>
          <cell r="AI151">
            <v>0</v>
          </cell>
          <cell r="AJ151">
            <v>24695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-3053.2829352632666</v>
          </cell>
          <cell r="AQ151">
            <v>936119.79398781364</v>
          </cell>
          <cell r="AS151">
            <v>676780</v>
          </cell>
          <cell r="AT151">
            <v>0</v>
          </cell>
          <cell r="AU151">
            <v>0</v>
          </cell>
          <cell r="AV151">
            <v>25970.000000000036</v>
          </cell>
          <cell r="AW151">
            <v>0</v>
          </cell>
          <cell r="AX151">
            <v>45099.999999999949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2802.5</v>
          </cell>
          <cell r="BM151">
            <v>0</v>
          </cell>
          <cell r="BN151">
            <v>75617.532467532437</v>
          </cell>
          <cell r="BO151">
            <v>0</v>
          </cell>
          <cell r="BP151">
            <v>0</v>
          </cell>
          <cell r="BQ151">
            <v>0</v>
          </cell>
          <cell r="BR151">
            <v>134400</v>
          </cell>
          <cell r="BS151">
            <v>0</v>
          </cell>
          <cell r="BT151">
            <v>0</v>
          </cell>
          <cell r="BU151">
            <v>0</v>
          </cell>
          <cell r="BV151">
            <v>24695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985365.03246753244</v>
          </cell>
          <cell r="CB151">
            <v>0</v>
          </cell>
          <cell r="CC151">
            <v>0</v>
          </cell>
          <cell r="CD151">
            <v>985365.03246753244</v>
          </cell>
        </row>
        <row r="152">
          <cell r="A152" t="str">
            <v>0871</v>
          </cell>
          <cell r="B152" t="str">
            <v>3141</v>
          </cell>
          <cell r="C152">
            <v>9263141</v>
          </cell>
          <cell r="D152" t="str">
            <v>Hopton Church of England Primary Academy</v>
          </cell>
          <cell r="E152">
            <v>180</v>
          </cell>
          <cell r="G152">
            <v>610920</v>
          </cell>
          <cell r="H152">
            <v>0</v>
          </cell>
          <cell r="I152">
            <v>0</v>
          </cell>
          <cell r="J152">
            <v>13919.999999999991</v>
          </cell>
          <cell r="K152">
            <v>0</v>
          </cell>
          <cell r="L152">
            <v>21150.00000000004</v>
          </cell>
          <cell r="M152">
            <v>0</v>
          </cell>
          <cell r="N152">
            <v>935.593220338984</v>
          </cell>
          <cell r="O152">
            <v>284.74576271186419</v>
          </cell>
          <cell r="P152">
            <v>1342.3728813559335</v>
          </cell>
          <cell r="Q152">
            <v>1952.542372881358</v>
          </cell>
          <cell r="R152">
            <v>518.64406779660976</v>
          </cell>
          <cell r="S152">
            <v>681.35593220338933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52580.854821617831</v>
          </cell>
          <cell r="AC152">
            <v>0</v>
          </cell>
          <cell r="AD152">
            <v>188.99999999999886</v>
          </cell>
          <cell r="AE152">
            <v>0</v>
          </cell>
          <cell r="AF152">
            <v>128000</v>
          </cell>
          <cell r="AG152">
            <v>0</v>
          </cell>
          <cell r="AH152">
            <v>0</v>
          </cell>
          <cell r="AI152">
            <v>0</v>
          </cell>
          <cell r="AJ152">
            <v>4162.8159999999998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-8047.1312510689459</v>
          </cell>
          <cell r="AQ152">
            <v>828590.79380783706</v>
          </cell>
          <cell r="AS152">
            <v>641160</v>
          </cell>
          <cell r="AT152">
            <v>0</v>
          </cell>
          <cell r="AU152">
            <v>0</v>
          </cell>
          <cell r="AV152">
            <v>14209.999999999991</v>
          </cell>
          <cell r="AW152">
            <v>0</v>
          </cell>
          <cell r="AX152">
            <v>24600.000000000047</v>
          </cell>
          <cell r="AY152">
            <v>0</v>
          </cell>
          <cell r="AZ152">
            <v>955.93220338983156</v>
          </cell>
          <cell r="BA152">
            <v>289.83050847457605</v>
          </cell>
          <cell r="BB152">
            <v>1357.627118644069</v>
          </cell>
          <cell r="BC152">
            <v>1972.8813559322055</v>
          </cell>
          <cell r="BD152">
            <v>523.72881355932168</v>
          </cell>
          <cell r="BE152">
            <v>691.52542372881305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53263.723066054423</v>
          </cell>
          <cell r="BO152">
            <v>0</v>
          </cell>
          <cell r="BP152">
            <v>191.99999999999883</v>
          </cell>
          <cell r="BQ152">
            <v>0</v>
          </cell>
          <cell r="BR152">
            <v>134400</v>
          </cell>
          <cell r="BS152">
            <v>0</v>
          </cell>
          <cell r="BT152">
            <v>0</v>
          </cell>
          <cell r="BU152">
            <v>0</v>
          </cell>
          <cell r="BV152">
            <v>4162.8159999999998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877780.06448978325</v>
          </cell>
          <cell r="CB152">
            <v>0</v>
          </cell>
          <cell r="CC152">
            <v>0</v>
          </cell>
          <cell r="CD152">
            <v>877780.06448978325</v>
          </cell>
        </row>
        <row r="153">
          <cell r="A153" t="str">
            <v>0878</v>
          </cell>
          <cell r="B153" t="str">
            <v>2089</v>
          </cell>
          <cell r="C153">
            <v>9262089</v>
          </cell>
          <cell r="D153" t="str">
            <v>Horning Community Primary School</v>
          </cell>
          <cell r="E153">
            <v>25</v>
          </cell>
          <cell r="G153">
            <v>84850</v>
          </cell>
          <cell r="H153">
            <v>0</v>
          </cell>
          <cell r="I153">
            <v>0</v>
          </cell>
          <cell r="J153">
            <v>2880</v>
          </cell>
          <cell r="K153">
            <v>0</v>
          </cell>
          <cell r="L153">
            <v>4230</v>
          </cell>
          <cell r="M153">
            <v>0</v>
          </cell>
          <cell r="N153">
            <v>0</v>
          </cell>
          <cell r="O153">
            <v>840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630.43478260869551</v>
          </cell>
          <cell r="AA153">
            <v>0</v>
          </cell>
          <cell r="AB153">
            <v>6562.5000000000018</v>
          </cell>
          <cell r="AC153">
            <v>0</v>
          </cell>
          <cell r="AD153">
            <v>1417.5</v>
          </cell>
          <cell r="AE153">
            <v>0</v>
          </cell>
          <cell r="AF153">
            <v>128000</v>
          </cell>
          <cell r="AG153">
            <v>56300</v>
          </cell>
          <cell r="AH153">
            <v>0</v>
          </cell>
          <cell r="AI153">
            <v>0</v>
          </cell>
          <cell r="AJ153">
            <v>4871.05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-37976.650896713501</v>
          </cell>
          <cell r="AQ153">
            <v>252604.8338858952</v>
          </cell>
          <cell r="AS153">
            <v>89050</v>
          </cell>
          <cell r="AT153">
            <v>0</v>
          </cell>
          <cell r="AU153">
            <v>0</v>
          </cell>
          <cell r="AV153">
            <v>2940</v>
          </cell>
          <cell r="AW153">
            <v>0</v>
          </cell>
          <cell r="AX153">
            <v>4920</v>
          </cell>
          <cell r="AY153">
            <v>0</v>
          </cell>
          <cell r="AZ153">
            <v>0</v>
          </cell>
          <cell r="BA153">
            <v>855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641.30434782608677</v>
          </cell>
          <cell r="BM153">
            <v>0</v>
          </cell>
          <cell r="BN153">
            <v>6647.7272727272748</v>
          </cell>
          <cell r="BO153">
            <v>0</v>
          </cell>
          <cell r="BP153">
            <v>1440</v>
          </cell>
          <cell r="BQ153">
            <v>0</v>
          </cell>
          <cell r="BR153">
            <v>134400</v>
          </cell>
          <cell r="BS153">
            <v>57100</v>
          </cell>
          <cell r="BT153">
            <v>0</v>
          </cell>
          <cell r="BU153">
            <v>0</v>
          </cell>
          <cell r="BV153">
            <v>4871.05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302865.08162055333</v>
          </cell>
          <cell r="CB153">
            <v>0</v>
          </cell>
          <cell r="CC153">
            <v>-39732.832067988551</v>
          </cell>
          <cell r="CD153">
            <v>263132.24955256481</v>
          </cell>
        </row>
        <row r="154">
          <cell r="A154" t="str">
            <v>0886</v>
          </cell>
          <cell r="B154" t="str">
            <v>2100</v>
          </cell>
          <cell r="C154">
            <v>9262100</v>
          </cell>
          <cell r="D154" t="str">
            <v>Horsford CofE VA Primary School</v>
          </cell>
          <cell r="E154">
            <v>321</v>
          </cell>
          <cell r="G154">
            <v>1089474</v>
          </cell>
          <cell r="H154">
            <v>0</v>
          </cell>
          <cell r="I154">
            <v>0</v>
          </cell>
          <cell r="J154">
            <v>28799.999999999956</v>
          </cell>
          <cell r="K154">
            <v>0</v>
          </cell>
          <cell r="L154">
            <v>42299.999999999935</v>
          </cell>
          <cell r="M154">
            <v>0</v>
          </cell>
          <cell r="N154">
            <v>230.71875</v>
          </cell>
          <cell r="O154">
            <v>280.875</v>
          </cell>
          <cell r="P154">
            <v>441.375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6229.0706319702667</v>
          </cell>
          <cell r="AA154">
            <v>0</v>
          </cell>
          <cell r="AB154">
            <v>101999.43947368422</v>
          </cell>
          <cell r="AC154">
            <v>0</v>
          </cell>
          <cell r="AD154">
            <v>0</v>
          </cell>
          <cell r="AE154">
            <v>0</v>
          </cell>
          <cell r="AF154">
            <v>128000</v>
          </cell>
          <cell r="AG154">
            <v>0</v>
          </cell>
          <cell r="AH154">
            <v>0</v>
          </cell>
          <cell r="AI154">
            <v>42412</v>
          </cell>
          <cell r="AJ154">
            <v>3987.1000000000004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16249.521144345636</v>
          </cell>
          <cell r="AP154">
            <v>0</v>
          </cell>
          <cell r="AQ154">
            <v>1460404.1</v>
          </cell>
          <cell r="AS154">
            <v>1143402</v>
          </cell>
          <cell r="AT154">
            <v>0</v>
          </cell>
          <cell r="AU154">
            <v>0</v>
          </cell>
          <cell r="AV154">
            <v>29399.999999999956</v>
          </cell>
          <cell r="AW154">
            <v>0</v>
          </cell>
          <cell r="AX154">
            <v>49199.999999999927</v>
          </cell>
          <cell r="AY154">
            <v>0</v>
          </cell>
          <cell r="AZ154">
            <v>235.734375</v>
          </cell>
          <cell r="BA154">
            <v>285.890625</v>
          </cell>
          <cell r="BB154">
            <v>446.390625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6336.4684014869954</v>
          </cell>
          <cell r="BM154">
            <v>0</v>
          </cell>
          <cell r="BN154">
            <v>103324.10751879701</v>
          </cell>
          <cell r="BO154">
            <v>0</v>
          </cell>
          <cell r="BP154">
            <v>0</v>
          </cell>
          <cell r="BQ154">
            <v>0</v>
          </cell>
          <cell r="BR154">
            <v>134400</v>
          </cell>
          <cell r="BS154">
            <v>0</v>
          </cell>
          <cell r="BT154">
            <v>0</v>
          </cell>
          <cell r="BU154">
            <v>80600</v>
          </cell>
          <cell r="BV154">
            <v>3987.1000000000004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1551617.6915452841</v>
          </cell>
          <cell r="CB154">
            <v>12779.408454716206</v>
          </cell>
          <cell r="CC154">
            <v>0</v>
          </cell>
          <cell r="CD154">
            <v>1564397.1000000003</v>
          </cell>
        </row>
        <row r="155">
          <cell r="A155" t="str">
            <v>0892</v>
          </cell>
          <cell r="B155" t="str">
            <v>3120</v>
          </cell>
          <cell r="C155">
            <v>9263120</v>
          </cell>
          <cell r="D155" t="str">
            <v>St Faiths CofE Primary School</v>
          </cell>
          <cell r="E155">
            <v>90</v>
          </cell>
          <cell r="G155">
            <v>305460</v>
          </cell>
          <cell r="H155">
            <v>0</v>
          </cell>
          <cell r="I155">
            <v>0</v>
          </cell>
          <cell r="J155">
            <v>7200.0000000000136</v>
          </cell>
          <cell r="K155">
            <v>0</v>
          </cell>
          <cell r="L155">
            <v>10575.00000000002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1472.7272727272732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32145.180722891557</v>
          </cell>
          <cell r="AC155">
            <v>0</v>
          </cell>
          <cell r="AD155">
            <v>0</v>
          </cell>
          <cell r="AE155">
            <v>0</v>
          </cell>
          <cell r="AF155">
            <v>128000</v>
          </cell>
          <cell r="AG155">
            <v>29666.867823765024</v>
          </cell>
          <cell r="AH155">
            <v>0</v>
          </cell>
          <cell r="AI155">
            <v>0</v>
          </cell>
          <cell r="AJ155">
            <v>12417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-43361.671852834101</v>
          </cell>
          <cell r="AQ155">
            <v>483575.1039665498</v>
          </cell>
          <cell r="AS155">
            <v>320580</v>
          </cell>
          <cell r="AT155">
            <v>0</v>
          </cell>
          <cell r="AU155">
            <v>0</v>
          </cell>
          <cell r="AV155">
            <v>7350.0000000000136</v>
          </cell>
          <cell r="AW155">
            <v>0</v>
          </cell>
          <cell r="AX155">
            <v>12300.000000000024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1488.0681818181824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32562.650602409627</v>
          </cell>
          <cell r="BO155">
            <v>0</v>
          </cell>
          <cell r="BP155">
            <v>0</v>
          </cell>
          <cell r="BQ155">
            <v>0</v>
          </cell>
          <cell r="BR155">
            <v>134400</v>
          </cell>
          <cell r="BS155">
            <v>30088.421895861153</v>
          </cell>
          <cell r="BT155">
            <v>0</v>
          </cell>
          <cell r="BU155">
            <v>0</v>
          </cell>
          <cell r="BV155">
            <v>12417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551186.14068008889</v>
          </cell>
          <cell r="CB155">
            <v>0</v>
          </cell>
          <cell r="CC155">
            <v>-38673.717294694114</v>
          </cell>
          <cell r="CD155">
            <v>512512.4233853948</v>
          </cell>
        </row>
        <row r="156">
          <cell r="A156" t="str">
            <v>0904</v>
          </cell>
          <cell r="B156" t="str">
            <v>2279</v>
          </cell>
          <cell r="C156">
            <v>9262279</v>
          </cell>
          <cell r="D156" t="str">
            <v>St John's Community Primary School and Nursery</v>
          </cell>
          <cell r="E156">
            <v>207</v>
          </cell>
          <cell r="G156">
            <v>702558</v>
          </cell>
          <cell r="H156">
            <v>0</v>
          </cell>
          <cell r="I156">
            <v>0</v>
          </cell>
          <cell r="J156">
            <v>23520.000000000036</v>
          </cell>
          <cell r="K156">
            <v>0</v>
          </cell>
          <cell r="L156">
            <v>35250.000000000036</v>
          </cell>
          <cell r="M156">
            <v>0</v>
          </cell>
          <cell r="N156">
            <v>0</v>
          </cell>
          <cell r="O156">
            <v>27439.999999999989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1356.6101694915269</v>
          </cell>
          <cell r="AA156">
            <v>0</v>
          </cell>
          <cell r="AB156">
            <v>65331.366279069727</v>
          </cell>
          <cell r="AC156">
            <v>0</v>
          </cell>
          <cell r="AD156">
            <v>548.10000000000889</v>
          </cell>
          <cell r="AE156">
            <v>0</v>
          </cell>
          <cell r="AF156">
            <v>128000</v>
          </cell>
          <cell r="AG156">
            <v>0</v>
          </cell>
          <cell r="AH156">
            <v>0</v>
          </cell>
          <cell r="AI156">
            <v>0</v>
          </cell>
          <cell r="AJ156">
            <v>24960.25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-19433.922503325448</v>
          </cell>
          <cell r="AQ156">
            <v>989530.40394523577</v>
          </cell>
          <cell r="AS156">
            <v>737334</v>
          </cell>
          <cell r="AT156">
            <v>0</v>
          </cell>
          <cell r="AU156">
            <v>0</v>
          </cell>
          <cell r="AV156">
            <v>24010.00000000004</v>
          </cell>
          <cell r="AW156">
            <v>0</v>
          </cell>
          <cell r="AX156">
            <v>41000.000000000044</v>
          </cell>
          <cell r="AY156">
            <v>0</v>
          </cell>
          <cell r="AZ156">
            <v>0</v>
          </cell>
          <cell r="BA156">
            <v>27929.999999999989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1380.0000000000016</v>
          </cell>
          <cell r="BM156">
            <v>0</v>
          </cell>
          <cell r="BN156">
            <v>66179.8255813953</v>
          </cell>
          <cell r="BO156">
            <v>0</v>
          </cell>
          <cell r="BP156">
            <v>556.80000000000905</v>
          </cell>
          <cell r="BQ156">
            <v>0</v>
          </cell>
          <cell r="BR156">
            <v>134400</v>
          </cell>
          <cell r="BS156">
            <v>0</v>
          </cell>
          <cell r="BT156">
            <v>0</v>
          </cell>
          <cell r="BU156">
            <v>0</v>
          </cell>
          <cell r="BV156">
            <v>24960.25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1057750.8755813953</v>
          </cell>
          <cell r="CB156">
            <v>0</v>
          </cell>
          <cell r="CC156">
            <v>-1383.5070669750849</v>
          </cell>
          <cell r="CD156">
            <v>1056367.3685144202</v>
          </cell>
        </row>
        <row r="157">
          <cell r="A157" t="str">
            <v>0910</v>
          </cell>
          <cell r="B157" t="str">
            <v>5200</v>
          </cell>
          <cell r="C157">
            <v>9265200</v>
          </cell>
          <cell r="D157" t="str">
            <v>Hunstanton Primary School</v>
          </cell>
          <cell r="E157">
            <v>161</v>
          </cell>
          <cell r="G157">
            <v>546434</v>
          </cell>
          <cell r="H157">
            <v>0</v>
          </cell>
          <cell r="I157">
            <v>0</v>
          </cell>
          <cell r="J157">
            <v>26880.000000000022</v>
          </cell>
          <cell r="K157">
            <v>0</v>
          </cell>
          <cell r="L157">
            <v>43005.000000000029</v>
          </cell>
          <cell r="M157">
            <v>0</v>
          </cell>
          <cell r="N157">
            <v>231.43750000000003</v>
          </cell>
          <cell r="O157">
            <v>9297.75</v>
          </cell>
          <cell r="P157">
            <v>442.75000000000006</v>
          </cell>
          <cell r="Q157">
            <v>966.00000000000011</v>
          </cell>
          <cell r="R157">
            <v>26172.562499999996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7035.4794520547975</v>
          </cell>
          <cell r="AA157">
            <v>0</v>
          </cell>
          <cell r="AB157">
            <v>78366.750000000029</v>
          </cell>
          <cell r="AC157">
            <v>0</v>
          </cell>
          <cell r="AD157">
            <v>2211.2999999999965</v>
          </cell>
          <cell r="AE157">
            <v>0</v>
          </cell>
          <cell r="AF157">
            <v>128000</v>
          </cell>
          <cell r="AG157">
            <v>0</v>
          </cell>
          <cell r="AH157">
            <v>0</v>
          </cell>
          <cell r="AI157">
            <v>0</v>
          </cell>
          <cell r="AJ157">
            <v>4341.1000000000004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-31944.859869484771</v>
          </cell>
          <cell r="AQ157">
            <v>841439.26958257006</v>
          </cell>
          <cell r="AS157">
            <v>573482</v>
          </cell>
          <cell r="AT157">
            <v>0</v>
          </cell>
          <cell r="AU157">
            <v>0</v>
          </cell>
          <cell r="AV157">
            <v>27440.000000000022</v>
          </cell>
          <cell r="AW157">
            <v>0</v>
          </cell>
          <cell r="AX157">
            <v>50020.000000000036</v>
          </cell>
          <cell r="AY157">
            <v>0</v>
          </cell>
          <cell r="AZ157">
            <v>236.46875000000003</v>
          </cell>
          <cell r="BA157">
            <v>9463.78125</v>
          </cell>
          <cell r="BB157">
            <v>447.78125000000006</v>
          </cell>
          <cell r="BC157">
            <v>976.06250000000011</v>
          </cell>
          <cell r="BD157">
            <v>26429.156249999996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7156.7808219178114</v>
          </cell>
          <cell r="BM157">
            <v>0</v>
          </cell>
          <cell r="BN157">
            <v>79384.500000000029</v>
          </cell>
          <cell r="BO157">
            <v>0</v>
          </cell>
          <cell r="BP157">
            <v>2246.3999999999965</v>
          </cell>
          <cell r="BQ157">
            <v>0</v>
          </cell>
          <cell r="BR157">
            <v>134400</v>
          </cell>
          <cell r="BS157">
            <v>0</v>
          </cell>
          <cell r="BT157">
            <v>0</v>
          </cell>
          <cell r="BU157">
            <v>0</v>
          </cell>
          <cell r="BV157">
            <v>4341.1000000000004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916024.03082191781</v>
          </cell>
          <cell r="CB157">
            <v>0</v>
          </cell>
          <cell r="CC157">
            <v>-17031.762888559035</v>
          </cell>
          <cell r="CD157">
            <v>898992.26793335879</v>
          </cell>
        </row>
        <row r="158">
          <cell r="A158" t="str">
            <v>0913</v>
          </cell>
          <cell r="B158" t="str">
            <v>3383</v>
          </cell>
          <cell r="C158">
            <v>9263383</v>
          </cell>
          <cell r="D158" t="str">
            <v>Ingoldisthorpe Church of England Voluntary Aided Primary School</v>
          </cell>
          <cell r="E158">
            <v>125</v>
          </cell>
          <cell r="G158">
            <v>424250</v>
          </cell>
          <cell r="H158">
            <v>0</v>
          </cell>
          <cell r="I158">
            <v>0</v>
          </cell>
          <cell r="J158">
            <v>1440</v>
          </cell>
          <cell r="K158">
            <v>0</v>
          </cell>
          <cell r="L158">
            <v>2820</v>
          </cell>
          <cell r="M158">
            <v>0</v>
          </cell>
          <cell r="N158">
            <v>2300</v>
          </cell>
          <cell r="O158">
            <v>0</v>
          </cell>
          <cell r="P158">
            <v>0</v>
          </cell>
          <cell r="Q158">
            <v>480</v>
          </cell>
          <cell r="R158">
            <v>510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18821.163366336652</v>
          </cell>
          <cell r="AC158">
            <v>0</v>
          </cell>
          <cell r="AD158">
            <v>0</v>
          </cell>
          <cell r="AE158">
            <v>0</v>
          </cell>
          <cell r="AF158">
            <v>128000</v>
          </cell>
          <cell r="AG158">
            <v>0</v>
          </cell>
          <cell r="AH158">
            <v>0</v>
          </cell>
          <cell r="AI158">
            <v>0</v>
          </cell>
          <cell r="AJ158">
            <v>2500.5500000000002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-6825.6292347969356</v>
          </cell>
          <cell r="AQ158">
            <v>574296.08413153968</v>
          </cell>
          <cell r="AS158">
            <v>445250</v>
          </cell>
          <cell r="AT158">
            <v>0</v>
          </cell>
          <cell r="AU158">
            <v>0</v>
          </cell>
          <cell r="AV158">
            <v>1470</v>
          </cell>
          <cell r="AW158">
            <v>0</v>
          </cell>
          <cell r="AX158">
            <v>3280</v>
          </cell>
          <cell r="AY158">
            <v>0</v>
          </cell>
          <cell r="AZ158">
            <v>2350</v>
          </cell>
          <cell r="BA158">
            <v>0</v>
          </cell>
          <cell r="BB158">
            <v>0</v>
          </cell>
          <cell r="BC158">
            <v>485</v>
          </cell>
          <cell r="BD158">
            <v>515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19065.594059405958</v>
          </cell>
          <cell r="BO158">
            <v>0</v>
          </cell>
          <cell r="BP158">
            <v>0</v>
          </cell>
          <cell r="BQ158">
            <v>0</v>
          </cell>
          <cell r="BR158">
            <v>134400</v>
          </cell>
          <cell r="BS158">
            <v>0</v>
          </cell>
          <cell r="BT158">
            <v>0</v>
          </cell>
          <cell r="BU158">
            <v>0</v>
          </cell>
          <cell r="BV158">
            <v>2500.5500000000002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609316.14405940601</v>
          </cell>
          <cell r="CB158">
            <v>0</v>
          </cell>
          <cell r="CC158">
            <v>0</v>
          </cell>
          <cell r="CD158">
            <v>609316.14405940601</v>
          </cell>
        </row>
        <row r="159">
          <cell r="A159" t="str">
            <v>0919</v>
          </cell>
          <cell r="B159" t="str">
            <v>2030</v>
          </cell>
          <cell r="C159">
            <v>9262030</v>
          </cell>
          <cell r="D159" t="str">
            <v>Kelling CE Primary School</v>
          </cell>
          <cell r="E159">
            <v>47</v>
          </cell>
          <cell r="G159">
            <v>159518</v>
          </cell>
          <cell r="H159">
            <v>0</v>
          </cell>
          <cell r="I159">
            <v>0</v>
          </cell>
          <cell r="J159">
            <v>5759.9999999999955</v>
          </cell>
          <cell r="K159">
            <v>0</v>
          </cell>
          <cell r="L159">
            <v>9164.9999999999982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1363</v>
          </cell>
          <cell r="AA159">
            <v>0</v>
          </cell>
          <cell r="AB159">
            <v>32910.28125</v>
          </cell>
          <cell r="AC159">
            <v>0</v>
          </cell>
          <cell r="AD159">
            <v>3950.1000000000022</v>
          </cell>
          <cell r="AE159">
            <v>0</v>
          </cell>
          <cell r="AF159">
            <v>128000</v>
          </cell>
          <cell r="AG159">
            <v>56300</v>
          </cell>
          <cell r="AH159">
            <v>0</v>
          </cell>
          <cell r="AI159">
            <v>0</v>
          </cell>
          <cell r="AJ159">
            <v>1554.5500000000002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-32616.802355594031</v>
          </cell>
          <cell r="AQ159">
            <v>365904.12889440591</v>
          </cell>
          <cell r="AS159">
            <v>167414</v>
          </cell>
          <cell r="AT159">
            <v>0</v>
          </cell>
          <cell r="AU159">
            <v>0</v>
          </cell>
          <cell r="AV159">
            <v>5879.9999999999955</v>
          </cell>
          <cell r="AW159">
            <v>0</v>
          </cell>
          <cell r="AX159">
            <v>10659.999999999998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1386.5</v>
          </cell>
          <cell r="BM159">
            <v>0</v>
          </cell>
          <cell r="BN159">
            <v>33337.6875</v>
          </cell>
          <cell r="BO159">
            <v>0</v>
          </cell>
          <cell r="BP159">
            <v>4012.8000000000025</v>
          </cell>
          <cell r="BQ159">
            <v>0</v>
          </cell>
          <cell r="BR159">
            <v>134400</v>
          </cell>
          <cell r="BS159">
            <v>57100</v>
          </cell>
          <cell r="BT159">
            <v>0</v>
          </cell>
          <cell r="BU159">
            <v>0</v>
          </cell>
          <cell r="BV159">
            <v>1554.5500000000002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415745.53749999998</v>
          </cell>
          <cell r="CB159">
            <v>0</v>
          </cell>
          <cell r="CC159">
            <v>-31459.057132835402</v>
          </cell>
          <cell r="CD159">
            <v>384286.48036716459</v>
          </cell>
        </row>
        <row r="160">
          <cell r="A160" t="str">
            <v>0922</v>
          </cell>
          <cell r="B160" t="str">
            <v>2189</v>
          </cell>
          <cell r="C160">
            <v>9262189</v>
          </cell>
          <cell r="D160" t="str">
            <v>Kenninghall Primary School</v>
          </cell>
          <cell r="E160">
            <v>86</v>
          </cell>
          <cell r="G160">
            <v>291884</v>
          </cell>
          <cell r="H160">
            <v>0</v>
          </cell>
          <cell r="I160">
            <v>0</v>
          </cell>
          <cell r="J160">
            <v>8639.9999999999854</v>
          </cell>
          <cell r="K160">
            <v>0</v>
          </cell>
          <cell r="L160">
            <v>13395.000000000031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29782.221283783791</v>
          </cell>
          <cell r="AC160">
            <v>0</v>
          </cell>
          <cell r="AD160">
            <v>3628.8000000000266</v>
          </cell>
          <cell r="AE160">
            <v>0</v>
          </cell>
          <cell r="AF160">
            <v>128000</v>
          </cell>
          <cell r="AG160">
            <v>47956.475300400525</v>
          </cell>
          <cell r="AH160">
            <v>0</v>
          </cell>
          <cell r="AI160">
            <v>0</v>
          </cell>
          <cell r="AJ160">
            <v>2120.192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-71673.38231534361</v>
          </cell>
          <cell r="AQ160">
            <v>453733.3062688408</v>
          </cell>
          <cell r="AS160">
            <v>306332</v>
          </cell>
          <cell r="AT160">
            <v>0</v>
          </cell>
          <cell r="AU160">
            <v>0</v>
          </cell>
          <cell r="AV160">
            <v>8819.9999999999854</v>
          </cell>
          <cell r="AW160">
            <v>0</v>
          </cell>
          <cell r="AX160">
            <v>15580.000000000035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30169.003378378384</v>
          </cell>
          <cell r="BO160">
            <v>0</v>
          </cell>
          <cell r="BP160">
            <v>3686.4000000000269</v>
          </cell>
          <cell r="BQ160">
            <v>0</v>
          </cell>
          <cell r="BR160">
            <v>134400</v>
          </cell>
          <cell r="BS160">
            <v>48637.917222963944</v>
          </cell>
          <cell r="BT160">
            <v>0</v>
          </cell>
          <cell r="BU160">
            <v>0</v>
          </cell>
          <cell r="BV160">
            <v>2120.192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549745.51260134252</v>
          </cell>
          <cell r="CB160">
            <v>0</v>
          </cell>
          <cell r="CC160">
            <v>-68568.977861538297</v>
          </cell>
          <cell r="CD160">
            <v>481176.53473980422</v>
          </cell>
        </row>
        <row r="161">
          <cell r="A161" t="str">
            <v>0932</v>
          </cell>
          <cell r="B161" t="str">
            <v>2253</v>
          </cell>
          <cell r="C161">
            <v>9262253</v>
          </cell>
          <cell r="D161" t="str">
            <v>Fairstead Community Primary and Nursery School</v>
          </cell>
          <cell r="E161">
            <v>393</v>
          </cell>
          <cell r="G161">
            <v>1333842</v>
          </cell>
          <cell r="H161">
            <v>0</v>
          </cell>
          <cell r="I161">
            <v>0</v>
          </cell>
          <cell r="J161">
            <v>66719.999999999913</v>
          </cell>
          <cell r="K161">
            <v>0</v>
          </cell>
          <cell r="L161">
            <v>102225.00000000012</v>
          </cell>
          <cell r="M161">
            <v>0</v>
          </cell>
          <cell r="N161">
            <v>1610.0000000000002</v>
          </cell>
          <cell r="O161">
            <v>64959.999999999971</v>
          </cell>
          <cell r="P161">
            <v>3080.0000000000005</v>
          </cell>
          <cell r="Q161">
            <v>1920.0000000000086</v>
          </cell>
          <cell r="R161">
            <v>2040.0000000000091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42312.215568862259</v>
          </cell>
          <cell r="AA161">
            <v>0</v>
          </cell>
          <cell r="AB161">
            <v>157180.922330097</v>
          </cell>
          <cell r="AC161">
            <v>0</v>
          </cell>
          <cell r="AD161">
            <v>12681.899999999992</v>
          </cell>
          <cell r="AE161">
            <v>0</v>
          </cell>
          <cell r="AF161">
            <v>128000</v>
          </cell>
          <cell r="AG161">
            <v>0</v>
          </cell>
          <cell r="AH161">
            <v>0</v>
          </cell>
          <cell r="AI161">
            <v>0</v>
          </cell>
          <cell r="AJ161">
            <v>32425.5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-9458.8401507135914</v>
          </cell>
          <cell r="AQ161">
            <v>1939538.6977482454</v>
          </cell>
          <cell r="AS161">
            <v>1399866</v>
          </cell>
          <cell r="AT161">
            <v>0</v>
          </cell>
          <cell r="AU161">
            <v>0</v>
          </cell>
          <cell r="AV161">
            <v>68109.999999999913</v>
          </cell>
          <cell r="AW161">
            <v>0</v>
          </cell>
          <cell r="AX161">
            <v>118900.00000000015</v>
          </cell>
          <cell r="AY161">
            <v>0</v>
          </cell>
          <cell r="AZ161">
            <v>1645.0000000000002</v>
          </cell>
          <cell r="BA161">
            <v>66119.999999999971</v>
          </cell>
          <cell r="BB161">
            <v>3115.0000000000005</v>
          </cell>
          <cell r="BC161">
            <v>1940.0000000000086</v>
          </cell>
          <cell r="BD161">
            <v>2060.0000000000091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43041.736526946093</v>
          </cell>
          <cell r="BM161">
            <v>0</v>
          </cell>
          <cell r="BN161">
            <v>159222.23300970864</v>
          </cell>
          <cell r="BO161">
            <v>0</v>
          </cell>
          <cell r="BP161">
            <v>12883.199999999993</v>
          </cell>
          <cell r="BQ161">
            <v>0</v>
          </cell>
          <cell r="BR161">
            <v>134400</v>
          </cell>
          <cell r="BS161">
            <v>0</v>
          </cell>
          <cell r="BT161">
            <v>0</v>
          </cell>
          <cell r="BU161">
            <v>0</v>
          </cell>
          <cell r="BV161">
            <v>32425.5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2043728.6695366548</v>
          </cell>
          <cell r="CB161">
            <v>0</v>
          </cell>
          <cell r="CC161">
            <v>0</v>
          </cell>
          <cell r="CD161">
            <v>2043728.6695366548</v>
          </cell>
        </row>
        <row r="162">
          <cell r="A162" t="str">
            <v>0951</v>
          </cell>
          <cell r="B162" t="str">
            <v>2237</v>
          </cell>
          <cell r="C162">
            <v>9262237</v>
          </cell>
          <cell r="D162" t="str">
            <v>King's Oak Academy</v>
          </cell>
          <cell r="E162">
            <v>118</v>
          </cell>
          <cell r="G162">
            <v>400492</v>
          </cell>
          <cell r="H162">
            <v>0</v>
          </cell>
          <cell r="I162">
            <v>0</v>
          </cell>
          <cell r="J162">
            <v>18719.999999999989</v>
          </cell>
          <cell r="K162">
            <v>0</v>
          </cell>
          <cell r="L162">
            <v>27494.999999999985</v>
          </cell>
          <cell r="M162">
            <v>0</v>
          </cell>
          <cell r="N162">
            <v>1839.9999999999991</v>
          </cell>
          <cell r="O162">
            <v>10080.000000000004</v>
          </cell>
          <cell r="P162">
            <v>23760.000000000011</v>
          </cell>
          <cell r="Q162">
            <v>2879.9999999999973</v>
          </cell>
          <cell r="R162">
            <v>1529.9999999999986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27853.488372093056</v>
          </cell>
          <cell r="AA162">
            <v>0</v>
          </cell>
          <cell r="AB162">
            <v>59130.640923470768</v>
          </cell>
          <cell r="AC162">
            <v>0</v>
          </cell>
          <cell r="AD162">
            <v>0</v>
          </cell>
          <cell r="AE162">
            <v>0</v>
          </cell>
          <cell r="AF162">
            <v>128000</v>
          </cell>
          <cell r="AG162">
            <v>0</v>
          </cell>
          <cell r="AH162">
            <v>0</v>
          </cell>
          <cell r="AI162">
            <v>0</v>
          </cell>
          <cell r="AJ162">
            <v>4007.68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-11017.695249062292</v>
          </cell>
          <cell r="AQ162">
            <v>694771.11404650158</v>
          </cell>
          <cell r="AS162">
            <v>420316</v>
          </cell>
          <cell r="AT162">
            <v>0</v>
          </cell>
          <cell r="AU162">
            <v>0</v>
          </cell>
          <cell r="AV162">
            <v>19109.999999999989</v>
          </cell>
          <cell r="AW162">
            <v>0</v>
          </cell>
          <cell r="AX162">
            <v>31979.999999999982</v>
          </cell>
          <cell r="AY162">
            <v>0</v>
          </cell>
          <cell r="AZ162">
            <v>1879.9999999999991</v>
          </cell>
          <cell r="BA162">
            <v>10260.000000000004</v>
          </cell>
          <cell r="BB162">
            <v>24030.000000000011</v>
          </cell>
          <cell r="BC162">
            <v>2909.9999999999973</v>
          </cell>
          <cell r="BD162">
            <v>1544.9999999999986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28333.720930232594</v>
          </cell>
          <cell r="BM162">
            <v>0</v>
          </cell>
          <cell r="BN162">
            <v>59898.571325074285</v>
          </cell>
          <cell r="BO162">
            <v>0</v>
          </cell>
          <cell r="BP162">
            <v>0</v>
          </cell>
          <cell r="BQ162">
            <v>0</v>
          </cell>
          <cell r="BR162">
            <v>134400</v>
          </cell>
          <cell r="BS162">
            <v>0</v>
          </cell>
          <cell r="BT162">
            <v>0</v>
          </cell>
          <cell r="BU162">
            <v>0</v>
          </cell>
          <cell r="BV162">
            <v>4007.68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738670.9722553069</v>
          </cell>
          <cell r="CB162">
            <v>0</v>
          </cell>
          <cell r="CC162">
            <v>0</v>
          </cell>
          <cell r="CD162">
            <v>738670.9722553069</v>
          </cell>
        </row>
        <row r="163">
          <cell r="A163" t="str">
            <v>0956</v>
          </cell>
          <cell r="B163" t="str">
            <v>2204</v>
          </cell>
          <cell r="C163">
            <v>9262204</v>
          </cell>
          <cell r="D163" t="str">
            <v>Howard Junior School</v>
          </cell>
          <cell r="E163">
            <v>193</v>
          </cell>
          <cell r="G163">
            <v>655042</v>
          </cell>
          <cell r="H163">
            <v>0</v>
          </cell>
          <cell r="I163">
            <v>0</v>
          </cell>
          <cell r="J163">
            <v>32640.00000000004</v>
          </cell>
          <cell r="K163">
            <v>0</v>
          </cell>
          <cell r="L163">
            <v>50055.000000000029</v>
          </cell>
          <cell r="M163">
            <v>0</v>
          </cell>
          <cell r="N163">
            <v>3909.9999999999977</v>
          </cell>
          <cell r="O163">
            <v>15400.000000000016</v>
          </cell>
          <cell r="P163">
            <v>32560</v>
          </cell>
          <cell r="Q163">
            <v>8159.9999999999945</v>
          </cell>
          <cell r="R163">
            <v>2549.9999999999964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18559.999999999982</v>
          </cell>
          <cell r="AA163">
            <v>0</v>
          </cell>
          <cell r="AB163">
            <v>96018.536742587021</v>
          </cell>
          <cell r="AC163">
            <v>0</v>
          </cell>
          <cell r="AD163">
            <v>0</v>
          </cell>
          <cell r="AE163">
            <v>0</v>
          </cell>
          <cell r="AF163">
            <v>128000</v>
          </cell>
          <cell r="AG163">
            <v>0</v>
          </cell>
          <cell r="AH163">
            <v>0</v>
          </cell>
          <cell r="AI163">
            <v>0</v>
          </cell>
          <cell r="AJ163">
            <v>5481.4719999999998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-17064.989095332719</v>
          </cell>
          <cell r="AQ163">
            <v>1031312.0196472543</v>
          </cell>
          <cell r="AS163">
            <v>687466</v>
          </cell>
          <cell r="AT163">
            <v>0</v>
          </cell>
          <cell r="AU163">
            <v>0</v>
          </cell>
          <cell r="AV163">
            <v>33320.000000000044</v>
          </cell>
          <cell r="AW163">
            <v>0</v>
          </cell>
          <cell r="AX163">
            <v>58220.000000000036</v>
          </cell>
          <cell r="AY163">
            <v>0</v>
          </cell>
          <cell r="AZ163">
            <v>3994.9999999999973</v>
          </cell>
          <cell r="BA163">
            <v>15675.000000000016</v>
          </cell>
          <cell r="BB163">
            <v>32930</v>
          </cell>
          <cell r="BC163">
            <v>8244.9999999999945</v>
          </cell>
          <cell r="BD163">
            <v>2574.9999999999964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18879.999999999982</v>
          </cell>
          <cell r="BM163">
            <v>0</v>
          </cell>
          <cell r="BN163">
            <v>97265.530726256984</v>
          </cell>
          <cell r="BO163">
            <v>0</v>
          </cell>
          <cell r="BP163">
            <v>0</v>
          </cell>
          <cell r="BQ163">
            <v>0</v>
          </cell>
          <cell r="BR163">
            <v>134400</v>
          </cell>
          <cell r="BS163">
            <v>0</v>
          </cell>
          <cell r="BT163">
            <v>0</v>
          </cell>
          <cell r="BU163">
            <v>0</v>
          </cell>
          <cell r="BV163">
            <v>5481.4719999999998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1098453.0027262571</v>
          </cell>
          <cell r="CB163">
            <v>0</v>
          </cell>
          <cell r="CC163">
            <v>0</v>
          </cell>
          <cell r="CD163">
            <v>1098453.0027262571</v>
          </cell>
        </row>
        <row r="164">
          <cell r="A164" t="str">
            <v>0960</v>
          </cell>
          <cell r="B164" t="str">
            <v>2427</v>
          </cell>
          <cell r="C164">
            <v>9262427</v>
          </cell>
          <cell r="D164" t="str">
            <v>Gaywood Primary School</v>
          </cell>
          <cell r="E164">
            <v>382</v>
          </cell>
          <cell r="G164">
            <v>1296508</v>
          </cell>
          <cell r="H164">
            <v>0</v>
          </cell>
          <cell r="I164">
            <v>0</v>
          </cell>
          <cell r="J164">
            <v>29760.000000000007</v>
          </cell>
          <cell r="K164">
            <v>0</v>
          </cell>
          <cell r="L164">
            <v>47939.999999999869</v>
          </cell>
          <cell r="M164">
            <v>0</v>
          </cell>
          <cell r="N164">
            <v>2759.9999999999977</v>
          </cell>
          <cell r="O164">
            <v>16520.000000000033</v>
          </cell>
          <cell r="P164">
            <v>9679.9999999999964</v>
          </cell>
          <cell r="Q164">
            <v>4320.0000000000064</v>
          </cell>
          <cell r="R164">
            <v>7140.0000000000073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28270.267062314433</v>
          </cell>
          <cell r="AA164">
            <v>0</v>
          </cell>
          <cell r="AB164">
            <v>97676.679245283041</v>
          </cell>
          <cell r="AC164">
            <v>0</v>
          </cell>
          <cell r="AD164">
            <v>0</v>
          </cell>
          <cell r="AE164">
            <v>0</v>
          </cell>
          <cell r="AF164">
            <v>128000</v>
          </cell>
          <cell r="AG164">
            <v>0</v>
          </cell>
          <cell r="AH164">
            <v>0</v>
          </cell>
          <cell r="AI164">
            <v>0</v>
          </cell>
          <cell r="AJ164">
            <v>8222.2080000000005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14135.053692402551</v>
          </cell>
          <cell r="AP164">
            <v>5889.9375879397267</v>
          </cell>
          <cell r="AQ164">
            <v>1696822.1455879395</v>
          </cell>
          <cell r="AS164">
            <v>1360684</v>
          </cell>
          <cell r="AT164">
            <v>0</v>
          </cell>
          <cell r="AU164">
            <v>0</v>
          </cell>
          <cell r="AV164">
            <v>30380.000000000007</v>
          </cell>
          <cell r="AW164">
            <v>0</v>
          </cell>
          <cell r="AX164">
            <v>55759.999999999847</v>
          </cell>
          <cell r="AY164">
            <v>0</v>
          </cell>
          <cell r="AZ164">
            <v>2819.9999999999973</v>
          </cell>
          <cell r="BA164">
            <v>16815.000000000033</v>
          </cell>
          <cell r="BB164">
            <v>9789.9999999999964</v>
          </cell>
          <cell r="BC164">
            <v>4365.0000000000064</v>
          </cell>
          <cell r="BD164">
            <v>7210.0000000000073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28757.685459940545</v>
          </cell>
          <cell r="BM164">
            <v>0</v>
          </cell>
          <cell r="BN164">
            <v>98945.207547169834</v>
          </cell>
          <cell r="BO164">
            <v>0</v>
          </cell>
          <cell r="BP164">
            <v>0</v>
          </cell>
          <cell r="BQ164">
            <v>0</v>
          </cell>
          <cell r="BR164">
            <v>134400</v>
          </cell>
          <cell r="BS164">
            <v>0</v>
          </cell>
          <cell r="BT164">
            <v>0</v>
          </cell>
          <cell r="BU164">
            <v>0</v>
          </cell>
          <cell r="BV164">
            <v>8222.2080000000005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1758149.1010071102</v>
          </cell>
          <cell r="CB164">
            <v>11093.106992889661</v>
          </cell>
          <cell r="CC164">
            <v>0</v>
          </cell>
          <cell r="CD164">
            <v>1769242.2079999999</v>
          </cell>
        </row>
        <row r="165">
          <cell r="A165" t="str">
            <v>0969</v>
          </cell>
          <cell r="B165" t="str">
            <v>2202</v>
          </cell>
          <cell r="C165">
            <v>9262202</v>
          </cell>
          <cell r="D165" t="str">
            <v>Highgate Infant School</v>
          </cell>
          <cell r="E165">
            <v>54</v>
          </cell>
          <cell r="G165">
            <v>183276</v>
          </cell>
          <cell r="H165">
            <v>0</v>
          </cell>
          <cell r="I165">
            <v>0</v>
          </cell>
          <cell r="J165">
            <v>12000.000000000002</v>
          </cell>
          <cell r="K165">
            <v>0</v>
          </cell>
          <cell r="L165">
            <v>17625.000000000004</v>
          </cell>
          <cell r="M165">
            <v>0</v>
          </cell>
          <cell r="N165">
            <v>229.99999999999977</v>
          </cell>
          <cell r="O165">
            <v>2239.9999999999977</v>
          </cell>
          <cell r="P165">
            <v>0</v>
          </cell>
          <cell r="Q165">
            <v>12960</v>
          </cell>
          <cell r="R165">
            <v>3570.0000000000105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14835.789473684215</v>
          </cell>
          <cell r="AA165">
            <v>0</v>
          </cell>
          <cell r="AB165">
            <v>17209.179085627693</v>
          </cell>
          <cell r="AC165">
            <v>0</v>
          </cell>
          <cell r="AD165">
            <v>0</v>
          </cell>
          <cell r="AE165">
            <v>0</v>
          </cell>
          <cell r="AF165">
            <v>128000</v>
          </cell>
          <cell r="AG165">
            <v>0</v>
          </cell>
          <cell r="AH165">
            <v>0</v>
          </cell>
          <cell r="AI165">
            <v>0</v>
          </cell>
          <cell r="AJ165">
            <v>1241.088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-5344.0083749302303</v>
          </cell>
          <cell r="AQ165">
            <v>387843.04818438168</v>
          </cell>
          <cell r="AS165">
            <v>192348</v>
          </cell>
          <cell r="AT165">
            <v>0</v>
          </cell>
          <cell r="AU165">
            <v>0</v>
          </cell>
          <cell r="AV165">
            <v>12250.000000000002</v>
          </cell>
          <cell r="AW165">
            <v>0</v>
          </cell>
          <cell r="AX165">
            <v>20500.000000000004</v>
          </cell>
          <cell r="AY165">
            <v>0</v>
          </cell>
          <cell r="AZ165">
            <v>234.99999999999977</v>
          </cell>
          <cell r="BA165">
            <v>2279.9999999999977</v>
          </cell>
          <cell r="BB165">
            <v>0</v>
          </cell>
          <cell r="BC165">
            <v>13095</v>
          </cell>
          <cell r="BD165">
            <v>3605.0000000000105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15091.578947368427</v>
          </cell>
          <cell r="BM165">
            <v>0</v>
          </cell>
          <cell r="BN165">
            <v>17432.674917908571</v>
          </cell>
          <cell r="BO165">
            <v>0</v>
          </cell>
          <cell r="BP165">
            <v>0</v>
          </cell>
          <cell r="BQ165">
            <v>0</v>
          </cell>
          <cell r="BR165">
            <v>134400</v>
          </cell>
          <cell r="BS165">
            <v>0</v>
          </cell>
          <cell r="BT165">
            <v>0</v>
          </cell>
          <cell r="BU165">
            <v>0</v>
          </cell>
          <cell r="BV165">
            <v>1241.088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412478.34186527698</v>
          </cell>
          <cell r="CB165">
            <v>0</v>
          </cell>
          <cell r="CC165">
            <v>-1111.1519736286846</v>
          </cell>
          <cell r="CD165">
            <v>411367.1898916483</v>
          </cell>
        </row>
        <row r="166">
          <cell r="A166" t="str">
            <v>0974</v>
          </cell>
          <cell r="B166" t="str">
            <v>2169</v>
          </cell>
          <cell r="C166">
            <v>9262169</v>
          </cell>
          <cell r="D166" t="str">
            <v>Reffley Academy</v>
          </cell>
          <cell r="E166">
            <v>348</v>
          </cell>
          <cell r="G166">
            <v>1181112</v>
          </cell>
          <cell r="H166">
            <v>0</v>
          </cell>
          <cell r="I166">
            <v>0</v>
          </cell>
          <cell r="J166">
            <v>29760.000000000022</v>
          </cell>
          <cell r="K166">
            <v>0</v>
          </cell>
          <cell r="L166">
            <v>45824.99999999992</v>
          </cell>
          <cell r="M166">
            <v>0</v>
          </cell>
          <cell r="N166">
            <v>4830</v>
          </cell>
          <cell r="O166">
            <v>5320.0000000000009</v>
          </cell>
          <cell r="P166">
            <v>439.99999999999926</v>
          </cell>
          <cell r="Q166">
            <v>4319.9999999999927</v>
          </cell>
          <cell r="R166">
            <v>6630.0000000000064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11104.466019417485</v>
          </cell>
          <cell r="AA166">
            <v>0</v>
          </cell>
          <cell r="AB166">
            <v>103412.7493261456</v>
          </cell>
          <cell r="AC166">
            <v>0</v>
          </cell>
          <cell r="AD166">
            <v>2003.3999999999971</v>
          </cell>
          <cell r="AE166">
            <v>0</v>
          </cell>
          <cell r="AF166">
            <v>128000</v>
          </cell>
          <cell r="AG166">
            <v>0</v>
          </cell>
          <cell r="AH166">
            <v>0</v>
          </cell>
          <cell r="AI166">
            <v>0</v>
          </cell>
          <cell r="AJ166">
            <v>8946.1759999999995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10182.384654436959</v>
          </cell>
          <cell r="AP166">
            <v>1664.6010227271909</v>
          </cell>
          <cell r="AQ166">
            <v>1543550.7770227268</v>
          </cell>
          <cell r="AS166">
            <v>1239576</v>
          </cell>
          <cell r="AT166">
            <v>0</v>
          </cell>
          <cell r="AU166">
            <v>0</v>
          </cell>
          <cell r="AV166">
            <v>30380.000000000022</v>
          </cell>
          <cell r="AW166">
            <v>0</v>
          </cell>
          <cell r="AX166">
            <v>53299.999999999905</v>
          </cell>
          <cell r="AY166">
            <v>0</v>
          </cell>
          <cell r="AZ166">
            <v>4935</v>
          </cell>
          <cell r="BA166">
            <v>5415.0000000000009</v>
          </cell>
          <cell r="BB166">
            <v>444.99999999999926</v>
          </cell>
          <cell r="BC166">
            <v>4364.9999999999927</v>
          </cell>
          <cell r="BD166">
            <v>6695.0000000000064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11295.922330097095</v>
          </cell>
          <cell r="BM166">
            <v>0</v>
          </cell>
          <cell r="BN166">
            <v>104755.77204466696</v>
          </cell>
          <cell r="BO166">
            <v>0</v>
          </cell>
          <cell r="BP166">
            <v>2035.1999999999971</v>
          </cell>
          <cell r="BQ166">
            <v>0</v>
          </cell>
          <cell r="BR166">
            <v>134400</v>
          </cell>
          <cell r="BS166">
            <v>0</v>
          </cell>
          <cell r="BT166">
            <v>0</v>
          </cell>
          <cell r="BU166">
            <v>0</v>
          </cell>
          <cell r="BV166">
            <v>8946.1759999999995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1606544.070374764</v>
          </cell>
          <cell r="CB166">
            <v>6682.1056252359413</v>
          </cell>
          <cell r="CC166">
            <v>0</v>
          </cell>
          <cell r="CD166">
            <v>1613226.176</v>
          </cell>
        </row>
        <row r="167">
          <cell r="A167" t="str">
            <v>0981</v>
          </cell>
          <cell r="B167" t="str">
            <v>2201</v>
          </cell>
          <cell r="C167">
            <v>9262201</v>
          </cell>
          <cell r="D167" t="str">
            <v>Greenpark Academy</v>
          </cell>
          <cell r="E167">
            <v>276</v>
          </cell>
          <cell r="G167">
            <v>936744</v>
          </cell>
          <cell r="H167">
            <v>0</v>
          </cell>
          <cell r="I167">
            <v>0</v>
          </cell>
          <cell r="J167">
            <v>65280.000000000029</v>
          </cell>
          <cell r="K167">
            <v>0</v>
          </cell>
          <cell r="L167">
            <v>95880.000000000044</v>
          </cell>
          <cell r="M167">
            <v>0</v>
          </cell>
          <cell r="N167">
            <v>2069.9999999999991</v>
          </cell>
          <cell r="O167">
            <v>4199.9999999999982</v>
          </cell>
          <cell r="P167">
            <v>1759.9999999999993</v>
          </cell>
          <cell r="Q167">
            <v>75840</v>
          </cell>
          <cell r="R167">
            <v>34680.000000000015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31304.533333333406</v>
          </cell>
          <cell r="AA167">
            <v>0</v>
          </cell>
          <cell r="AB167">
            <v>129144.56603773592</v>
          </cell>
          <cell r="AC167">
            <v>0</v>
          </cell>
          <cell r="AD167">
            <v>13645.799999999965</v>
          </cell>
          <cell r="AE167">
            <v>0</v>
          </cell>
          <cell r="AF167">
            <v>128000</v>
          </cell>
          <cell r="AG167">
            <v>0</v>
          </cell>
          <cell r="AH167">
            <v>0</v>
          </cell>
          <cell r="AI167">
            <v>0</v>
          </cell>
          <cell r="AJ167">
            <v>8687.616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1527236.5153710693</v>
          </cell>
          <cell r="AS167">
            <v>983112</v>
          </cell>
          <cell r="AT167">
            <v>0</v>
          </cell>
          <cell r="AU167">
            <v>0</v>
          </cell>
          <cell r="AV167">
            <v>66640.000000000029</v>
          </cell>
          <cell r="AW167">
            <v>0</v>
          </cell>
          <cell r="AX167">
            <v>111520.00000000004</v>
          </cell>
          <cell r="AY167">
            <v>0</v>
          </cell>
          <cell r="AZ167">
            <v>2114.9999999999991</v>
          </cell>
          <cell r="BA167">
            <v>4274.9999999999982</v>
          </cell>
          <cell r="BB167">
            <v>1779.9999999999993</v>
          </cell>
          <cell r="BC167">
            <v>76630</v>
          </cell>
          <cell r="BD167">
            <v>35020.000000000015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31844.266666666739</v>
          </cell>
          <cell r="BM167">
            <v>0</v>
          </cell>
          <cell r="BN167">
            <v>130821.76819407014</v>
          </cell>
          <cell r="BO167">
            <v>0</v>
          </cell>
          <cell r="BP167">
            <v>13862.399999999963</v>
          </cell>
          <cell r="BQ167">
            <v>0</v>
          </cell>
          <cell r="BR167">
            <v>134400</v>
          </cell>
          <cell r="BS167">
            <v>0</v>
          </cell>
          <cell r="BT167">
            <v>0</v>
          </cell>
          <cell r="BU167">
            <v>0</v>
          </cell>
          <cell r="BV167">
            <v>8687.616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1600708.0508607368</v>
          </cell>
          <cell r="CB167">
            <v>0</v>
          </cell>
          <cell r="CC167">
            <v>0</v>
          </cell>
          <cell r="CD167">
            <v>1600708.0508607368</v>
          </cell>
        </row>
        <row r="168">
          <cell r="A168" t="str">
            <v>0988</v>
          </cell>
          <cell r="B168" t="str">
            <v>2419</v>
          </cell>
          <cell r="C168">
            <v>9262419</v>
          </cell>
          <cell r="D168" t="str">
            <v>Greyfriars Academy</v>
          </cell>
          <cell r="E168">
            <v>271</v>
          </cell>
          <cell r="G168">
            <v>919774</v>
          </cell>
          <cell r="H168">
            <v>0</v>
          </cell>
          <cell r="I168">
            <v>0</v>
          </cell>
          <cell r="J168">
            <v>55199.999999999942</v>
          </cell>
          <cell r="K168">
            <v>0</v>
          </cell>
          <cell r="L168">
            <v>84599.999999999913</v>
          </cell>
          <cell r="M168">
            <v>0</v>
          </cell>
          <cell r="N168">
            <v>4370.0000000000027</v>
          </cell>
          <cell r="O168">
            <v>8399.9999999999909</v>
          </cell>
          <cell r="P168">
            <v>19799.999999999982</v>
          </cell>
          <cell r="Q168">
            <v>20159.999999999978</v>
          </cell>
          <cell r="R168">
            <v>24479.999999999975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28091.744680851039</v>
          </cell>
          <cell r="AA168">
            <v>0</v>
          </cell>
          <cell r="AB168">
            <v>159366.42525337837</v>
          </cell>
          <cell r="AC168">
            <v>0</v>
          </cell>
          <cell r="AD168">
            <v>3534.3000000000079</v>
          </cell>
          <cell r="AE168">
            <v>0</v>
          </cell>
          <cell r="AF168">
            <v>128000</v>
          </cell>
          <cell r="AG168">
            <v>0</v>
          </cell>
          <cell r="AH168">
            <v>0</v>
          </cell>
          <cell r="AI168">
            <v>0</v>
          </cell>
          <cell r="AJ168">
            <v>4059.3919999999998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-80108.092260118152</v>
          </cell>
          <cell r="AQ168">
            <v>1379727.7696741114</v>
          </cell>
          <cell r="AS168">
            <v>965302</v>
          </cell>
          <cell r="AT168">
            <v>0</v>
          </cell>
          <cell r="AU168">
            <v>0</v>
          </cell>
          <cell r="AV168">
            <v>56349.999999999942</v>
          </cell>
          <cell r="AW168">
            <v>0</v>
          </cell>
          <cell r="AX168">
            <v>98399.999999999898</v>
          </cell>
          <cell r="AY168">
            <v>0</v>
          </cell>
          <cell r="AZ168">
            <v>4465.0000000000027</v>
          </cell>
          <cell r="BA168">
            <v>8549.9999999999909</v>
          </cell>
          <cell r="BB168">
            <v>20024.999999999982</v>
          </cell>
          <cell r="BC168">
            <v>20369.999999999978</v>
          </cell>
          <cell r="BD168">
            <v>24719.999999999975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28576.085106382954</v>
          </cell>
          <cell r="BM168">
            <v>0</v>
          </cell>
          <cell r="BN168">
            <v>161436.11908783781</v>
          </cell>
          <cell r="BO168">
            <v>0</v>
          </cell>
          <cell r="BP168">
            <v>3590.4000000000078</v>
          </cell>
          <cell r="BQ168">
            <v>0</v>
          </cell>
          <cell r="BR168">
            <v>134400</v>
          </cell>
          <cell r="BS168">
            <v>0</v>
          </cell>
          <cell r="BT168">
            <v>0</v>
          </cell>
          <cell r="BU168">
            <v>0</v>
          </cell>
          <cell r="BV168">
            <v>4059.3919999999998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1530243.9961942206</v>
          </cell>
          <cell r="CB168">
            <v>0</v>
          </cell>
          <cell r="CC168">
            <v>-52771.659081555496</v>
          </cell>
          <cell r="CD168">
            <v>1477472.3371126652</v>
          </cell>
        </row>
        <row r="169">
          <cell r="A169" t="str">
            <v>0997</v>
          </cell>
          <cell r="B169" t="str">
            <v>2055</v>
          </cell>
          <cell r="C169">
            <v>9262055</v>
          </cell>
          <cell r="D169" t="str">
            <v>Eastgate Academy</v>
          </cell>
          <cell r="E169">
            <v>272</v>
          </cell>
          <cell r="G169">
            <v>923168</v>
          </cell>
          <cell r="H169">
            <v>0</v>
          </cell>
          <cell r="I169">
            <v>0</v>
          </cell>
          <cell r="J169">
            <v>49439.999999999956</v>
          </cell>
          <cell r="K169">
            <v>0</v>
          </cell>
          <cell r="L169">
            <v>74729.999999999971</v>
          </cell>
          <cell r="M169">
            <v>0</v>
          </cell>
          <cell r="N169">
            <v>4847.8228782287833</v>
          </cell>
          <cell r="O169">
            <v>12365.461254612534</v>
          </cell>
          <cell r="P169">
            <v>6182.7306273062795</v>
          </cell>
          <cell r="Q169">
            <v>46731.808118081135</v>
          </cell>
          <cell r="R169">
            <v>9213.874538745391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35202.644628099239</v>
          </cell>
          <cell r="AA169">
            <v>0</v>
          </cell>
          <cell r="AB169">
            <v>84328.939655172391</v>
          </cell>
          <cell r="AC169">
            <v>0</v>
          </cell>
          <cell r="AD169">
            <v>0</v>
          </cell>
          <cell r="AE169">
            <v>0</v>
          </cell>
          <cell r="AF169">
            <v>128000</v>
          </cell>
          <cell r="AG169">
            <v>0</v>
          </cell>
          <cell r="AH169">
            <v>0</v>
          </cell>
          <cell r="AI169">
            <v>0</v>
          </cell>
          <cell r="AJ169">
            <v>3464.7040000000002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-3039.6937639726134</v>
          </cell>
          <cell r="AQ169">
            <v>1374636.291936273</v>
          </cell>
          <cell r="AS169">
            <v>968864</v>
          </cell>
          <cell r="AT169">
            <v>0</v>
          </cell>
          <cell r="AU169">
            <v>0</v>
          </cell>
          <cell r="AV169">
            <v>50469.999999999956</v>
          </cell>
          <cell r="AW169">
            <v>0</v>
          </cell>
          <cell r="AX169">
            <v>86919.999999999971</v>
          </cell>
          <cell r="AY169">
            <v>0</v>
          </cell>
          <cell r="AZ169">
            <v>4953.2103321033228</v>
          </cell>
          <cell r="BA169">
            <v>12586.273062730615</v>
          </cell>
          <cell r="BB169">
            <v>6252.9889298893049</v>
          </cell>
          <cell r="BC169">
            <v>47218.597785977814</v>
          </cell>
          <cell r="BD169">
            <v>9304.206642066425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35809.586776859571</v>
          </cell>
          <cell r="BM169">
            <v>0</v>
          </cell>
          <cell r="BN169">
            <v>85424.120689655145</v>
          </cell>
          <cell r="BO169">
            <v>0</v>
          </cell>
          <cell r="BP169">
            <v>0</v>
          </cell>
          <cell r="BQ169">
            <v>0</v>
          </cell>
          <cell r="BR169">
            <v>134400</v>
          </cell>
          <cell r="BS169">
            <v>0</v>
          </cell>
          <cell r="BT169">
            <v>0</v>
          </cell>
          <cell r="BU169">
            <v>0</v>
          </cell>
          <cell r="BV169">
            <v>3464.7040000000002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1445667.6882192823</v>
          </cell>
          <cell r="CB169">
            <v>0</v>
          </cell>
          <cell r="CC169">
            <v>0</v>
          </cell>
          <cell r="CD169">
            <v>1445667.6882192823</v>
          </cell>
        </row>
        <row r="170">
          <cell r="A170" t="str">
            <v>1004</v>
          </cell>
          <cell r="B170" t="str">
            <v>3395</v>
          </cell>
          <cell r="C170">
            <v>9263395</v>
          </cell>
          <cell r="D170" t="str">
            <v>St Martha's Catholic Primary School</v>
          </cell>
          <cell r="E170">
            <v>417</v>
          </cell>
          <cell r="G170">
            <v>1415298</v>
          </cell>
          <cell r="H170">
            <v>0</v>
          </cell>
          <cell r="I170">
            <v>0</v>
          </cell>
          <cell r="J170">
            <v>20160.000000000069</v>
          </cell>
          <cell r="K170">
            <v>0</v>
          </cell>
          <cell r="L170">
            <v>30315.000000000051</v>
          </cell>
          <cell r="M170">
            <v>0</v>
          </cell>
          <cell r="N170">
            <v>2997.1875</v>
          </cell>
          <cell r="O170">
            <v>20769.807692307648</v>
          </cell>
          <cell r="P170">
            <v>13231.730769230766</v>
          </cell>
          <cell r="Q170">
            <v>12510</v>
          </cell>
          <cell r="R170">
            <v>9713.2932692307641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63834.017595307807</v>
          </cell>
          <cell r="AA170">
            <v>0</v>
          </cell>
          <cell r="AB170">
            <v>104246.59591836737</v>
          </cell>
          <cell r="AC170">
            <v>0</v>
          </cell>
          <cell r="AD170">
            <v>0</v>
          </cell>
          <cell r="AE170">
            <v>0</v>
          </cell>
          <cell r="AF170">
            <v>128000</v>
          </cell>
          <cell r="AG170">
            <v>0</v>
          </cell>
          <cell r="AH170">
            <v>0</v>
          </cell>
          <cell r="AI170">
            <v>0</v>
          </cell>
          <cell r="AJ170">
            <v>6205.44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15809.367255555466</v>
          </cell>
          <cell r="AP170">
            <v>0</v>
          </cell>
          <cell r="AQ170">
            <v>1843090.44</v>
          </cell>
          <cell r="AS170">
            <v>1485354</v>
          </cell>
          <cell r="AT170">
            <v>0</v>
          </cell>
          <cell r="AU170">
            <v>0</v>
          </cell>
          <cell r="AV170">
            <v>20580.000000000069</v>
          </cell>
          <cell r="AW170">
            <v>0</v>
          </cell>
          <cell r="AX170">
            <v>35260.000000000058</v>
          </cell>
          <cell r="AY170">
            <v>0</v>
          </cell>
          <cell r="AZ170">
            <v>3062.34375</v>
          </cell>
          <cell r="BA170">
            <v>21140.69711538457</v>
          </cell>
          <cell r="BB170">
            <v>13382.091346153842</v>
          </cell>
          <cell r="BC170">
            <v>12640.3125</v>
          </cell>
          <cell r="BD170">
            <v>9808.5216346153793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64934.604105571729</v>
          </cell>
          <cell r="BM170">
            <v>0</v>
          </cell>
          <cell r="BN170">
            <v>105600.4478134111</v>
          </cell>
          <cell r="BO170">
            <v>0</v>
          </cell>
          <cell r="BP170">
            <v>0</v>
          </cell>
          <cell r="BQ170">
            <v>0</v>
          </cell>
          <cell r="BR170">
            <v>134400</v>
          </cell>
          <cell r="BS170">
            <v>0</v>
          </cell>
          <cell r="BT170">
            <v>0</v>
          </cell>
          <cell r="BU170">
            <v>0</v>
          </cell>
          <cell r="BV170">
            <v>6205.44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1912368.4582651365</v>
          </cell>
          <cell r="CB170">
            <v>16206.98173486325</v>
          </cell>
          <cell r="CC170">
            <v>0</v>
          </cell>
          <cell r="CD170">
            <v>1928575.4399999997</v>
          </cell>
        </row>
        <row r="171">
          <cell r="A171" t="str">
            <v>1008</v>
          </cell>
          <cell r="B171" t="str">
            <v>2091</v>
          </cell>
          <cell r="C171">
            <v>9262091</v>
          </cell>
          <cell r="D171" t="str">
            <v>St Michael's Church of England Academy</v>
          </cell>
          <cell r="E171">
            <v>194</v>
          </cell>
          <cell r="G171">
            <v>658436</v>
          </cell>
          <cell r="H171">
            <v>0</v>
          </cell>
          <cell r="I171">
            <v>0</v>
          </cell>
          <cell r="J171">
            <v>38400.000000000044</v>
          </cell>
          <cell r="K171">
            <v>0</v>
          </cell>
          <cell r="L171">
            <v>57810</v>
          </cell>
          <cell r="M171">
            <v>0</v>
          </cell>
          <cell r="N171">
            <v>2070.0000000000009</v>
          </cell>
          <cell r="O171">
            <v>1680.0000000000005</v>
          </cell>
          <cell r="P171">
            <v>880.00000000000318</v>
          </cell>
          <cell r="Q171">
            <v>960.00000000000341</v>
          </cell>
          <cell r="R171">
            <v>54060.000000000036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18753.333333333372</v>
          </cell>
          <cell r="AA171">
            <v>0</v>
          </cell>
          <cell r="AB171">
            <v>114671.11764705883</v>
          </cell>
          <cell r="AC171">
            <v>0</v>
          </cell>
          <cell r="AD171">
            <v>2230.1999999999916</v>
          </cell>
          <cell r="AE171">
            <v>0</v>
          </cell>
          <cell r="AF171">
            <v>128000</v>
          </cell>
          <cell r="AG171">
            <v>0</v>
          </cell>
          <cell r="AH171">
            <v>0</v>
          </cell>
          <cell r="AI171">
            <v>0</v>
          </cell>
          <cell r="AJ171">
            <v>7032.8320000000003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-2387.6332928360739</v>
          </cell>
          <cell r="AQ171">
            <v>1082595.8496875558</v>
          </cell>
          <cell r="AS171">
            <v>691028</v>
          </cell>
          <cell r="AT171">
            <v>0</v>
          </cell>
          <cell r="AU171">
            <v>0</v>
          </cell>
          <cell r="AV171">
            <v>39200.000000000044</v>
          </cell>
          <cell r="AW171">
            <v>0</v>
          </cell>
          <cell r="AX171">
            <v>67240</v>
          </cell>
          <cell r="AY171">
            <v>0</v>
          </cell>
          <cell r="AZ171">
            <v>2115.0000000000009</v>
          </cell>
          <cell r="BA171">
            <v>1710.0000000000005</v>
          </cell>
          <cell r="BB171">
            <v>890.00000000000318</v>
          </cell>
          <cell r="BC171">
            <v>970.00000000000341</v>
          </cell>
          <cell r="BD171">
            <v>54590.000000000036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19076.666666666704</v>
          </cell>
          <cell r="BM171">
            <v>0</v>
          </cell>
          <cell r="BN171">
            <v>116160.35294117648</v>
          </cell>
          <cell r="BO171">
            <v>0</v>
          </cell>
          <cell r="BP171">
            <v>2265.5999999999913</v>
          </cell>
          <cell r="BQ171">
            <v>0</v>
          </cell>
          <cell r="BR171">
            <v>134400</v>
          </cell>
          <cell r="BS171">
            <v>0</v>
          </cell>
          <cell r="BT171">
            <v>0</v>
          </cell>
          <cell r="BU171">
            <v>0</v>
          </cell>
          <cell r="BV171">
            <v>7032.8320000000003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1136678.4516078432</v>
          </cell>
          <cell r="CB171">
            <v>0</v>
          </cell>
          <cell r="CC171">
            <v>0</v>
          </cell>
          <cell r="CD171">
            <v>1136678.4516078432</v>
          </cell>
        </row>
        <row r="172">
          <cell r="A172" t="str">
            <v>1012</v>
          </cell>
          <cell r="B172" t="str">
            <v>3397</v>
          </cell>
          <cell r="C172">
            <v>9263397</v>
          </cell>
          <cell r="D172" t="str">
            <v>Whitefriars Church of England Primary Academy</v>
          </cell>
          <cell r="E172">
            <v>364</v>
          </cell>
          <cell r="G172">
            <v>1235416</v>
          </cell>
          <cell r="H172">
            <v>0</v>
          </cell>
          <cell r="I172">
            <v>0</v>
          </cell>
          <cell r="J172">
            <v>46080.000000000051</v>
          </cell>
          <cell r="K172">
            <v>0</v>
          </cell>
          <cell r="L172">
            <v>69795.000000000015</v>
          </cell>
          <cell r="M172">
            <v>0</v>
          </cell>
          <cell r="N172">
            <v>7169.3922651933699</v>
          </cell>
          <cell r="O172">
            <v>21397.569060773432</v>
          </cell>
          <cell r="P172">
            <v>23448.839779005604</v>
          </cell>
          <cell r="Q172">
            <v>13031.602209944747</v>
          </cell>
          <cell r="R172">
            <v>28717.790055248603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45522.75</v>
          </cell>
          <cell r="AA172">
            <v>0</v>
          </cell>
          <cell r="AB172">
            <v>131178.66666666674</v>
          </cell>
          <cell r="AC172">
            <v>0</v>
          </cell>
          <cell r="AD172">
            <v>0</v>
          </cell>
          <cell r="AE172">
            <v>0</v>
          </cell>
          <cell r="AF172">
            <v>128000</v>
          </cell>
          <cell r="AG172">
            <v>0</v>
          </cell>
          <cell r="AH172">
            <v>0</v>
          </cell>
          <cell r="AI172">
            <v>0</v>
          </cell>
          <cell r="AJ172">
            <v>6515.7120000000004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-13397.556937088353</v>
          </cell>
          <cell r="AQ172">
            <v>1742875.7650997443</v>
          </cell>
          <cell r="AS172">
            <v>1296568</v>
          </cell>
          <cell r="AT172">
            <v>0</v>
          </cell>
          <cell r="AU172">
            <v>0</v>
          </cell>
          <cell r="AV172">
            <v>47040.000000000051</v>
          </cell>
          <cell r="AW172">
            <v>0</v>
          </cell>
          <cell r="AX172">
            <v>81180.000000000015</v>
          </cell>
          <cell r="AY172">
            <v>0</v>
          </cell>
          <cell r="AZ172">
            <v>7325.2486187845307</v>
          </cell>
          <cell r="BA172">
            <v>21779.668508287243</v>
          </cell>
          <cell r="BB172">
            <v>23715.303867403396</v>
          </cell>
          <cell r="BC172">
            <v>13167.348066298338</v>
          </cell>
          <cell r="BD172">
            <v>28999.337016574569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46307.625</v>
          </cell>
          <cell r="BM172">
            <v>0</v>
          </cell>
          <cell r="BN172">
            <v>132882.2857142858</v>
          </cell>
          <cell r="BO172">
            <v>0</v>
          </cell>
          <cell r="BP172">
            <v>0</v>
          </cell>
          <cell r="BQ172">
            <v>0</v>
          </cell>
          <cell r="BR172">
            <v>134400</v>
          </cell>
          <cell r="BS172">
            <v>0</v>
          </cell>
          <cell r="BT172">
            <v>0</v>
          </cell>
          <cell r="BU172">
            <v>0</v>
          </cell>
          <cell r="BV172">
            <v>6515.7120000000004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1839880.5287916341</v>
          </cell>
          <cell r="CB172">
            <v>0</v>
          </cell>
          <cell r="CC172">
            <v>0</v>
          </cell>
          <cell r="CD172">
            <v>1839880.5287916341</v>
          </cell>
        </row>
        <row r="173">
          <cell r="A173" t="str">
            <v>1033</v>
          </cell>
          <cell r="B173" t="str">
            <v>2096</v>
          </cell>
          <cell r="C173">
            <v>9262096</v>
          </cell>
          <cell r="D173" t="str">
            <v>Langham Village School</v>
          </cell>
          <cell r="E173">
            <v>90</v>
          </cell>
          <cell r="G173">
            <v>305460</v>
          </cell>
          <cell r="H173">
            <v>0</v>
          </cell>
          <cell r="I173">
            <v>0</v>
          </cell>
          <cell r="J173">
            <v>7680.00000000001</v>
          </cell>
          <cell r="K173">
            <v>0</v>
          </cell>
          <cell r="L173">
            <v>11985.000000000007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677.92207792207864</v>
          </cell>
          <cell r="AA173">
            <v>0</v>
          </cell>
          <cell r="AB173">
            <v>29452.5</v>
          </cell>
          <cell r="AC173">
            <v>0</v>
          </cell>
          <cell r="AD173">
            <v>567.0000000000025</v>
          </cell>
          <cell r="AE173">
            <v>0</v>
          </cell>
          <cell r="AF173">
            <v>128000</v>
          </cell>
          <cell r="AG173">
            <v>44949.799732977299</v>
          </cell>
          <cell r="AH173">
            <v>0</v>
          </cell>
          <cell r="AI173">
            <v>0</v>
          </cell>
          <cell r="AJ173">
            <v>8398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-16034.690782196138</v>
          </cell>
          <cell r="AQ173">
            <v>521135.53102870332</v>
          </cell>
          <cell r="AS173">
            <v>320580</v>
          </cell>
          <cell r="AT173">
            <v>0</v>
          </cell>
          <cell r="AU173">
            <v>0</v>
          </cell>
          <cell r="AV173">
            <v>7840.00000000001</v>
          </cell>
          <cell r="AW173">
            <v>0</v>
          </cell>
          <cell r="AX173">
            <v>13940.000000000009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689.61038961039037</v>
          </cell>
          <cell r="BM173">
            <v>0</v>
          </cell>
          <cell r="BN173">
            <v>29835</v>
          </cell>
          <cell r="BO173">
            <v>0</v>
          </cell>
          <cell r="BP173">
            <v>576.0000000000025</v>
          </cell>
          <cell r="BQ173">
            <v>0</v>
          </cell>
          <cell r="BR173">
            <v>134400</v>
          </cell>
          <cell r="BS173">
            <v>45588.518024032041</v>
          </cell>
          <cell r="BT173">
            <v>0</v>
          </cell>
          <cell r="BU173">
            <v>0</v>
          </cell>
          <cell r="BV173">
            <v>8398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561847.12841364241</v>
          </cell>
          <cell r="CB173">
            <v>0</v>
          </cell>
          <cell r="CC173">
            <v>-10578.231061809409</v>
          </cell>
          <cell r="CD173">
            <v>551268.89735183294</v>
          </cell>
        </row>
        <row r="174">
          <cell r="A174" t="str">
            <v>1048</v>
          </cell>
          <cell r="B174" t="str">
            <v>2104</v>
          </cell>
          <cell r="C174">
            <v>9262104</v>
          </cell>
          <cell r="D174" t="str">
            <v>Lingwood Primary Academy</v>
          </cell>
          <cell r="E174">
            <v>198</v>
          </cell>
          <cell r="G174">
            <v>672012</v>
          </cell>
          <cell r="H174">
            <v>0</v>
          </cell>
          <cell r="I174">
            <v>0</v>
          </cell>
          <cell r="J174">
            <v>11519.99999999998</v>
          </cell>
          <cell r="K174">
            <v>0</v>
          </cell>
          <cell r="L174">
            <v>19034.999999999949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479.99999999999994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36289.131736526993</v>
          </cell>
          <cell r="AC174">
            <v>0</v>
          </cell>
          <cell r="AD174">
            <v>0</v>
          </cell>
          <cell r="AE174">
            <v>0</v>
          </cell>
          <cell r="AF174">
            <v>128000</v>
          </cell>
          <cell r="AG174">
            <v>0</v>
          </cell>
          <cell r="AH174">
            <v>0</v>
          </cell>
          <cell r="AI174">
            <v>0</v>
          </cell>
          <cell r="AJ174">
            <v>7808.5119999999997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4853.8682634730358</v>
          </cell>
          <cell r="AP174">
            <v>0</v>
          </cell>
          <cell r="AQ174">
            <v>879998.51199999999</v>
          </cell>
          <cell r="AS174">
            <v>705276</v>
          </cell>
          <cell r="AT174">
            <v>0</v>
          </cell>
          <cell r="AU174">
            <v>0</v>
          </cell>
          <cell r="AV174">
            <v>11759.99999999998</v>
          </cell>
          <cell r="AW174">
            <v>0</v>
          </cell>
          <cell r="AX174">
            <v>22139.999999999938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484.99999999999994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36760.419161676691</v>
          </cell>
          <cell r="BO174">
            <v>0</v>
          </cell>
          <cell r="BP174">
            <v>0</v>
          </cell>
          <cell r="BQ174">
            <v>0</v>
          </cell>
          <cell r="BR174">
            <v>134400</v>
          </cell>
          <cell r="BS174">
            <v>0</v>
          </cell>
          <cell r="BT174">
            <v>0</v>
          </cell>
          <cell r="BU174">
            <v>0</v>
          </cell>
          <cell r="BV174">
            <v>7808.5119999999997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918629.93116167653</v>
          </cell>
          <cell r="CB174">
            <v>1958.580838323338</v>
          </cell>
          <cell r="CC174">
            <v>0</v>
          </cell>
          <cell r="CD174">
            <v>920588.51199999987</v>
          </cell>
        </row>
        <row r="175">
          <cell r="A175" t="str">
            <v>1053</v>
          </cell>
          <cell r="B175" t="str">
            <v>2101</v>
          </cell>
          <cell r="C175">
            <v>9262101</v>
          </cell>
          <cell r="D175" t="str">
            <v>Little Melton Primary School</v>
          </cell>
          <cell r="E175">
            <v>117</v>
          </cell>
          <cell r="G175">
            <v>397098</v>
          </cell>
          <cell r="H175">
            <v>0</v>
          </cell>
          <cell r="I175">
            <v>0</v>
          </cell>
          <cell r="J175">
            <v>6720.0000000000191</v>
          </cell>
          <cell r="K175">
            <v>0</v>
          </cell>
          <cell r="L175">
            <v>9870.0000000000273</v>
          </cell>
          <cell r="M175">
            <v>0</v>
          </cell>
          <cell r="N175">
            <v>1840.0000000000005</v>
          </cell>
          <cell r="O175">
            <v>839.99999999999864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41414.902941176471</v>
          </cell>
          <cell r="AC175">
            <v>0</v>
          </cell>
          <cell r="AD175">
            <v>0</v>
          </cell>
          <cell r="AE175">
            <v>0</v>
          </cell>
          <cell r="AF175">
            <v>128000</v>
          </cell>
          <cell r="AG175">
            <v>0</v>
          </cell>
          <cell r="AH175">
            <v>0</v>
          </cell>
          <cell r="AI175">
            <v>0</v>
          </cell>
          <cell r="AJ175">
            <v>11153.75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-8314.6533628284687</v>
          </cell>
          <cell r="AQ175">
            <v>588621.99957834801</v>
          </cell>
          <cell r="AS175">
            <v>416754</v>
          </cell>
          <cell r="AT175">
            <v>0</v>
          </cell>
          <cell r="AU175">
            <v>0</v>
          </cell>
          <cell r="AV175">
            <v>6860.0000000000191</v>
          </cell>
          <cell r="AW175">
            <v>0</v>
          </cell>
          <cell r="AX175">
            <v>11480.000000000033</v>
          </cell>
          <cell r="AY175">
            <v>0</v>
          </cell>
          <cell r="AZ175">
            <v>1880.0000000000005</v>
          </cell>
          <cell r="BA175">
            <v>854.99999999999864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41952.758823529417</v>
          </cell>
          <cell r="BO175">
            <v>0</v>
          </cell>
          <cell r="BP175">
            <v>0</v>
          </cell>
          <cell r="BQ175">
            <v>0</v>
          </cell>
          <cell r="BR175">
            <v>134400</v>
          </cell>
          <cell r="BS175">
            <v>0</v>
          </cell>
          <cell r="BT175">
            <v>0</v>
          </cell>
          <cell r="BU175">
            <v>0</v>
          </cell>
          <cell r="BV175">
            <v>11153.75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625335.50882352947</v>
          </cell>
          <cell r="CB175">
            <v>0</v>
          </cell>
          <cell r="CC175">
            <v>0</v>
          </cell>
          <cell r="CD175">
            <v>625335.50882352947</v>
          </cell>
        </row>
        <row r="176">
          <cell r="A176" t="str">
            <v>1056</v>
          </cell>
          <cell r="B176" t="str">
            <v>3329</v>
          </cell>
          <cell r="C176">
            <v>9263329</v>
          </cell>
          <cell r="D176" t="str">
            <v>Little Plumstead Church of England Primary School</v>
          </cell>
          <cell r="E176">
            <v>191</v>
          </cell>
          <cell r="G176">
            <v>648254</v>
          </cell>
          <cell r="H176">
            <v>0</v>
          </cell>
          <cell r="I176">
            <v>0</v>
          </cell>
          <cell r="J176">
            <v>10559.99999999996</v>
          </cell>
          <cell r="K176">
            <v>0</v>
          </cell>
          <cell r="L176">
            <v>15509.999999999942</v>
          </cell>
          <cell r="M176">
            <v>0</v>
          </cell>
          <cell r="N176">
            <v>230.00000000000011</v>
          </cell>
          <cell r="O176">
            <v>0</v>
          </cell>
          <cell r="P176">
            <v>0</v>
          </cell>
          <cell r="Q176">
            <v>480.00000000000023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1376.1490683229811</v>
          </cell>
          <cell r="AA176">
            <v>0</v>
          </cell>
          <cell r="AB176">
            <v>33453.029350104793</v>
          </cell>
          <cell r="AC176">
            <v>0</v>
          </cell>
          <cell r="AD176">
            <v>1455.3000000000034</v>
          </cell>
          <cell r="AE176">
            <v>0</v>
          </cell>
          <cell r="AF176">
            <v>128000</v>
          </cell>
          <cell r="AG176">
            <v>0</v>
          </cell>
          <cell r="AH176">
            <v>0</v>
          </cell>
          <cell r="AI176">
            <v>0</v>
          </cell>
          <cell r="AJ176">
            <v>7972.3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2036.5215815724805</v>
          </cell>
          <cell r="AP176">
            <v>1446.4291406250372</v>
          </cell>
          <cell r="AQ176">
            <v>850773.72914062534</v>
          </cell>
          <cell r="AS176">
            <v>680342</v>
          </cell>
          <cell r="AT176">
            <v>0</v>
          </cell>
          <cell r="AU176">
            <v>0</v>
          </cell>
          <cell r="AV176">
            <v>10779.99999999996</v>
          </cell>
          <cell r="AW176">
            <v>0</v>
          </cell>
          <cell r="AX176">
            <v>18039.999999999935</v>
          </cell>
          <cell r="AY176">
            <v>0</v>
          </cell>
          <cell r="AZ176">
            <v>235.00000000000011</v>
          </cell>
          <cell r="BA176">
            <v>0</v>
          </cell>
          <cell r="BB176">
            <v>0</v>
          </cell>
          <cell r="BC176">
            <v>485.00000000000023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1399.8757763975152</v>
          </cell>
          <cell r="BM176">
            <v>0</v>
          </cell>
          <cell r="BN176">
            <v>33887.484276729534</v>
          </cell>
          <cell r="BO176">
            <v>0</v>
          </cell>
          <cell r="BP176">
            <v>1478.4000000000035</v>
          </cell>
          <cell r="BQ176">
            <v>0</v>
          </cell>
          <cell r="BR176">
            <v>134400</v>
          </cell>
          <cell r="BS176">
            <v>0</v>
          </cell>
          <cell r="BT176">
            <v>0</v>
          </cell>
          <cell r="BU176">
            <v>0</v>
          </cell>
          <cell r="BV176">
            <v>7972.3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889020.060053127</v>
          </cell>
          <cell r="CB176">
            <v>0</v>
          </cell>
          <cell r="CC176">
            <v>0</v>
          </cell>
          <cell r="CD176">
            <v>889020.060053127</v>
          </cell>
        </row>
        <row r="177">
          <cell r="A177" t="str">
            <v>1059</v>
          </cell>
          <cell r="B177" t="str">
            <v>2102</v>
          </cell>
          <cell r="C177">
            <v>9262102</v>
          </cell>
          <cell r="D177" t="str">
            <v>Little Snoring Community Primary Academy</v>
          </cell>
          <cell r="E177">
            <v>72</v>
          </cell>
          <cell r="G177">
            <v>244368</v>
          </cell>
          <cell r="H177">
            <v>0</v>
          </cell>
          <cell r="I177">
            <v>0</v>
          </cell>
          <cell r="J177">
            <v>10560.000000000016</v>
          </cell>
          <cell r="K177">
            <v>0</v>
          </cell>
          <cell r="L177">
            <v>16919.999999999982</v>
          </cell>
          <cell r="M177">
            <v>0</v>
          </cell>
          <cell r="N177">
            <v>0</v>
          </cell>
          <cell r="O177">
            <v>560.00000000000045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25840.677966101688</v>
          </cell>
          <cell r="AC177">
            <v>0</v>
          </cell>
          <cell r="AD177">
            <v>3477.5999999999922</v>
          </cell>
          <cell r="AE177">
            <v>0</v>
          </cell>
          <cell r="AF177">
            <v>128000</v>
          </cell>
          <cell r="AG177">
            <v>56300</v>
          </cell>
          <cell r="AH177">
            <v>0</v>
          </cell>
          <cell r="AI177">
            <v>0</v>
          </cell>
          <cell r="AJ177">
            <v>2146.0479999999998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-33080.427060610011</v>
          </cell>
          <cell r="AQ177">
            <v>455091.89890549163</v>
          </cell>
          <cell r="AS177">
            <v>256464</v>
          </cell>
          <cell r="AT177">
            <v>0</v>
          </cell>
          <cell r="AU177">
            <v>0</v>
          </cell>
          <cell r="AV177">
            <v>10780.000000000018</v>
          </cell>
          <cell r="AW177">
            <v>0</v>
          </cell>
          <cell r="AX177">
            <v>19679.999999999978</v>
          </cell>
          <cell r="AY177">
            <v>0</v>
          </cell>
          <cell r="AZ177">
            <v>0</v>
          </cell>
          <cell r="BA177">
            <v>570.00000000000045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26176.27118644067</v>
          </cell>
          <cell r="BO177">
            <v>0</v>
          </cell>
          <cell r="BP177">
            <v>3532.799999999992</v>
          </cell>
          <cell r="BQ177">
            <v>0</v>
          </cell>
          <cell r="BR177">
            <v>134400</v>
          </cell>
          <cell r="BS177">
            <v>57100</v>
          </cell>
          <cell r="BT177">
            <v>0</v>
          </cell>
          <cell r="BU177">
            <v>0</v>
          </cell>
          <cell r="BV177">
            <v>2146.0479999999998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510849.11918644066</v>
          </cell>
          <cell r="CB177">
            <v>0</v>
          </cell>
          <cell r="CC177">
            <v>-29771.032580528969</v>
          </cell>
          <cell r="CD177">
            <v>481078.08660591167</v>
          </cell>
        </row>
        <row r="178">
          <cell r="A178" t="str">
            <v>1062</v>
          </cell>
          <cell r="B178" t="str">
            <v>5213</v>
          </cell>
          <cell r="C178">
            <v>9265213</v>
          </cell>
          <cell r="D178" t="str">
            <v>Loddon Infant and Nursery School</v>
          </cell>
          <cell r="E178">
            <v>144</v>
          </cell>
          <cell r="G178">
            <v>488736</v>
          </cell>
          <cell r="H178">
            <v>0</v>
          </cell>
          <cell r="I178">
            <v>0</v>
          </cell>
          <cell r="J178">
            <v>16800.000000000029</v>
          </cell>
          <cell r="K178">
            <v>0</v>
          </cell>
          <cell r="L178">
            <v>24675.000000000044</v>
          </cell>
          <cell r="M178">
            <v>0</v>
          </cell>
          <cell r="N178">
            <v>10579.999999999984</v>
          </cell>
          <cell r="O178">
            <v>279.99999999999983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4818.461538461539</v>
          </cell>
          <cell r="AA178">
            <v>0</v>
          </cell>
          <cell r="AB178">
            <v>60932.408339324269</v>
          </cell>
          <cell r="AC178">
            <v>0</v>
          </cell>
          <cell r="AD178">
            <v>0</v>
          </cell>
          <cell r="AE178">
            <v>0</v>
          </cell>
          <cell r="AF178">
            <v>128000</v>
          </cell>
          <cell r="AG178">
            <v>0</v>
          </cell>
          <cell r="AH178">
            <v>0</v>
          </cell>
          <cell r="AI178">
            <v>0</v>
          </cell>
          <cell r="AJ178">
            <v>3967.6000000000004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-32699.182200806987</v>
          </cell>
          <cell r="AQ178">
            <v>706090.28767697874</v>
          </cell>
          <cell r="AS178">
            <v>512928</v>
          </cell>
          <cell r="AT178">
            <v>0</v>
          </cell>
          <cell r="AU178">
            <v>0</v>
          </cell>
          <cell r="AV178">
            <v>17150.000000000033</v>
          </cell>
          <cell r="AW178">
            <v>0</v>
          </cell>
          <cell r="AX178">
            <v>28700.000000000051</v>
          </cell>
          <cell r="AY178">
            <v>0</v>
          </cell>
          <cell r="AZ178">
            <v>10809.999999999984</v>
          </cell>
          <cell r="BA178">
            <v>284.99999999999983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4901.5384615384619</v>
          </cell>
          <cell r="BM178">
            <v>0</v>
          </cell>
          <cell r="BN178">
            <v>61723.738317757052</v>
          </cell>
          <cell r="BO178">
            <v>0</v>
          </cell>
          <cell r="BP178">
            <v>0</v>
          </cell>
          <cell r="BQ178">
            <v>0</v>
          </cell>
          <cell r="BR178">
            <v>134400</v>
          </cell>
          <cell r="BS178">
            <v>0</v>
          </cell>
          <cell r="BT178">
            <v>0</v>
          </cell>
          <cell r="BU178">
            <v>0</v>
          </cell>
          <cell r="BV178">
            <v>3967.6000000000004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774865.8767792955</v>
          </cell>
          <cell r="CB178">
            <v>0</v>
          </cell>
          <cell r="CC178">
            <v>-21200.508540451076</v>
          </cell>
          <cell r="CD178">
            <v>753665.36823884444</v>
          </cell>
        </row>
        <row r="179">
          <cell r="A179" t="str">
            <v>1065</v>
          </cell>
          <cell r="B179" t="str">
            <v>5202</v>
          </cell>
          <cell r="C179">
            <v>9265202</v>
          </cell>
          <cell r="D179" t="str">
            <v>Loddon Junior School</v>
          </cell>
          <cell r="E179">
            <v>207</v>
          </cell>
          <cell r="G179">
            <v>702558</v>
          </cell>
          <cell r="H179">
            <v>0</v>
          </cell>
          <cell r="I179">
            <v>0</v>
          </cell>
          <cell r="J179">
            <v>23039.999999999953</v>
          </cell>
          <cell r="K179">
            <v>0</v>
          </cell>
          <cell r="L179">
            <v>35250.000000000036</v>
          </cell>
          <cell r="M179">
            <v>0</v>
          </cell>
          <cell r="N179">
            <v>14029.999999999989</v>
          </cell>
          <cell r="O179">
            <v>280.00000000000028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580.00000000000068</v>
          </cell>
          <cell r="AA179">
            <v>0</v>
          </cell>
          <cell r="AB179">
            <v>66976.739380022918</v>
          </cell>
          <cell r="AC179">
            <v>0</v>
          </cell>
          <cell r="AD179">
            <v>548.10000000000889</v>
          </cell>
          <cell r="AE179">
            <v>0</v>
          </cell>
          <cell r="AF179">
            <v>128000</v>
          </cell>
          <cell r="AG179">
            <v>0</v>
          </cell>
          <cell r="AH179">
            <v>0</v>
          </cell>
          <cell r="AI179">
            <v>0</v>
          </cell>
          <cell r="AJ179">
            <v>4341.1000000000004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975603.93938002293</v>
          </cell>
          <cell r="AS179">
            <v>737334</v>
          </cell>
          <cell r="AT179">
            <v>0</v>
          </cell>
          <cell r="AU179">
            <v>0</v>
          </cell>
          <cell r="AV179">
            <v>23519.999999999953</v>
          </cell>
          <cell r="AW179">
            <v>0</v>
          </cell>
          <cell r="AX179">
            <v>41000.000000000044</v>
          </cell>
          <cell r="AY179">
            <v>0</v>
          </cell>
          <cell r="AZ179">
            <v>14334.999999999989</v>
          </cell>
          <cell r="BA179">
            <v>285.00000000000034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590.00000000000068</v>
          </cell>
          <cell r="BM179">
            <v>0</v>
          </cell>
          <cell r="BN179">
            <v>67846.567164179069</v>
          </cell>
          <cell r="BO179">
            <v>0</v>
          </cell>
          <cell r="BP179">
            <v>556.80000000000905</v>
          </cell>
          <cell r="BQ179">
            <v>0</v>
          </cell>
          <cell r="BR179">
            <v>134400</v>
          </cell>
          <cell r="BS179">
            <v>0</v>
          </cell>
          <cell r="BT179">
            <v>0</v>
          </cell>
          <cell r="BU179">
            <v>0</v>
          </cell>
          <cell r="BV179">
            <v>4341.1000000000004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1024208.4671641791</v>
          </cell>
          <cell r="CB179">
            <v>0</v>
          </cell>
          <cell r="CC179">
            <v>0</v>
          </cell>
          <cell r="CD179">
            <v>1024208.4671641791</v>
          </cell>
        </row>
        <row r="180">
          <cell r="A180" t="str">
            <v>1075</v>
          </cell>
          <cell r="B180" t="str">
            <v>2275</v>
          </cell>
          <cell r="C180">
            <v>9262275</v>
          </cell>
          <cell r="D180" t="str">
            <v>Manor Field Infant and Nursery School</v>
          </cell>
          <cell r="E180">
            <v>119</v>
          </cell>
          <cell r="G180">
            <v>403886</v>
          </cell>
          <cell r="H180">
            <v>0</v>
          </cell>
          <cell r="I180">
            <v>0</v>
          </cell>
          <cell r="J180">
            <v>8160.0000000000073</v>
          </cell>
          <cell r="K180">
            <v>0</v>
          </cell>
          <cell r="L180">
            <v>11985.000000000011</v>
          </cell>
          <cell r="M180">
            <v>0</v>
          </cell>
          <cell r="N180">
            <v>229.99999999999986</v>
          </cell>
          <cell r="O180">
            <v>0</v>
          </cell>
          <cell r="P180">
            <v>439.99999999999972</v>
          </cell>
          <cell r="Q180">
            <v>0</v>
          </cell>
          <cell r="R180">
            <v>509.99999999999966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5964.6913580246883</v>
          </cell>
          <cell r="AA180">
            <v>0</v>
          </cell>
          <cell r="AB180">
            <v>40957.73530258103</v>
          </cell>
          <cell r="AC180">
            <v>0</v>
          </cell>
          <cell r="AD180">
            <v>0</v>
          </cell>
          <cell r="AE180">
            <v>0</v>
          </cell>
          <cell r="AF180">
            <v>128000</v>
          </cell>
          <cell r="AG180">
            <v>0</v>
          </cell>
          <cell r="AH180">
            <v>0</v>
          </cell>
          <cell r="AI180">
            <v>0</v>
          </cell>
          <cell r="AJ180">
            <v>3464.7040000000002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-6336.0167720407744</v>
          </cell>
          <cell r="AQ180">
            <v>597262.11388856499</v>
          </cell>
          <cell r="AS180">
            <v>423878</v>
          </cell>
          <cell r="AT180">
            <v>0</v>
          </cell>
          <cell r="AU180">
            <v>0</v>
          </cell>
          <cell r="AV180">
            <v>8330.0000000000073</v>
          </cell>
          <cell r="AW180">
            <v>0</v>
          </cell>
          <cell r="AX180">
            <v>13940.000000000011</v>
          </cell>
          <cell r="AY180">
            <v>0</v>
          </cell>
          <cell r="AZ180">
            <v>234.99999999999983</v>
          </cell>
          <cell r="BA180">
            <v>0</v>
          </cell>
          <cell r="BB180">
            <v>444.99999999999972</v>
          </cell>
          <cell r="BC180">
            <v>0</v>
          </cell>
          <cell r="BD180">
            <v>514.99999999999966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6067.530864197528</v>
          </cell>
          <cell r="BM180">
            <v>0</v>
          </cell>
          <cell r="BN180">
            <v>41489.653942874284</v>
          </cell>
          <cell r="BO180">
            <v>0</v>
          </cell>
          <cell r="BP180">
            <v>0</v>
          </cell>
          <cell r="BQ180">
            <v>0</v>
          </cell>
          <cell r="BR180">
            <v>134400</v>
          </cell>
          <cell r="BS180">
            <v>0</v>
          </cell>
          <cell r="BT180">
            <v>0</v>
          </cell>
          <cell r="BU180">
            <v>0</v>
          </cell>
          <cell r="BV180">
            <v>3464.7040000000002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632764.88880707184</v>
          </cell>
          <cell r="CB180">
            <v>0</v>
          </cell>
          <cell r="CC180">
            <v>0</v>
          </cell>
          <cell r="CD180">
            <v>632764.88880707184</v>
          </cell>
        </row>
        <row r="181">
          <cell r="A181" t="str">
            <v>1078</v>
          </cell>
          <cell r="B181" t="str">
            <v>3053</v>
          </cell>
          <cell r="C181">
            <v>9263053</v>
          </cell>
          <cell r="D181" t="str">
            <v>St Mary's Church of England Junior Academy</v>
          </cell>
          <cell r="E181">
            <v>213</v>
          </cell>
          <cell r="G181">
            <v>722922</v>
          </cell>
          <cell r="H181">
            <v>0</v>
          </cell>
          <cell r="I181">
            <v>0</v>
          </cell>
          <cell r="J181">
            <v>22080</v>
          </cell>
          <cell r="K181">
            <v>0</v>
          </cell>
          <cell r="L181">
            <v>36659.999999999993</v>
          </cell>
          <cell r="M181">
            <v>0</v>
          </cell>
          <cell r="N181">
            <v>229.99999999999986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2900.0000000000036</v>
          </cell>
          <cell r="AA181">
            <v>0</v>
          </cell>
          <cell r="AB181">
            <v>56232</v>
          </cell>
          <cell r="AC181">
            <v>0</v>
          </cell>
          <cell r="AD181">
            <v>0</v>
          </cell>
          <cell r="AE181">
            <v>0</v>
          </cell>
          <cell r="AF181">
            <v>128000</v>
          </cell>
          <cell r="AG181">
            <v>0</v>
          </cell>
          <cell r="AH181">
            <v>0</v>
          </cell>
          <cell r="AI181">
            <v>0</v>
          </cell>
          <cell r="AJ181">
            <v>5222.9120000000003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-10275.813006928131</v>
          </cell>
          <cell r="AQ181">
            <v>963971.09899307194</v>
          </cell>
          <cell r="AS181">
            <v>758706</v>
          </cell>
          <cell r="AT181">
            <v>0</v>
          </cell>
          <cell r="AU181">
            <v>0</v>
          </cell>
          <cell r="AV181">
            <v>22540</v>
          </cell>
          <cell r="AW181">
            <v>0</v>
          </cell>
          <cell r="AX181">
            <v>42639.999999999993</v>
          </cell>
          <cell r="AY181">
            <v>0</v>
          </cell>
          <cell r="AZ181">
            <v>234.99999999999983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2950.0000000000036</v>
          </cell>
          <cell r="BM181">
            <v>0</v>
          </cell>
          <cell r="BN181">
            <v>56962.28571428571</v>
          </cell>
          <cell r="BO181">
            <v>0</v>
          </cell>
          <cell r="BP181">
            <v>0</v>
          </cell>
          <cell r="BQ181">
            <v>0</v>
          </cell>
          <cell r="BR181">
            <v>134400</v>
          </cell>
          <cell r="BS181">
            <v>0</v>
          </cell>
          <cell r="BT181">
            <v>0</v>
          </cell>
          <cell r="BU181">
            <v>0</v>
          </cell>
          <cell r="BV181">
            <v>5222.9120000000003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1023656.1977142857</v>
          </cell>
          <cell r="CB181">
            <v>0</v>
          </cell>
          <cell r="CC181">
            <v>0</v>
          </cell>
          <cell r="CD181">
            <v>1023656.1977142857</v>
          </cell>
        </row>
        <row r="182">
          <cell r="A182" t="str">
            <v>1087</v>
          </cell>
          <cell r="B182" t="str">
            <v>2105</v>
          </cell>
          <cell r="C182">
            <v>9262105</v>
          </cell>
          <cell r="D182" t="str">
            <v>Ludham Primary School and Nursery</v>
          </cell>
          <cell r="E182">
            <v>90</v>
          </cell>
          <cell r="G182">
            <v>305460</v>
          </cell>
          <cell r="H182">
            <v>0</v>
          </cell>
          <cell r="I182">
            <v>0</v>
          </cell>
          <cell r="J182">
            <v>9599.9999999999891</v>
          </cell>
          <cell r="K182">
            <v>0</v>
          </cell>
          <cell r="L182">
            <v>14099.999999999985</v>
          </cell>
          <cell r="M182">
            <v>0</v>
          </cell>
          <cell r="N182">
            <v>0</v>
          </cell>
          <cell r="O182">
            <v>9520.0000000000055</v>
          </cell>
          <cell r="P182">
            <v>879.99999999999898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33382.317073170721</v>
          </cell>
          <cell r="AC182">
            <v>0</v>
          </cell>
          <cell r="AD182">
            <v>567.0000000000025</v>
          </cell>
          <cell r="AE182">
            <v>0</v>
          </cell>
          <cell r="AF182">
            <v>128000</v>
          </cell>
          <cell r="AG182">
            <v>44949.799732977299</v>
          </cell>
          <cell r="AH182">
            <v>0</v>
          </cell>
          <cell r="AI182">
            <v>0</v>
          </cell>
          <cell r="AJ182">
            <v>20803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-25782.653820254418</v>
          </cell>
          <cell r="AQ182">
            <v>541479.46298589371</v>
          </cell>
          <cell r="AS182">
            <v>320580</v>
          </cell>
          <cell r="AT182">
            <v>0</v>
          </cell>
          <cell r="AU182">
            <v>0</v>
          </cell>
          <cell r="AV182">
            <v>9799.9999999999891</v>
          </cell>
          <cell r="AW182">
            <v>0</v>
          </cell>
          <cell r="AX182">
            <v>16399.999999999982</v>
          </cell>
          <cell r="AY182">
            <v>0</v>
          </cell>
          <cell r="AZ182">
            <v>0</v>
          </cell>
          <cell r="BA182">
            <v>9690.0000000000055</v>
          </cell>
          <cell r="BB182">
            <v>889.99999999999898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33815.85365853658</v>
          </cell>
          <cell r="BO182">
            <v>0</v>
          </cell>
          <cell r="BP182">
            <v>576.0000000000025</v>
          </cell>
          <cell r="BQ182">
            <v>0</v>
          </cell>
          <cell r="BR182">
            <v>134400</v>
          </cell>
          <cell r="BS182">
            <v>45588.518024032041</v>
          </cell>
          <cell r="BT182">
            <v>0</v>
          </cell>
          <cell r="BU182">
            <v>0</v>
          </cell>
          <cell r="BV182">
            <v>20803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592543.37168256857</v>
          </cell>
          <cell r="CB182">
            <v>0</v>
          </cell>
          <cell r="CC182">
            <v>-20308.419238640879</v>
          </cell>
          <cell r="CD182">
            <v>572234.95244392764</v>
          </cell>
        </row>
        <row r="183">
          <cell r="A183" t="str">
            <v>1090</v>
          </cell>
          <cell r="B183" t="str">
            <v>3145</v>
          </cell>
          <cell r="C183">
            <v>9263145</v>
          </cell>
          <cell r="D183" t="str">
            <v>Lyng Church of England Primary School</v>
          </cell>
          <cell r="E183">
            <v>99</v>
          </cell>
          <cell r="G183">
            <v>336006</v>
          </cell>
          <cell r="H183">
            <v>0</v>
          </cell>
          <cell r="I183">
            <v>0</v>
          </cell>
          <cell r="J183">
            <v>4319.9999999999991</v>
          </cell>
          <cell r="K183">
            <v>0</v>
          </cell>
          <cell r="L183">
            <v>6344.9999999999991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1400.4878048780474</v>
          </cell>
          <cell r="AA183">
            <v>0</v>
          </cell>
          <cell r="AB183">
            <v>18634</v>
          </cell>
          <cell r="AC183">
            <v>0</v>
          </cell>
          <cell r="AD183">
            <v>0</v>
          </cell>
          <cell r="AE183">
            <v>0</v>
          </cell>
          <cell r="AF183">
            <v>128000</v>
          </cell>
          <cell r="AG183">
            <v>38184.779706275025</v>
          </cell>
          <cell r="AH183">
            <v>0</v>
          </cell>
          <cell r="AI183">
            <v>0</v>
          </cell>
          <cell r="AJ183">
            <v>10542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-12272.54370344165</v>
          </cell>
          <cell r="AQ183">
            <v>531159.72380771139</v>
          </cell>
          <cell r="AS183">
            <v>352638</v>
          </cell>
          <cell r="AT183">
            <v>0</v>
          </cell>
          <cell r="AU183">
            <v>0</v>
          </cell>
          <cell r="AV183">
            <v>4409.9999999999991</v>
          </cell>
          <cell r="AW183">
            <v>0</v>
          </cell>
          <cell r="AX183">
            <v>7379.9999999999982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1424.6341463414622</v>
          </cell>
          <cell r="BM183">
            <v>0</v>
          </cell>
          <cell r="BN183">
            <v>18876</v>
          </cell>
          <cell r="BO183">
            <v>0</v>
          </cell>
          <cell r="BP183">
            <v>0</v>
          </cell>
          <cell r="BQ183">
            <v>0</v>
          </cell>
          <cell r="BR183">
            <v>134400</v>
          </cell>
          <cell r="BS183">
            <v>38727.369826435242</v>
          </cell>
          <cell r="BT183">
            <v>0</v>
          </cell>
          <cell r="BU183">
            <v>0</v>
          </cell>
          <cell r="BV183">
            <v>10542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568398.0039727767</v>
          </cell>
          <cell r="CB183">
            <v>0</v>
          </cell>
          <cell r="CC183">
            <v>-6302.8562571668617</v>
          </cell>
          <cell r="CD183">
            <v>562095.14771560987</v>
          </cell>
        </row>
        <row r="184">
          <cell r="A184" t="str">
            <v>1093</v>
          </cell>
          <cell r="B184" t="str">
            <v>2075</v>
          </cell>
          <cell r="C184">
            <v>9262075</v>
          </cell>
          <cell r="D184" t="str">
            <v>Cherry Tree Academy Trust Marham Junior</v>
          </cell>
          <cell r="E184">
            <v>187</v>
          </cell>
          <cell r="G184">
            <v>634678</v>
          </cell>
          <cell r="H184">
            <v>0</v>
          </cell>
          <cell r="I184">
            <v>0</v>
          </cell>
          <cell r="J184">
            <v>13440.000000000035</v>
          </cell>
          <cell r="K184">
            <v>0</v>
          </cell>
          <cell r="L184">
            <v>21149.999999999996</v>
          </cell>
          <cell r="M184">
            <v>0</v>
          </cell>
          <cell r="N184">
            <v>229.99999999999997</v>
          </cell>
          <cell r="O184">
            <v>1119.9999999999998</v>
          </cell>
          <cell r="P184">
            <v>2639.9999999999995</v>
          </cell>
          <cell r="Q184">
            <v>2399.9999999999995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586.27027027027077</v>
          </cell>
          <cell r="AA184">
            <v>0</v>
          </cell>
          <cell r="AB184">
            <v>52322.599999999984</v>
          </cell>
          <cell r="AC184">
            <v>0</v>
          </cell>
          <cell r="AD184">
            <v>5462.0999999999985</v>
          </cell>
          <cell r="AE184">
            <v>0</v>
          </cell>
          <cell r="AF184">
            <v>128000</v>
          </cell>
          <cell r="AG184">
            <v>0</v>
          </cell>
          <cell r="AH184">
            <v>0</v>
          </cell>
          <cell r="AI184">
            <v>0</v>
          </cell>
          <cell r="AJ184">
            <v>3180.288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-15725.871943901569</v>
          </cell>
          <cell r="AQ184">
            <v>849483.38632636867</v>
          </cell>
          <cell r="AS184">
            <v>666094</v>
          </cell>
          <cell r="AT184">
            <v>0</v>
          </cell>
          <cell r="AU184">
            <v>0</v>
          </cell>
          <cell r="AV184">
            <v>13720.000000000035</v>
          </cell>
          <cell r="AW184">
            <v>0</v>
          </cell>
          <cell r="AX184">
            <v>24599.999999999996</v>
          </cell>
          <cell r="AY184">
            <v>0</v>
          </cell>
          <cell r="AZ184">
            <v>234.99999999999997</v>
          </cell>
          <cell r="BA184">
            <v>1139.9999999999998</v>
          </cell>
          <cell r="BB184">
            <v>2669.9999999999995</v>
          </cell>
          <cell r="BC184">
            <v>2424.9999999999995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596.37837837837878</v>
          </cell>
          <cell r="BM184">
            <v>0</v>
          </cell>
          <cell r="BN184">
            <v>53002.114285714269</v>
          </cell>
          <cell r="BO184">
            <v>0</v>
          </cell>
          <cell r="BP184">
            <v>5548.7999999999984</v>
          </cell>
          <cell r="BQ184">
            <v>0</v>
          </cell>
          <cell r="BR184">
            <v>134400</v>
          </cell>
          <cell r="BS184">
            <v>0</v>
          </cell>
          <cell r="BT184">
            <v>0</v>
          </cell>
          <cell r="BU184">
            <v>0</v>
          </cell>
          <cell r="BV184">
            <v>3180.288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907611.58066409256</v>
          </cell>
          <cell r="CB184">
            <v>0</v>
          </cell>
          <cell r="CC184">
            <v>-364.10184295189191</v>
          </cell>
          <cell r="CD184">
            <v>907247.47882114071</v>
          </cell>
        </row>
        <row r="185">
          <cell r="A185" t="str">
            <v>1097</v>
          </cell>
          <cell r="B185" t="str">
            <v>2246</v>
          </cell>
          <cell r="C185">
            <v>9262246</v>
          </cell>
          <cell r="D185" t="str">
            <v>Cherry Tree Academy Trust Marham Infant</v>
          </cell>
          <cell r="E185">
            <v>174</v>
          </cell>
          <cell r="G185">
            <v>590556</v>
          </cell>
          <cell r="H185">
            <v>0</v>
          </cell>
          <cell r="I185">
            <v>0</v>
          </cell>
          <cell r="J185">
            <v>9599.9999999999854</v>
          </cell>
          <cell r="K185">
            <v>0</v>
          </cell>
          <cell r="L185">
            <v>14099.999999999978</v>
          </cell>
          <cell r="M185">
            <v>0</v>
          </cell>
          <cell r="N185">
            <v>919.99999999999852</v>
          </cell>
          <cell r="O185">
            <v>839.99999999999864</v>
          </cell>
          <cell r="P185">
            <v>879.99999999999852</v>
          </cell>
          <cell r="Q185">
            <v>2399.9999999999964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3636.756756756753</v>
          </cell>
          <cell r="AA185">
            <v>0</v>
          </cell>
          <cell r="AB185">
            <v>57164.574387471584</v>
          </cell>
          <cell r="AC185">
            <v>0</v>
          </cell>
          <cell r="AD185">
            <v>2419.1999999999966</v>
          </cell>
          <cell r="AE185">
            <v>0</v>
          </cell>
          <cell r="AF185">
            <v>128000</v>
          </cell>
          <cell r="AG185">
            <v>0</v>
          </cell>
          <cell r="AH185">
            <v>0</v>
          </cell>
          <cell r="AI185">
            <v>0</v>
          </cell>
          <cell r="AJ185">
            <v>2533.8879999999999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-22488.541666593759</v>
          </cell>
          <cell r="AQ185">
            <v>790561.87747763458</v>
          </cell>
          <cell r="AS185">
            <v>619788</v>
          </cell>
          <cell r="AT185">
            <v>0</v>
          </cell>
          <cell r="AU185">
            <v>0</v>
          </cell>
          <cell r="AV185">
            <v>9799.9999999999836</v>
          </cell>
          <cell r="AW185">
            <v>0</v>
          </cell>
          <cell r="AX185">
            <v>16399.999999999975</v>
          </cell>
          <cell r="AY185">
            <v>0</v>
          </cell>
          <cell r="AZ185">
            <v>939.99999999999841</v>
          </cell>
          <cell r="BA185">
            <v>854.99999999999864</v>
          </cell>
          <cell r="BB185">
            <v>889.99999999999852</v>
          </cell>
          <cell r="BC185">
            <v>2424.9999999999959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3699.459459459456</v>
          </cell>
          <cell r="BM185">
            <v>0</v>
          </cell>
          <cell r="BN185">
            <v>57906.971457438747</v>
          </cell>
          <cell r="BO185">
            <v>0</v>
          </cell>
          <cell r="BP185">
            <v>2457.5999999999967</v>
          </cell>
          <cell r="BQ185">
            <v>0</v>
          </cell>
          <cell r="BR185">
            <v>134400</v>
          </cell>
          <cell r="BS185">
            <v>0</v>
          </cell>
          <cell r="BT185">
            <v>0</v>
          </cell>
          <cell r="BU185">
            <v>0</v>
          </cell>
          <cell r="BV185">
            <v>2533.8879999999999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852095.9189168982</v>
          </cell>
          <cell r="CB185">
            <v>0</v>
          </cell>
          <cell r="CC185">
            <v>-8644.5383913997084</v>
          </cell>
          <cell r="CD185">
            <v>843451.38052549853</v>
          </cell>
        </row>
        <row r="186">
          <cell r="A186" t="str">
            <v>1102</v>
          </cell>
          <cell r="B186" t="str">
            <v>2107</v>
          </cell>
          <cell r="C186">
            <v>9262107</v>
          </cell>
          <cell r="D186" t="str">
            <v>Marsham Primary School</v>
          </cell>
          <cell r="E186">
            <v>27</v>
          </cell>
          <cell r="G186">
            <v>91638</v>
          </cell>
          <cell r="H186">
            <v>0</v>
          </cell>
          <cell r="I186">
            <v>0</v>
          </cell>
          <cell r="J186">
            <v>7680.0000000000055</v>
          </cell>
          <cell r="K186">
            <v>0</v>
          </cell>
          <cell r="L186">
            <v>11280.000000000007</v>
          </cell>
          <cell r="M186">
            <v>0</v>
          </cell>
          <cell r="N186">
            <v>4370.0000000000027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14093.221153846158</v>
          </cell>
          <cell r="AC186">
            <v>0</v>
          </cell>
          <cell r="AD186">
            <v>1304.099999999997</v>
          </cell>
          <cell r="AE186">
            <v>0</v>
          </cell>
          <cell r="AF186">
            <v>128000</v>
          </cell>
          <cell r="AG186">
            <v>39128.499999999978</v>
          </cell>
          <cell r="AH186">
            <v>0</v>
          </cell>
          <cell r="AI186">
            <v>0</v>
          </cell>
          <cell r="AJ186">
            <v>732.14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-45549.557365413726</v>
          </cell>
          <cell r="AQ186">
            <v>252676.40378843245</v>
          </cell>
          <cell r="AS186">
            <v>96174</v>
          </cell>
          <cell r="AT186">
            <v>0</v>
          </cell>
          <cell r="AU186">
            <v>0</v>
          </cell>
          <cell r="AV186">
            <v>7840.0000000000055</v>
          </cell>
          <cell r="AW186">
            <v>0</v>
          </cell>
          <cell r="AX186">
            <v>13120.000000000009</v>
          </cell>
          <cell r="AY186">
            <v>0</v>
          </cell>
          <cell r="AZ186">
            <v>4465.0000000000027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14276.250000000004</v>
          </cell>
          <cell r="BO186">
            <v>0</v>
          </cell>
          <cell r="BP186">
            <v>1324.799999999997</v>
          </cell>
          <cell r="BQ186">
            <v>0</v>
          </cell>
          <cell r="BR186">
            <v>134400</v>
          </cell>
          <cell r="BS186">
            <v>39684.499999999978</v>
          </cell>
          <cell r="BT186">
            <v>0</v>
          </cell>
          <cell r="BU186">
            <v>0</v>
          </cell>
          <cell r="BV186">
            <v>732.14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312016.69000000006</v>
          </cell>
          <cell r="CB186">
            <v>0</v>
          </cell>
          <cell r="CC186">
            <v>-46673.991671223157</v>
          </cell>
          <cell r="CD186">
            <v>265342.69832877693</v>
          </cell>
        </row>
        <row r="187">
          <cell r="A187" t="str">
            <v>1105</v>
          </cell>
          <cell r="B187" t="str">
            <v>2106</v>
          </cell>
          <cell r="C187">
            <v>9262106</v>
          </cell>
          <cell r="D187" t="str">
            <v>Marshland St James Primary and Nursery School</v>
          </cell>
          <cell r="E187">
            <v>103</v>
          </cell>
          <cell r="G187">
            <v>349582</v>
          </cell>
          <cell r="H187">
            <v>0</v>
          </cell>
          <cell r="I187">
            <v>0</v>
          </cell>
          <cell r="J187">
            <v>15839.999999999996</v>
          </cell>
          <cell r="K187">
            <v>0</v>
          </cell>
          <cell r="L187">
            <v>23264.999999999996</v>
          </cell>
          <cell r="M187">
            <v>0</v>
          </cell>
          <cell r="N187">
            <v>2529.9999999999914</v>
          </cell>
          <cell r="O187">
            <v>5320.0000000000082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678.86363636363853</v>
          </cell>
          <cell r="AA187">
            <v>0</v>
          </cell>
          <cell r="AB187">
            <v>13582.977011494257</v>
          </cell>
          <cell r="AC187">
            <v>0</v>
          </cell>
          <cell r="AD187">
            <v>2664.8999999999978</v>
          </cell>
          <cell r="AE187">
            <v>0</v>
          </cell>
          <cell r="AF187">
            <v>128000</v>
          </cell>
          <cell r="AG187">
            <v>35178.104138851799</v>
          </cell>
          <cell r="AH187">
            <v>0</v>
          </cell>
          <cell r="AI187">
            <v>0</v>
          </cell>
          <cell r="AJ187">
            <v>1855.4305999999999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-13828.123194872991</v>
          </cell>
          <cell r="AQ187">
            <v>564669.15219183674</v>
          </cell>
          <cell r="AS187">
            <v>366886</v>
          </cell>
          <cell r="AT187">
            <v>0</v>
          </cell>
          <cell r="AU187">
            <v>0</v>
          </cell>
          <cell r="AV187">
            <v>16169.999999999996</v>
          </cell>
          <cell r="AW187">
            <v>0</v>
          </cell>
          <cell r="AX187">
            <v>27059.999999999993</v>
          </cell>
          <cell r="AY187">
            <v>0</v>
          </cell>
          <cell r="AZ187">
            <v>2584.9999999999914</v>
          </cell>
          <cell r="BA187">
            <v>5415.0000000000082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690.56818181818403</v>
          </cell>
          <cell r="BM187">
            <v>0</v>
          </cell>
          <cell r="BN187">
            <v>13759.37931034483</v>
          </cell>
          <cell r="BO187">
            <v>0</v>
          </cell>
          <cell r="BP187">
            <v>2707.1999999999975</v>
          </cell>
          <cell r="BQ187">
            <v>0</v>
          </cell>
          <cell r="BR187">
            <v>134400</v>
          </cell>
          <cell r="BS187">
            <v>35677.970627503331</v>
          </cell>
          <cell r="BT187">
            <v>0</v>
          </cell>
          <cell r="BU187">
            <v>0</v>
          </cell>
          <cell r="BV187">
            <v>1855.4305999999999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607206.54871966632</v>
          </cell>
          <cell r="CB187">
            <v>0</v>
          </cell>
          <cell r="CC187">
            <v>-6817.6527049147344</v>
          </cell>
          <cell r="CD187">
            <v>600388.89601475163</v>
          </cell>
        </row>
        <row r="188">
          <cell r="A188" t="str">
            <v>1115</v>
          </cell>
          <cell r="B188" t="str">
            <v>2006</v>
          </cell>
          <cell r="C188">
            <v>9262006</v>
          </cell>
          <cell r="D188" t="str">
            <v>Martham Academy and Nursery</v>
          </cell>
          <cell r="E188">
            <v>297</v>
          </cell>
          <cell r="G188">
            <v>1008018</v>
          </cell>
          <cell r="H188">
            <v>0</v>
          </cell>
          <cell r="I188">
            <v>0</v>
          </cell>
          <cell r="J188">
            <v>22080.000000000018</v>
          </cell>
          <cell r="K188">
            <v>0</v>
          </cell>
          <cell r="L188">
            <v>33134.999999999949</v>
          </cell>
          <cell r="M188">
            <v>0</v>
          </cell>
          <cell r="N188">
            <v>1615.4391891891926</v>
          </cell>
          <cell r="O188">
            <v>280.94594594594605</v>
          </cell>
          <cell r="P188">
            <v>0</v>
          </cell>
          <cell r="Q188">
            <v>963.24324324324357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3871.0112359550644</v>
          </cell>
          <cell r="AA188">
            <v>0</v>
          </cell>
          <cell r="AB188">
            <v>69413.003289473709</v>
          </cell>
          <cell r="AC188">
            <v>0</v>
          </cell>
          <cell r="AD188">
            <v>0</v>
          </cell>
          <cell r="AE188">
            <v>0</v>
          </cell>
          <cell r="AF188">
            <v>128000</v>
          </cell>
          <cell r="AG188">
            <v>0</v>
          </cell>
          <cell r="AH188">
            <v>0</v>
          </cell>
          <cell r="AI188">
            <v>0</v>
          </cell>
          <cell r="AJ188">
            <v>7860.2240000000002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40908.357096192893</v>
          </cell>
          <cell r="AP188">
            <v>10026.541718749992</v>
          </cell>
          <cell r="AQ188">
            <v>1326171.7657187502</v>
          </cell>
          <cell r="AS188">
            <v>1057914</v>
          </cell>
          <cell r="AT188">
            <v>0</v>
          </cell>
          <cell r="AU188">
            <v>0</v>
          </cell>
          <cell r="AV188">
            <v>22540.000000000018</v>
          </cell>
          <cell r="AW188">
            <v>0</v>
          </cell>
          <cell r="AX188">
            <v>38539.999999999942</v>
          </cell>
          <cell r="AY188">
            <v>0</v>
          </cell>
          <cell r="AZ188">
            <v>1650.5574324324359</v>
          </cell>
          <cell r="BA188">
            <v>285.96283783783792</v>
          </cell>
          <cell r="BB188">
            <v>0</v>
          </cell>
          <cell r="BC188">
            <v>973.27702702702732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3937.7528089887724</v>
          </cell>
          <cell r="BM188">
            <v>0</v>
          </cell>
          <cell r="BN188">
            <v>70314.470864661678</v>
          </cell>
          <cell r="BO188">
            <v>0</v>
          </cell>
          <cell r="BP188">
            <v>0</v>
          </cell>
          <cell r="BQ188">
            <v>0</v>
          </cell>
          <cell r="BR188">
            <v>134400</v>
          </cell>
          <cell r="BS188">
            <v>0</v>
          </cell>
          <cell r="BT188">
            <v>0</v>
          </cell>
          <cell r="BU188">
            <v>0</v>
          </cell>
          <cell r="BV188">
            <v>7860.2240000000002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1338416.2449709477</v>
          </cell>
          <cell r="CB188">
            <v>38613.979029052425</v>
          </cell>
          <cell r="CC188">
            <v>25.804408500174258</v>
          </cell>
          <cell r="CD188">
            <v>1377056.0284085004</v>
          </cell>
        </row>
        <row r="189">
          <cell r="A189" t="str">
            <v>1123</v>
          </cell>
          <cell r="B189" t="str">
            <v>2163</v>
          </cell>
          <cell r="C189">
            <v>9262163</v>
          </cell>
          <cell r="D189" t="str">
            <v>Mattishall Primary School</v>
          </cell>
          <cell r="E189">
            <v>187</v>
          </cell>
          <cell r="G189">
            <v>634678</v>
          </cell>
          <cell r="H189">
            <v>0</v>
          </cell>
          <cell r="I189">
            <v>0</v>
          </cell>
          <cell r="J189">
            <v>14399.999999999998</v>
          </cell>
          <cell r="K189">
            <v>0</v>
          </cell>
          <cell r="L189">
            <v>22559.999999999945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3410.6918238993662</v>
          </cell>
          <cell r="AA189">
            <v>0</v>
          </cell>
          <cell r="AB189">
            <v>60802.500000000022</v>
          </cell>
          <cell r="AC189">
            <v>0</v>
          </cell>
          <cell r="AD189">
            <v>0</v>
          </cell>
          <cell r="AE189">
            <v>0</v>
          </cell>
          <cell r="AF189">
            <v>128000</v>
          </cell>
          <cell r="AG189">
            <v>0</v>
          </cell>
          <cell r="AH189">
            <v>0</v>
          </cell>
          <cell r="AI189">
            <v>0</v>
          </cell>
          <cell r="AJ189">
            <v>4007.68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-6729.6068468732055</v>
          </cell>
          <cell r="AQ189">
            <v>861129.26497702627</v>
          </cell>
          <cell r="AS189">
            <v>666094</v>
          </cell>
          <cell r="AT189">
            <v>0</v>
          </cell>
          <cell r="AU189">
            <v>0</v>
          </cell>
          <cell r="AV189">
            <v>14699.999999999998</v>
          </cell>
          <cell r="AW189">
            <v>0</v>
          </cell>
          <cell r="AX189">
            <v>26239.999999999935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3469.4968553459071</v>
          </cell>
          <cell r="BM189">
            <v>0</v>
          </cell>
          <cell r="BN189">
            <v>61592.142857142877</v>
          </cell>
          <cell r="BO189">
            <v>0</v>
          </cell>
          <cell r="BP189">
            <v>0</v>
          </cell>
          <cell r="BQ189">
            <v>0</v>
          </cell>
          <cell r="BR189">
            <v>134400</v>
          </cell>
          <cell r="BS189">
            <v>0</v>
          </cell>
          <cell r="BT189">
            <v>0</v>
          </cell>
          <cell r="BU189">
            <v>0</v>
          </cell>
          <cell r="BV189">
            <v>4007.68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910503.31971248868</v>
          </cell>
          <cell r="CB189">
            <v>0</v>
          </cell>
          <cell r="CC189">
            <v>0</v>
          </cell>
          <cell r="CD189">
            <v>910503.31971248868</v>
          </cell>
        </row>
        <row r="190">
          <cell r="A190" t="str">
            <v>1126</v>
          </cell>
          <cell r="B190" t="str">
            <v>2413</v>
          </cell>
          <cell r="C190">
            <v>9262413</v>
          </cell>
          <cell r="D190" t="str">
            <v>Astley Primary School</v>
          </cell>
          <cell r="E190">
            <v>213</v>
          </cell>
          <cell r="G190">
            <v>722922</v>
          </cell>
          <cell r="H190">
            <v>0</v>
          </cell>
          <cell r="I190">
            <v>0</v>
          </cell>
          <cell r="J190">
            <v>23520.000000000051</v>
          </cell>
          <cell r="K190">
            <v>0</v>
          </cell>
          <cell r="L190">
            <v>35955.000000000022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2014.2391304347882</v>
          </cell>
          <cell r="AA190">
            <v>0</v>
          </cell>
          <cell r="AB190">
            <v>74572.218618513303</v>
          </cell>
          <cell r="AC190">
            <v>0</v>
          </cell>
          <cell r="AD190">
            <v>0</v>
          </cell>
          <cell r="AE190">
            <v>0</v>
          </cell>
          <cell r="AF190">
            <v>128000</v>
          </cell>
          <cell r="AG190">
            <v>0</v>
          </cell>
          <cell r="AH190">
            <v>0</v>
          </cell>
          <cell r="AI190">
            <v>0</v>
          </cell>
          <cell r="AJ190">
            <v>4473.0879999999997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-27998.373380833174</v>
          </cell>
          <cell r="AQ190">
            <v>963458.17236811493</v>
          </cell>
          <cell r="AS190">
            <v>758706</v>
          </cell>
          <cell r="AT190">
            <v>0</v>
          </cell>
          <cell r="AU190">
            <v>0</v>
          </cell>
          <cell r="AV190">
            <v>24010.000000000051</v>
          </cell>
          <cell r="AW190">
            <v>0</v>
          </cell>
          <cell r="AX190">
            <v>41820.000000000029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2048.9673913043534</v>
          </cell>
          <cell r="BM190">
            <v>0</v>
          </cell>
          <cell r="BN190">
            <v>75540.688990182301</v>
          </cell>
          <cell r="BO190">
            <v>0</v>
          </cell>
          <cell r="BP190">
            <v>0</v>
          </cell>
          <cell r="BQ190">
            <v>0</v>
          </cell>
          <cell r="BR190">
            <v>134400</v>
          </cell>
          <cell r="BS190">
            <v>0</v>
          </cell>
          <cell r="BT190">
            <v>0</v>
          </cell>
          <cell r="BU190">
            <v>0</v>
          </cell>
          <cell r="BV190">
            <v>4473.0879999999997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1040998.7443814867</v>
          </cell>
          <cell r="CB190">
            <v>0</v>
          </cell>
          <cell r="CC190">
            <v>-10064.784499246185</v>
          </cell>
          <cell r="CD190">
            <v>1030933.9598822405</v>
          </cell>
        </row>
        <row r="191">
          <cell r="A191" t="str">
            <v>1128</v>
          </cell>
          <cell r="B191" t="str">
            <v>3054</v>
          </cell>
          <cell r="C191">
            <v>9263054</v>
          </cell>
          <cell r="D191" t="str">
            <v>Duchy of Lancaster Methwold CofE Primary School</v>
          </cell>
          <cell r="E191">
            <v>99</v>
          </cell>
          <cell r="G191">
            <v>336006</v>
          </cell>
          <cell r="H191">
            <v>0</v>
          </cell>
          <cell r="I191">
            <v>0</v>
          </cell>
          <cell r="J191">
            <v>10079.999999999993</v>
          </cell>
          <cell r="K191">
            <v>0</v>
          </cell>
          <cell r="L191">
            <v>16919.999999999971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1400.4878048780474</v>
          </cell>
          <cell r="AA191">
            <v>0</v>
          </cell>
          <cell r="AB191">
            <v>25055.007352941186</v>
          </cell>
          <cell r="AC191">
            <v>0</v>
          </cell>
          <cell r="AD191">
            <v>114.55714285714618</v>
          </cell>
          <cell r="AE191">
            <v>0</v>
          </cell>
          <cell r="AF191">
            <v>128000</v>
          </cell>
          <cell r="AG191">
            <v>0</v>
          </cell>
          <cell r="AH191">
            <v>0</v>
          </cell>
          <cell r="AI191">
            <v>0</v>
          </cell>
          <cell r="AJ191">
            <v>2120.192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-18171.951970243685</v>
          </cell>
          <cell r="AQ191">
            <v>501524.29233043268</v>
          </cell>
          <cell r="AS191">
            <v>352638</v>
          </cell>
          <cell r="AT191">
            <v>0</v>
          </cell>
          <cell r="AU191">
            <v>0</v>
          </cell>
          <cell r="AV191">
            <v>10289.999999999993</v>
          </cell>
          <cell r="AW191">
            <v>0</v>
          </cell>
          <cell r="AX191">
            <v>19679.999999999964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1424.6341463414622</v>
          </cell>
          <cell r="BM191">
            <v>0</v>
          </cell>
          <cell r="BN191">
            <v>25380.397058823539</v>
          </cell>
          <cell r="BO191">
            <v>0</v>
          </cell>
          <cell r="BP191">
            <v>116.375510204085</v>
          </cell>
          <cell r="BQ191">
            <v>0</v>
          </cell>
          <cell r="BR191">
            <v>134400</v>
          </cell>
          <cell r="BS191">
            <v>0</v>
          </cell>
          <cell r="BT191">
            <v>0</v>
          </cell>
          <cell r="BU191">
            <v>0</v>
          </cell>
          <cell r="BV191">
            <v>2120.192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546049.59871536912</v>
          </cell>
          <cell r="CB191">
            <v>0</v>
          </cell>
          <cell r="CC191">
            <v>-11312.968436162162</v>
          </cell>
          <cell r="CD191">
            <v>534736.6302792069</v>
          </cell>
        </row>
        <row r="192">
          <cell r="A192" t="str">
            <v>1131</v>
          </cell>
          <cell r="B192" t="str">
            <v>2095</v>
          </cell>
          <cell r="C192">
            <v>9262095</v>
          </cell>
          <cell r="D192" t="str">
            <v>Middleton Church of England Primary Academy</v>
          </cell>
          <cell r="E192">
            <v>46</v>
          </cell>
          <cell r="G192">
            <v>156124</v>
          </cell>
          <cell r="H192">
            <v>0</v>
          </cell>
          <cell r="I192">
            <v>0</v>
          </cell>
          <cell r="J192">
            <v>7680.0000000000055</v>
          </cell>
          <cell r="K192">
            <v>0</v>
          </cell>
          <cell r="L192">
            <v>11280.000000000007</v>
          </cell>
          <cell r="M192">
            <v>0</v>
          </cell>
          <cell r="N192">
            <v>6899.9999999999973</v>
          </cell>
          <cell r="O192">
            <v>279.99999999999989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19853.84210526316</v>
          </cell>
          <cell r="AC192">
            <v>0</v>
          </cell>
          <cell r="AD192">
            <v>0</v>
          </cell>
          <cell r="AE192">
            <v>0</v>
          </cell>
          <cell r="AF192">
            <v>128000</v>
          </cell>
          <cell r="AG192">
            <v>56300</v>
          </cell>
          <cell r="AH192">
            <v>0</v>
          </cell>
          <cell r="AI192">
            <v>0</v>
          </cell>
          <cell r="AJ192">
            <v>2352.8960000000002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-27982.702492110267</v>
          </cell>
          <cell r="AQ192">
            <v>360788.0356131529</v>
          </cell>
          <cell r="AS192">
            <v>163852</v>
          </cell>
          <cell r="AT192">
            <v>0</v>
          </cell>
          <cell r="AU192">
            <v>0</v>
          </cell>
          <cell r="AV192">
            <v>7840.0000000000055</v>
          </cell>
          <cell r="AW192">
            <v>0</v>
          </cell>
          <cell r="AX192">
            <v>13120.000000000009</v>
          </cell>
          <cell r="AY192">
            <v>0</v>
          </cell>
          <cell r="AZ192">
            <v>7049.9999999999973</v>
          </cell>
          <cell r="BA192">
            <v>284.99999999999989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20111.68421052632</v>
          </cell>
          <cell r="BO192">
            <v>0</v>
          </cell>
          <cell r="BP192">
            <v>0</v>
          </cell>
          <cell r="BQ192">
            <v>0</v>
          </cell>
          <cell r="BR192">
            <v>134400</v>
          </cell>
          <cell r="BS192">
            <v>57100</v>
          </cell>
          <cell r="BT192">
            <v>0</v>
          </cell>
          <cell r="BU192">
            <v>0</v>
          </cell>
          <cell r="BV192">
            <v>2352.8960000000002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406111.5802105263</v>
          </cell>
          <cell r="CB192">
            <v>0</v>
          </cell>
          <cell r="CC192">
            <v>-26963.241630847577</v>
          </cell>
          <cell r="CD192">
            <v>379148.33857967873</v>
          </cell>
        </row>
        <row r="193">
          <cell r="A193" t="str">
            <v>1137</v>
          </cell>
          <cell r="B193" t="str">
            <v>3339</v>
          </cell>
          <cell r="C193">
            <v>9263339</v>
          </cell>
          <cell r="D193" t="str">
            <v>Morley Church of England Primary Academy</v>
          </cell>
          <cell r="E193">
            <v>135</v>
          </cell>
          <cell r="G193">
            <v>458190</v>
          </cell>
          <cell r="H193">
            <v>0</v>
          </cell>
          <cell r="I193">
            <v>0</v>
          </cell>
          <cell r="J193">
            <v>11520.000000000015</v>
          </cell>
          <cell r="K193">
            <v>0</v>
          </cell>
          <cell r="L193">
            <v>16920.000000000022</v>
          </cell>
          <cell r="M193">
            <v>0</v>
          </cell>
          <cell r="N193">
            <v>2300.0000000000009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1941.3223140495895</v>
          </cell>
          <cell r="AA193">
            <v>0</v>
          </cell>
          <cell r="AB193">
            <v>49881.727688787178</v>
          </cell>
          <cell r="AC193">
            <v>0</v>
          </cell>
          <cell r="AD193">
            <v>3685.5000000000023</v>
          </cell>
          <cell r="AE193">
            <v>0</v>
          </cell>
          <cell r="AF193">
            <v>128000</v>
          </cell>
          <cell r="AG193">
            <v>8176.6542056074695</v>
          </cell>
          <cell r="AH193">
            <v>0</v>
          </cell>
          <cell r="AI193">
            <v>0</v>
          </cell>
          <cell r="AJ193">
            <v>3373.25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-24286.280887839472</v>
          </cell>
          <cell r="AQ193">
            <v>659702.17332060472</v>
          </cell>
          <cell r="AS193">
            <v>480870</v>
          </cell>
          <cell r="AT193">
            <v>0</v>
          </cell>
          <cell r="AU193">
            <v>0</v>
          </cell>
          <cell r="AV193">
            <v>11760.000000000016</v>
          </cell>
          <cell r="AW193">
            <v>0</v>
          </cell>
          <cell r="AX193">
            <v>19680.000000000025</v>
          </cell>
          <cell r="AY193">
            <v>0</v>
          </cell>
          <cell r="AZ193">
            <v>2350.0000000000009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1974.7933884297547</v>
          </cell>
          <cell r="BM193">
            <v>0</v>
          </cell>
          <cell r="BN193">
            <v>50529.542334096106</v>
          </cell>
          <cell r="BO193">
            <v>0</v>
          </cell>
          <cell r="BP193">
            <v>3744.0000000000023</v>
          </cell>
          <cell r="BQ193">
            <v>0</v>
          </cell>
          <cell r="BR193">
            <v>134400</v>
          </cell>
          <cell r="BS193">
            <v>8292.8411214953194</v>
          </cell>
          <cell r="BT193">
            <v>0</v>
          </cell>
          <cell r="BU193">
            <v>0</v>
          </cell>
          <cell r="BV193">
            <v>3373.25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716974.42684402119</v>
          </cell>
          <cell r="CB193">
            <v>0</v>
          </cell>
          <cell r="CC193">
            <v>-14028.349455815311</v>
          </cell>
          <cell r="CD193">
            <v>702946.07738820591</v>
          </cell>
        </row>
        <row r="194">
          <cell r="A194" t="str">
            <v>1140</v>
          </cell>
          <cell r="B194" t="str">
            <v>2371</v>
          </cell>
          <cell r="C194">
            <v>9262371</v>
          </cell>
          <cell r="D194" t="str">
            <v>Mulbarton Primary School</v>
          </cell>
          <cell r="E194">
            <v>441</v>
          </cell>
          <cell r="G194">
            <v>1496754</v>
          </cell>
          <cell r="H194">
            <v>0</v>
          </cell>
          <cell r="I194">
            <v>0</v>
          </cell>
          <cell r="J194">
            <v>21600.00000000008</v>
          </cell>
          <cell r="K194">
            <v>0</v>
          </cell>
          <cell r="L194">
            <v>32430.00000000008</v>
          </cell>
          <cell r="M194">
            <v>0</v>
          </cell>
          <cell r="N194">
            <v>2305.2272727272698</v>
          </cell>
          <cell r="O194">
            <v>561.27272727272771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5356.6492146596993</v>
          </cell>
          <cell r="AA194">
            <v>0</v>
          </cell>
          <cell r="AB194">
            <v>104153.8235294116</v>
          </cell>
          <cell r="AC194">
            <v>0</v>
          </cell>
          <cell r="AD194">
            <v>0</v>
          </cell>
          <cell r="AE194">
            <v>0</v>
          </cell>
          <cell r="AF194">
            <v>128000</v>
          </cell>
          <cell r="AG194">
            <v>0</v>
          </cell>
          <cell r="AH194">
            <v>0</v>
          </cell>
          <cell r="AI194">
            <v>0</v>
          </cell>
          <cell r="AJ194">
            <v>36082.25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151444.02725592861</v>
          </cell>
          <cell r="AP194">
            <v>0</v>
          </cell>
          <cell r="AQ194">
            <v>1978687.2499999998</v>
          </cell>
          <cell r="AS194">
            <v>1570842</v>
          </cell>
          <cell r="AT194">
            <v>0</v>
          </cell>
          <cell r="AU194">
            <v>0</v>
          </cell>
          <cell r="AV194">
            <v>22050.000000000084</v>
          </cell>
          <cell r="AW194">
            <v>0</v>
          </cell>
          <cell r="AX194">
            <v>37720.000000000095</v>
          </cell>
          <cell r="AY194">
            <v>0</v>
          </cell>
          <cell r="AZ194">
            <v>2355.3409090909063</v>
          </cell>
          <cell r="BA194">
            <v>571.29545454545496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5449.0052356021079</v>
          </cell>
          <cell r="BM194">
            <v>0</v>
          </cell>
          <cell r="BN194">
            <v>105506.47058823513</v>
          </cell>
          <cell r="BO194">
            <v>0</v>
          </cell>
          <cell r="BP194">
            <v>0</v>
          </cell>
          <cell r="BQ194">
            <v>0</v>
          </cell>
          <cell r="BR194">
            <v>134400</v>
          </cell>
          <cell r="BS194">
            <v>0</v>
          </cell>
          <cell r="BT194">
            <v>0</v>
          </cell>
          <cell r="BU194">
            <v>0</v>
          </cell>
          <cell r="BV194">
            <v>36082.25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1914976.3621874736</v>
          </cell>
          <cell r="CB194">
            <v>154115.8878125262</v>
          </cell>
          <cell r="CC194">
            <v>0</v>
          </cell>
          <cell r="CD194">
            <v>2069092.2499999998</v>
          </cell>
        </row>
        <row r="195">
          <cell r="A195" t="str">
            <v>1149</v>
          </cell>
          <cell r="B195" t="str">
            <v>2115</v>
          </cell>
          <cell r="C195">
            <v>9262115</v>
          </cell>
          <cell r="D195" t="str">
            <v>Mundesley Infant School</v>
          </cell>
          <cell r="E195">
            <v>74</v>
          </cell>
          <cell r="G195">
            <v>251156</v>
          </cell>
          <cell r="H195">
            <v>0</v>
          </cell>
          <cell r="I195">
            <v>0</v>
          </cell>
          <cell r="J195">
            <v>5280.0000000000118</v>
          </cell>
          <cell r="K195">
            <v>0</v>
          </cell>
          <cell r="L195">
            <v>8459.9999999999909</v>
          </cell>
          <cell r="M195">
            <v>0</v>
          </cell>
          <cell r="N195">
            <v>4599.9999999999964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913.19148936170427</v>
          </cell>
          <cell r="AA195">
            <v>0</v>
          </cell>
          <cell r="AB195">
            <v>32251.654404454192</v>
          </cell>
          <cell r="AC195">
            <v>0</v>
          </cell>
          <cell r="AD195">
            <v>0</v>
          </cell>
          <cell r="AE195">
            <v>0</v>
          </cell>
          <cell r="AF195">
            <v>128000</v>
          </cell>
          <cell r="AG195">
            <v>0</v>
          </cell>
          <cell r="AH195">
            <v>0</v>
          </cell>
          <cell r="AI195">
            <v>0</v>
          </cell>
          <cell r="AJ195">
            <v>10923.75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-12635.507510549935</v>
          </cell>
          <cell r="AQ195">
            <v>428949.08838326595</v>
          </cell>
          <cell r="AS195">
            <v>263588</v>
          </cell>
          <cell r="AT195">
            <v>0</v>
          </cell>
          <cell r="AU195">
            <v>0</v>
          </cell>
          <cell r="AV195">
            <v>5390.0000000000118</v>
          </cell>
          <cell r="AW195">
            <v>0</v>
          </cell>
          <cell r="AX195">
            <v>9839.9999999999891</v>
          </cell>
          <cell r="AY195">
            <v>0</v>
          </cell>
          <cell r="AZ195">
            <v>4699.9999999999955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928.93617021276805</v>
          </cell>
          <cell r="BM195">
            <v>0</v>
          </cell>
          <cell r="BN195">
            <v>32670.507059057494</v>
          </cell>
          <cell r="BO195">
            <v>0</v>
          </cell>
          <cell r="BP195">
            <v>0</v>
          </cell>
          <cell r="BQ195">
            <v>0</v>
          </cell>
          <cell r="BR195">
            <v>134400</v>
          </cell>
          <cell r="BS195">
            <v>0</v>
          </cell>
          <cell r="BT195">
            <v>0</v>
          </cell>
          <cell r="BU195">
            <v>0</v>
          </cell>
          <cell r="BV195">
            <v>10923.75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462441.19322927023</v>
          </cell>
          <cell r="CB195">
            <v>0</v>
          </cell>
          <cell r="CC195">
            <v>-7720.231627276451</v>
          </cell>
          <cell r="CD195">
            <v>454720.96160199377</v>
          </cell>
        </row>
        <row r="196">
          <cell r="A196" t="str">
            <v>1152</v>
          </cell>
          <cell r="B196" t="str">
            <v>2383</v>
          </cell>
          <cell r="C196">
            <v>9262383</v>
          </cell>
          <cell r="D196" t="str">
            <v>Mundesley Junior School</v>
          </cell>
          <cell r="E196">
            <v>108</v>
          </cell>
          <cell r="G196">
            <v>366552</v>
          </cell>
          <cell r="H196">
            <v>0</v>
          </cell>
          <cell r="I196">
            <v>0</v>
          </cell>
          <cell r="J196">
            <v>12480.000000000015</v>
          </cell>
          <cell r="K196">
            <v>0</v>
          </cell>
          <cell r="L196">
            <v>19739.999999999982</v>
          </cell>
          <cell r="M196">
            <v>0</v>
          </cell>
          <cell r="N196">
            <v>7264.5283018867867</v>
          </cell>
          <cell r="O196">
            <v>855.84905660377262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31651.424822881119</v>
          </cell>
          <cell r="AC196">
            <v>0</v>
          </cell>
          <cell r="AD196">
            <v>491.39999999999844</v>
          </cell>
          <cell r="AE196">
            <v>0</v>
          </cell>
          <cell r="AF196">
            <v>128000</v>
          </cell>
          <cell r="AG196">
            <v>0</v>
          </cell>
          <cell r="AH196">
            <v>0</v>
          </cell>
          <cell r="AI196">
            <v>0</v>
          </cell>
          <cell r="AJ196">
            <v>16567.5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-7525.9234489425071</v>
          </cell>
          <cell r="AQ196">
            <v>576076.77873242926</v>
          </cell>
          <cell r="AS196">
            <v>384696</v>
          </cell>
          <cell r="AT196">
            <v>0</v>
          </cell>
          <cell r="AU196">
            <v>0</v>
          </cell>
          <cell r="AV196">
            <v>12740.000000000015</v>
          </cell>
          <cell r="AW196">
            <v>0</v>
          </cell>
          <cell r="AX196">
            <v>22959.999999999978</v>
          </cell>
          <cell r="AY196">
            <v>0</v>
          </cell>
          <cell r="AZ196">
            <v>7422.4528301886739</v>
          </cell>
          <cell r="BA196">
            <v>871.13207547169714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32062.482288113344</v>
          </cell>
          <cell r="BO196">
            <v>0</v>
          </cell>
          <cell r="BP196">
            <v>499.1999999999984</v>
          </cell>
          <cell r="BQ196">
            <v>0</v>
          </cell>
          <cell r="BR196">
            <v>134400</v>
          </cell>
          <cell r="BS196">
            <v>0</v>
          </cell>
          <cell r="BT196">
            <v>0</v>
          </cell>
          <cell r="BU196">
            <v>0</v>
          </cell>
          <cell r="BV196">
            <v>16567.5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612218.76719377376</v>
          </cell>
          <cell r="CB196">
            <v>0</v>
          </cell>
          <cell r="CC196">
            <v>0</v>
          </cell>
          <cell r="CD196">
            <v>612218.76719377376</v>
          </cell>
        </row>
        <row r="197">
          <cell r="A197" t="str">
            <v>1157</v>
          </cell>
          <cell r="B197" t="str">
            <v>3056</v>
          </cell>
          <cell r="C197">
            <v>9263056</v>
          </cell>
          <cell r="D197" t="str">
            <v>Mundford Church of England Primary Academy</v>
          </cell>
          <cell r="E197">
            <v>180</v>
          </cell>
          <cell r="G197">
            <v>610920</v>
          </cell>
          <cell r="H197">
            <v>0</v>
          </cell>
          <cell r="I197">
            <v>0</v>
          </cell>
          <cell r="J197">
            <v>8159.9999999999964</v>
          </cell>
          <cell r="K197">
            <v>0</v>
          </cell>
          <cell r="L197">
            <v>13395.000000000055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1448.044692737426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2074.1721854304665</v>
          </cell>
          <cell r="AA197">
            <v>0</v>
          </cell>
          <cell r="AB197">
            <v>53288.079470198652</v>
          </cell>
          <cell r="AC197">
            <v>0</v>
          </cell>
          <cell r="AD197">
            <v>0</v>
          </cell>
          <cell r="AE197">
            <v>0</v>
          </cell>
          <cell r="AF197">
            <v>128000</v>
          </cell>
          <cell r="AG197">
            <v>0</v>
          </cell>
          <cell r="AH197">
            <v>0</v>
          </cell>
          <cell r="AI197">
            <v>0</v>
          </cell>
          <cell r="AJ197">
            <v>3490.56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-4454.666562123105</v>
          </cell>
          <cell r="AQ197">
            <v>816321.18978624337</v>
          </cell>
          <cell r="AS197">
            <v>641160</v>
          </cell>
          <cell r="AT197">
            <v>0</v>
          </cell>
          <cell r="AU197">
            <v>0</v>
          </cell>
          <cell r="AV197">
            <v>8329.9999999999964</v>
          </cell>
          <cell r="AW197">
            <v>0</v>
          </cell>
          <cell r="AX197">
            <v>15580.000000000064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1463.1284916201075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2109.9337748344401</v>
          </cell>
          <cell r="BM197">
            <v>0</v>
          </cell>
          <cell r="BN197">
            <v>53980.132450331097</v>
          </cell>
          <cell r="BO197">
            <v>0</v>
          </cell>
          <cell r="BP197">
            <v>0</v>
          </cell>
          <cell r="BQ197">
            <v>0</v>
          </cell>
          <cell r="BR197">
            <v>134400</v>
          </cell>
          <cell r="BS197">
            <v>0</v>
          </cell>
          <cell r="BT197">
            <v>0</v>
          </cell>
          <cell r="BU197">
            <v>0</v>
          </cell>
          <cell r="BV197">
            <v>3490.56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860513.75471678574</v>
          </cell>
          <cell r="CB197">
            <v>0</v>
          </cell>
          <cell r="CC197">
            <v>0</v>
          </cell>
          <cell r="CD197">
            <v>860513.75471678574</v>
          </cell>
        </row>
        <row r="198">
          <cell r="A198" t="str">
            <v>1160</v>
          </cell>
          <cell r="B198" t="str">
            <v>2114</v>
          </cell>
          <cell r="C198">
            <v>9262114</v>
          </cell>
          <cell r="D198" t="str">
            <v>Narborough Church of England Primary Academy</v>
          </cell>
          <cell r="E198">
            <v>85</v>
          </cell>
          <cell r="G198">
            <v>288490</v>
          </cell>
          <cell r="H198">
            <v>0</v>
          </cell>
          <cell r="I198">
            <v>0</v>
          </cell>
          <cell r="J198">
            <v>7679.9999999999973</v>
          </cell>
          <cell r="K198">
            <v>0</v>
          </cell>
          <cell r="L198">
            <v>11279.999999999996</v>
          </cell>
          <cell r="M198">
            <v>0</v>
          </cell>
          <cell r="N198">
            <v>0</v>
          </cell>
          <cell r="O198">
            <v>0</v>
          </cell>
          <cell r="P198">
            <v>880.00000000000057</v>
          </cell>
          <cell r="Q198">
            <v>479.99999999999829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1388.732394366195</v>
          </cell>
          <cell r="AA198">
            <v>0</v>
          </cell>
          <cell r="AB198">
            <v>24497.000000000025</v>
          </cell>
          <cell r="AC198">
            <v>0</v>
          </cell>
          <cell r="AD198">
            <v>0</v>
          </cell>
          <cell r="AE198">
            <v>0</v>
          </cell>
          <cell r="AF198">
            <v>128000</v>
          </cell>
          <cell r="AG198">
            <v>48708.144192256339</v>
          </cell>
          <cell r="AH198">
            <v>0</v>
          </cell>
          <cell r="AI198">
            <v>0</v>
          </cell>
          <cell r="AJ198">
            <v>2973.44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-16621.353419541942</v>
          </cell>
          <cell r="AQ198">
            <v>497755.96316708054</v>
          </cell>
          <cell r="AS198">
            <v>302770</v>
          </cell>
          <cell r="AT198">
            <v>0</v>
          </cell>
          <cell r="AU198">
            <v>0</v>
          </cell>
          <cell r="AV198">
            <v>7839.9999999999973</v>
          </cell>
          <cell r="AW198">
            <v>0</v>
          </cell>
          <cell r="AX198">
            <v>13119.999999999996</v>
          </cell>
          <cell r="AY198">
            <v>0</v>
          </cell>
          <cell r="AZ198">
            <v>0</v>
          </cell>
          <cell r="BA198">
            <v>0</v>
          </cell>
          <cell r="BB198">
            <v>890.00000000000057</v>
          </cell>
          <cell r="BC198">
            <v>484.99999999999829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1412.676056338026</v>
          </cell>
          <cell r="BM198">
            <v>0</v>
          </cell>
          <cell r="BN198">
            <v>24815.142857142881</v>
          </cell>
          <cell r="BO198">
            <v>0</v>
          </cell>
          <cell r="BP198">
            <v>0</v>
          </cell>
          <cell r="BQ198">
            <v>0</v>
          </cell>
          <cell r="BR198">
            <v>134400</v>
          </cell>
          <cell r="BS198">
            <v>49400.267022696928</v>
          </cell>
          <cell r="BT198">
            <v>0</v>
          </cell>
          <cell r="BU198">
            <v>0</v>
          </cell>
          <cell r="BV198">
            <v>2973.44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538106.52593617782</v>
          </cell>
          <cell r="CB198">
            <v>0</v>
          </cell>
          <cell r="CC198">
            <v>-11760.60401788839</v>
          </cell>
          <cell r="CD198">
            <v>526345.92191828939</v>
          </cell>
        </row>
        <row r="199">
          <cell r="A199" t="str">
            <v>1163</v>
          </cell>
          <cell r="B199" t="str">
            <v>3131</v>
          </cell>
          <cell r="C199">
            <v>9263131</v>
          </cell>
          <cell r="D199" t="str">
            <v>Neatishead Church of England Primary School</v>
          </cell>
          <cell r="E199">
            <v>64</v>
          </cell>
          <cell r="G199">
            <v>217216</v>
          </cell>
          <cell r="H199">
            <v>0</v>
          </cell>
          <cell r="I199">
            <v>0</v>
          </cell>
          <cell r="J199">
            <v>5760</v>
          </cell>
          <cell r="K199">
            <v>0</v>
          </cell>
          <cell r="L199">
            <v>9165</v>
          </cell>
          <cell r="M199">
            <v>0</v>
          </cell>
          <cell r="N199">
            <v>0</v>
          </cell>
          <cell r="O199">
            <v>1960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15551.999999999993</v>
          </cell>
          <cell r="AC199">
            <v>0</v>
          </cell>
          <cell r="AD199">
            <v>2041.2</v>
          </cell>
          <cell r="AE199">
            <v>0</v>
          </cell>
          <cell r="AF199">
            <v>128000</v>
          </cell>
          <cell r="AG199">
            <v>56300</v>
          </cell>
          <cell r="AH199">
            <v>0</v>
          </cell>
          <cell r="AI199">
            <v>0</v>
          </cell>
          <cell r="AJ199">
            <v>10754.3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-27533.468097750083</v>
          </cell>
          <cell r="AQ199">
            <v>419215.0319022499</v>
          </cell>
          <cell r="AS199">
            <v>227968</v>
          </cell>
          <cell r="AT199">
            <v>0</v>
          </cell>
          <cell r="AU199">
            <v>0</v>
          </cell>
          <cell r="AV199">
            <v>5880</v>
          </cell>
          <cell r="AW199">
            <v>0</v>
          </cell>
          <cell r="AX199">
            <v>10660</v>
          </cell>
          <cell r="AY199">
            <v>0</v>
          </cell>
          <cell r="AZ199">
            <v>0</v>
          </cell>
          <cell r="BA199">
            <v>1995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15753.974025974019</v>
          </cell>
          <cell r="BO199">
            <v>0</v>
          </cell>
          <cell r="BP199">
            <v>2073.6000000000004</v>
          </cell>
          <cell r="BQ199">
            <v>0</v>
          </cell>
          <cell r="BR199">
            <v>134400</v>
          </cell>
          <cell r="BS199">
            <v>57100</v>
          </cell>
          <cell r="BT199">
            <v>0</v>
          </cell>
          <cell r="BU199">
            <v>0</v>
          </cell>
          <cell r="BV199">
            <v>10754.3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466584.87402597396</v>
          </cell>
          <cell r="CB199">
            <v>0</v>
          </cell>
          <cell r="CC199">
            <v>-25230.472467951884</v>
          </cell>
          <cell r="CD199">
            <v>441354.40155802207</v>
          </cell>
        </row>
        <row r="200">
          <cell r="A200" t="str">
            <v>1170</v>
          </cell>
          <cell r="B200" t="str">
            <v>2001</v>
          </cell>
          <cell r="C200">
            <v>9262001</v>
          </cell>
          <cell r="D200" t="str">
            <v>Necton VA Primary School</v>
          </cell>
          <cell r="E200">
            <v>191</v>
          </cell>
          <cell r="G200">
            <v>648254</v>
          </cell>
          <cell r="H200">
            <v>0</v>
          </cell>
          <cell r="I200">
            <v>0</v>
          </cell>
          <cell r="J200">
            <v>21120.000000000015</v>
          </cell>
          <cell r="K200">
            <v>0</v>
          </cell>
          <cell r="L200">
            <v>33839.999999999971</v>
          </cell>
          <cell r="M200">
            <v>0</v>
          </cell>
          <cell r="N200">
            <v>0</v>
          </cell>
          <cell r="O200">
            <v>1120.0000000000027</v>
          </cell>
          <cell r="P200">
            <v>2200.0000000000009</v>
          </cell>
          <cell r="Q200">
            <v>480.00000000000023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1342.7878787878763</v>
          </cell>
          <cell r="AA200">
            <v>0</v>
          </cell>
          <cell r="AB200">
            <v>64198.303985171486</v>
          </cell>
          <cell r="AC200">
            <v>0</v>
          </cell>
          <cell r="AD200">
            <v>0</v>
          </cell>
          <cell r="AE200">
            <v>0</v>
          </cell>
          <cell r="AF200">
            <v>128000</v>
          </cell>
          <cell r="AG200">
            <v>0</v>
          </cell>
          <cell r="AH200">
            <v>0</v>
          </cell>
          <cell r="AI200">
            <v>0</v>
          </cell>
          <cell r="AJ200">
            <v>4443.0000000000009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-12076.486806189261</v>
          </cell>
          <cell r="AQ200">
            <v>892921.60505777004</v>
          </cell>
          <cell r="AS200">
            <v>680342</v>
          </cell>
          <cell r="AT200">
            <v>0</v>
          </cell>
          <cell r="AU200">
            <v>0</v>
          </cell>
          <cell r="AV200">
            <v>21560.000000000015</v>
          </cell>
          <cell r="AW200">
            <v>0</v>
          </cell>
          <cell r="AX200">
            <v>39359.999999999964</v>
          </cell>
          <cell r="AY200">
            <v>0</v>
          </cell>
          <cell r="AZ200">
            <v>0</v>
          </cell>
          <cell r="BA200">
            <v>1140.0000000000027</v>
          </cell>
          <cell r="BB200">
            <v>2225.0000000000009</v>
          </cell>
          <cell r="BC200">
            <v>485.00000000000023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1365.9393939393915</v>
          </cell>
          <cell r="BM200">
            <v>0</v>
          </cell>
          <cell r="BN200">
            <v>65032.048192771115</v>
          </cell>
          <cell r="BO200">
            <v>0</v>
          </cell>
          <cell r="BP200">
            <v>0</v>
          </cell>
          <cell r="BQ200">
            <v>0</v>
          </cell>
          <cell r="BR200">
            <v>134400</v>
          </cell>
          <cell r="BS200">
            <v>0</v>
          </cell>
          <cell r="BT200">
            <v>0</v>
          </cell>
          <cell r="BU200">
            <v>0</v>
          </cell>
          <cell r="BV200">
            <v>4443.0000000000009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950352.98758671049</v>
          </cell>
          <cell r="CB200">
            <v>0</v>
          </cell>
          <cell r="CC200">
            <v>0</v>
          </cell>
          <cell r="CD200">
            <v>950352.98758671049</v>
          </cell>
        </row>
        <row r="201">
          <cell r="A201" t="str">
            <v>1172</v>
          </cell>
          <cell r="B201" t="str">
            <v>2238</v>
          </cell>
          <cell r="C201">
            <v>9262238</v>
          </cell>
          <cell r="D201" t="str">
            <v>Newton Flotman Church of England Primary Academy</v>
          </cell>
          <cell r="E201">
            <v>106</v>
          </cell>
          <cell r="G201">
            <v>359764</v>
          </cell>
          <cell r="H201">
            <v>0</v>
          </cell>
          <cell r="I201">
            <v>0</v>
          </cell>
          <cell r="J201">
            <v>11520.000000000018</v>
          </cell>
          <cell r="K201">
            <v>0</v>
          </cell>
          <cell r="L201">
            <v>16920.000000000029</v>
          </cell>
          <cell r="M201">
            <v>0</v>
          </cell>
          <cell r="N201">
            <v>229.99999999999989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32647.999999999989</v>
          </cell>
          <cell r="AC201">
            <v>0</v>
          </cell>
          <cell r="AD201">
            <v>1549.7999999999956</v>
          </cell>
          <cell r="AE201">
            <v>0</v>
          </cell>
          <cell r="AF201">
            <v>128000</v>
          </cell>
          <cell r="AG201">
            <v>16214.625500667544</v>
          </cell>
          <cell r="AH201">
            <v>0</v>
          </cell>
          <cell r="AI201">
            <v>0</v>
          </cell>
          <cell r="AJ201">
            <v>2327.04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-8906.2927942552087</v>
          </cell>
          <cell r="AQ201">
            <v>560267.17270641238</v>
          </cell>
          <cell r="AS201">
            <v>377572</v>
          </cell>
          <cell r="AT201">
            <v>0</v>
          </cell>
          <cell r="AU201">
            <v>0</v>
          </cell>
          <cell r="AV201">
            <v>11760.00000000002</v>
          </cell>
          <cell r="AW201">
            <v>0</v>
          </cell>
          <cell r="AX201">
            <v>19680.000000000033</v>
          </cell>
          <cell r="AY201">
            <v>0</v>
          </cell>
          <cell r="AZ201">
            <v>234.99999999999989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33071.999999999993</v>
          </cell>
          <cell r="BO201">
            <v>0</v>
          </cell>
          <cell r="BP201">
            <v>1574.3999999999955</v>
          </cell>
          <cell r="BQ201">
            <v>0</v>
          </cell>
          <cell r="BR201">
            <v>134400</v>
          </cell>
          <cell r="BS201">
            <v>16445.028704939908</v>
          </cell>
          <cell r="BT201">
            <v>0</v>
          </cell>
          <cell r="BU201">
            <v>0</v>
          </cell>
          <cell r="BV201">
            <v>2327.04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597065.46870494005</v>
          </cell>
          <cell r="CB201">
            <v>0</v>
          </cell>
          <cell r="CC201">
            <v>-1139.597892478432</v>
          </cell>
          <cell r="CD201">
            <v>595925.8708124616</v>
          </cell>
        </row>
        <row r="202">
          <cell r="A202" t="str">
            <v>1178</v>
          </cell>
          <cell r="B202" t="str">
            <v>3059</v>
          </cell>
          <cell r="C202">
            <v>9263059</v>
          </cell>
          <cell r="D202" t="str">
            <v>North Elmham CEVA Primary School part of Flourish Federation</v>
          </cell>
          <cell r="E202">
            <v>56</v>
          </cell>
          <cell r="G202">
            <v>190064</v>
          </cell>
          <cell r="H202">
            <v>0</v>
          </cell>
          <cell r="I202">
            <v>0</v>
          </cell>
          <cell r="J202">
            <v>5279.9999999999891</v>
          </cell>
          <cell r="K202">
            <v>0</v>
          </cell>
          <cell r="L202">
            <v>7754.9999999999836</v>
          </cell>
          <cell r="M202">
            <v>0</v>
          </cell>
          <cell r="N202">
            <v>6670.0000000000018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11453.750000000009</v>
          </cell>
          <cell r="AC202">
            <v>0</v>
          </cell>
          <cell r="AD202">
            <v>0</v>
          </cell>
          <cell r="AE202">
            <v>0</v>
          </cell>
          <cell r="AF202">
            <v>128000</v>
          </cell>
          <cell r="AG202">
            <v>56300</v>
          </cell>
          <cell r="AH202">
            <v>0</v>
          </cell>
          <cell r="AI202">
            <v>0</v>
          </cell>
          <cell r="AJ202">
            <v>2259.9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-10280.426857016462</v>
          </cell>
          <cell r="AQ202">
            <v>397502.22314298357</v>
          </cell>
          <cell r="AS202">
            <v>199472</v>
          </cell>
          <cell r="AT202">
            <v>0</v>
          </cell>
          <cell r="AU202">
            <v>0</v>
          </cell>
          <cell r="AV202">
            <v>5389.9999999999891</v>
          </cell>
          <cell r="AW202">
            <v>0</v>
          </cell>
          <cell r="AX202">
            <v>9019.9999999999818</v>
          </cell>
          <cell r="AY202">
            <v>0</v>
          </cell>
          <cell r="AZ202">
            <v>6815.0000000000018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11602.500000000009</v>
          </cell>
          <cell r="BO202">
            <v>0</v>
          </cell>
          <cell r="BP202">
            <v>0</v>
          </cell>
          <cell r="BQ202">
            <v>0</v>
          </cell>
          <cell r="BR202">
            <v>134400</v>
          </cell>
          <cell r="BS202">
            <v>57100</v>
          </cell>
          <cell r="BT202">
            <v>0</v>
          </cell>
          <cell r="BU202">
            <v>0</v>
          </cell>
          <cell r="BV202">
            <v>2259.9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426059.4</v>
          </cell>
          <cell r="CB202">
            <v>0</v>
          </cell>
          <cell r="CC202">
            <v>-8118.2403223204747</v>
          </cell>
          <cell r="CD202">
            <v>417941.15967767953</v>
          </cell>
        </row>
        <row r="203">
          <cell r="A203" t="str">
            <v>1181</v>
          </cell>
          <cell r="B203" t="str">
            <v>3408</v>
          </cell>
          <cell r="C203">
            <v>9263408</v>
          </cell>
          <cell r="D203" t="str">
            <v>St Andrew's CofE VA Primary School, Lopham</v>
          </cell>
          <cell r="E203">
            <v>49</v>
          </cell>
          <cell r="G203">
            <v>166306</v>
          </cell>
          <cell r="H203">
            <v>0</v>
          </cell>
          <cell r="I203">
            <v>0</v>
          </cell>
          <cell r="J203">
            <v>5759.9999999999891</v>
          </cell>
          <cell r="K203">
            <v>0</v>
          </cell>
          <cell r="L203">
            <v>8459.9999999999836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20751.500000000004</v>
          </cell>
          <cell r="AC203">
            <v>0</v>
          </cell>
          <cell r="AD203">
            <v>56.700000000001644</v>
          </cell>
          <cell r="AE203">
            <v>0</v>
          </cell>
          <cell r="AF203">
            <v>128000</v>
          </cell>
          <cell r="AG203">
            <v>56300</v>
          </cell>
          <cell r="AH203">
            <v>0</v>
          </cell>
          <cell r="AI203">
            <v>0</v>
          </cell>
          <cell r="AJ203">
            <v>1555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-49301.756578319619</v>
          </cell>
          <cell r="AQ203">
            <v>337887.44342168036</v>
          </cell>
          <cell r="AS203">
            <v>174538</v>
          </cell>
          <cell r="AT203">
            <v>0</v>
          </cell>
          <cell r="AU203">
            <v>0</v>
          </cell>
          <cell r="AV203">
            <v>5879.9999999999891</v>
          </cell>
          <cell r="AW203">
            <v>0</v>
          </cell>
          <cell r="AX203">
            <v>9839.9999999999818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21021.000000000004</v>
          </cell>
          <cell r="BO203">
            <v>0</v>
          </cell>
          <cell r="BP203">
            <v>57.600000000001671</v>
          </cell>
          <cell r="BQ203">
            <v>0</v>
          </cell>
          <cell r="BR203">
            <v>134400</v>
          </cell>
          <cell r="BS203">
            <v>57100</v>
          </cell>
          <cell r="BT203">
            <v>0</v>
          </cell>
          <cell r="BU203">
            <v>0</v>
          </cell>
          <cell r="BV203">
            <v>1555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404391.6</v>
          </cell>
          <cell r="CB203">
            <v>0</v>
          </cell>
          <cell r="CC203">
            <v>-49035.832700939834</v>
          </cell>
          <cell r="CD203">
            <v>355355.76729906013</v>
          </cell>
        </row>
        <row r="204">
          <cell r="A204" t="str">
            <v>1188</v>
          </cell>
          <cell r="B204" t="str">
            <v>2119</v>
          </cell>
          <cell r="C204">
            <v>9262119</v>
          </cell>
          <cell r="D204" t="str">
            <v>Northrepps Primary School</v>
          </cell>
          <cell r="E204">
            <v>34</v>
          </cell>
          <cell r="G204">
            <v>115396</v>
          </cell>
          <cell r="H204">
            <v>0</v>
          </cell>
          <cell r="I204">
            <v>0</v>
          </cell>
          <cell r="J204">
            <v>3840.0000000000027</v>
          </cell>
          <cell r="K204">
            <v>0</v>
          </cell>
          <cell r="L204">
            <v>5640.0000000000036</v>
          </cell>
          <cell r="M204">
            <v>0</v>
          </cell>
          <cell r="N204">
            <v>6209.9999999999964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1314.6666666666672</v>
          </cell>
          <cell r="AA204">
            <v>0</v>
          </cell>
          <cell r="AB204">
            <v>16636.551724137931</v>
          </cell>
          <cell r="AC204">
            <v>0</v>
          </cell>
          <cell r="AD204">
            <v>3742.1999999999957</v>
          </cell>
          <cell r="AE204">
            <v>0</v>
          </cell>
          <cell r="AF204">
            <v>128000</v>
          </cell>
          <cell r="AG204">
            <v>4363.2499999999882</v>
          </cell>
          <cell r="AH204">
            <v>0</v>
          </cell>
          <cell r="AI204">
            <v>0</v>
          </cell>
          <cell r="AJ204">
            <v>5003.5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2070.4100098620429</v>
          </cell>
          <cell r="AQ204">
            <v>292216.57840066659</v>
          </cell>
          <cell r="AS204">
            <v>121108</v>
          </cell>
          <cell r="AT204">
            <v>0</v>
          </cell>
          <cell r="AU204">
            <v>0</v>
          </cell>
          <cell r="AV204">
            <v>3920.0000000000027</v>
          </cell>
          <cell r="AW204">
            <v>0</v>
          </cell>
          <cell r="AX204">
            <v>6560.0000000000045</v>
          </cell>
          <cell r="AY204">
            <v>0</v>
          </cell>
          <cell r="AZ204">
            <v>6344.9999999999955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1337.3333333333337</v>
          </cell>
          <cell r="BM204">
            <v>0</v>
          </cell>
          <cell r="BN204">
            <v>16852.610837438424</v>
          </cell>
          <cell r="BO204">
            <v>0</v>
          </cell>
          <cell r="BP204">
            <v>3801.5999999999958</v>
          </cell>
          <cell r="BQ204">
            <v>0</v>
          </cell>
          <cell r="BR204">
            <v>134400</v>
          </cell>
          <cell r="BS204">
            <v>4425.2499999999882</v>
          </cell>
          <cell r="BT204">
            <v>0</v>
          </cell>
          <cell r="BU204">
            <v>0</v>
          </cell>
          <cell r="BV204">
            <v>5003.5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303753.29417077178</v>
          </cell>
          <cell r="CB204">
            <v>0</v>
          </cell>
          <cell r="CC204">
            <v>0</v>
          </cell>
          <cell r="CD204">
            <v>303753.29417077178</v>
          </cell>
        </row>
        <row r="205">
          <cell r="A205" t="str">
            <v>1195</v>
          </cell>
          <cell r="B205" t="str">
            <v>2120</v>
          </cell>
          <cell r="C205">
            <v>9262120</v>
          </cell>
          <cell r="D205" t="str">
            <v>North Walsham Infant School</v>
          </cell>
          <cell r="E205">
            <v>191</v>
          </cell>
          <cell r="G205">
            <v>648254</v>
          </cell>
          <cell r="H205">
            <v>0</v>
          </cell>
          <cell r="I205">
            <v>0</v>
          </cell>
          <cell r="J205">
            <v>31199.99999999996</v>
          </cell>
          <cell r="K205">
            <v>0</v>
          </cell>
          <cell r="L205">
            <v>45824.999999999942</v>
          </cell>
          <cell r="M205">
            <v>0</v>
          </cell>
          <cell r="N205">
            <v>1610.0000000000016</v>
          </cell>
          <cell r="O205">
            <v>16799.999999999985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3282.3703703703673</v>
          </cell>
          <cell r="AA205">
            <v>0</v>
          </cell>
          <cell r="AB205">
            <v>83431.071124130118</v>
          </cell>
          <cell r="AC205">
            <v>0</v>
          </cell>
          <cell r="AD205">
            <v>0</v>
          </cell>
          <cell r="AE205">
            <v>0</v>
          </cell>
          <cell r="AF205">
            <v>128000</v>
          </cell>
          <cell r="AG205">
            <v>0</v>
          </cell>
          <cell r="AH205">
            <v>0</v>
          </cell>
          <cell r="AI205">
            <v>0</v>
          </cell>
          <cell r="AJ205">
            <v>4835.0720000000001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-24569.805420137738</v>
          </cell>
          <cell r="AQ205">
            <v>938667.70807436283</v>
          </cell>
          <cell r="AS205">
            <v>680342</v>
          </cell>
          <cell r="AT205">
            <v>0</v>
          </cell>
          <cell r="AU205">
            <v>0</v>
          </cell>
          <cell r="AV205">
            <v>31849.99999999996</v>
          </cell>
          <cell r="AW205">
            <v>0</v>
          </cell>
          <cell r="AX205">
            <v>53299.999999999927</v>
          </cell>
          <cell r="AY205">
            <v>0</v>
          </cell>
          <cell r="AZ205">
            <v>1645.0000000000016</v>
          </cell>
          <cell r="BA205">
            <v>17099.999999999985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3338.9629629629599</v>
          </cell>
          <cell r="BM205">
            <v>0</v>
          </cell>
          <cell r="BN205">
            <v>84514.591528339603</v>
          </cell>
          <cell r="BO205">
            <v>0</v>
          </cell>
          <cell r="BP205">
            <v>0</v>
          </cell>
          <cell r="BQ205">
            <v>0</v>
          </cell>
          <cell r="BR205">
            <v>134400</v>
          </cell>
          <cell r="BS205">
            <v>0</v>
          </cell>
          <cell r="BT205">
            <v>0</v>
          </cell>
          <cell r="BU205">
            <v>0</v>
          </cell>
          <cell r="BV205">
            <v>4835.0720000000001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1011325.6264913025</v>
          </cell>
          <cell r="CB205">
            <v>0</v>
          </cell>
          <cell r="CC205">
            <v>-7333.1971228618813</v>
          </cell>
          <cell r="CD205">
            <v>1003992.4293684406</v>
          </cell>
        </row>
        <row r="206">
          <cell r="A206" t="str">
            <v>1197</v>
          </cell>
          <cell r="B206" t="str">
            <v>2402</v>
          </cell>
          <cell r="C206">
            <v>9262402</v>
          </cell>
          <cell r="D206" t="str">
            <v>North Walsham Junior School</v>
          </cell>
          <cell r="E206">
            <v>308</v>
          </cell>
          <cell r="G206">
            <v>1045352</v>
          </cell>
          <cell r="H206">
            <v>0</v>
          </cell>
          <cell r="I206">
            <v>0</v>
          </cell>
          <cell r="J206">
            <v>58080.000000000022</v>
          </cell>
          <cell r="K206">
            <v>0</v>
          </cell>
          <cell r="L206">
            <v>87420.000000000087</v>
          </cell>
          <cell r="M206">
            <v>0</v>
          </cell>
          <cell r="N206">
            <v>2076.7426710097707</v>
          </cell>
          <cell r="O206">
            <v>32023.973941368033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2899.9999999999945</v>
          </cell>
          <cell r="AA206">
            <v>0</v>
          </cell>
          <cell r="AB206">
            <v>111617.55468570114</v>
          </cell>
          <cell r="AC206">
            <v>0</v>
          </cell>
          <cell r="AD206">
            <v>0</v>
          </cell>
          <cell r="AE206">
            <v>0</v>
          </cell>
          <cell r="AF206">
            <v>128000</v>
          </cell>
          <cell r="AG206">
            <v>0</v>
          </cell>
          <cell r="AH206">
            <v>0</v>
          </cell>
          <cell r="AI206">
            <v>0</v>
          </cell>
          <cell r="AJ206">
            <v>5584.8959999999997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-58497.550085887786</v>
          </cell>
          <cell r="AQ206">
            <v>1414557.6172121912</v>
          </cell>
          <cell r="AS206">
            <v>1097096</v>
          </cell>
          <cell r="AT206">
            <v>0</v>
          </cell>
          <cell r="AU206">
            <v>0</v>
          </cell>
          <cell r="AV206">
            <v>59290.000000000022</v>
          </cell>
          <cell r="AW206">
            <v>0</v>
          </cell>
          <cell r="AX206">
            <v>101680.0000000001</v>
          </cell>
          <cell r="AY206">
            <v>0</v>
          </cell>
          <cell r="AZ206">
            <v>2121.8892508143313</v>
          </cell>
          <cell r="BA206">
            <v>32595.830618892462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2949.9999999999941</v>
          </cell>
          <cell r="BM206">
            <v>0</v>
          </cell>
          <cell r="BN206">
            <v>113067.13331798297</v>
          </cell>
          <cell r="BO206">
            <v>0</v>
          </cell>
          <cell r="BP206">
            <v>0</v>
          </cell>
          <cell r="BQ206">
            <v>0</v>
          </cell>
          <cell r="BR206">
            <v>134400</v>
          </cell>
          <cell r="BS206">
            <v>0</v>
          </cell>
          <cell r="BT206">
            <v>0</v>
          </cell>
          <cell r="BU206">
            <v>0</v>
          </cell>
          <cell r="BV206">
            <v>5584.8959999999997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1548785.7491876897</v>
          </cell>
          <cell r="CB206">
            <v>0</v>
          </cell>
          <cell r="CC206">
            <v>-30231.644128315642</v>
          </cell>
          <cell r="CD206">
            <v>1518554.1050593741</v>
          </cell>
        </row>
        <row r="207">
          <cell r="A207" t="str">
            <v>1207</v>
          </cell>
          <cell r="B207" t="str">
            <v>2121</v>
          </cell>
          <cell r="C207">
            <v>9262121</v>
          </cell>
          <cell r="D207" t="str">
            <v>Millfield Primary School</v>
          </cell>
          <cell r="E207">
            <v>282</v>
          </cell>
          <cell r="G207">
            <v>957108</v>
          </cell>
          <cell r="H207">
            <v>0</v>
          </cell>
          <cell r="I207">
            <v>0</v>
          </cell>
          <cell r="J207">
            <v>33120.000000000029</v>
          </cell>
          <cell r="K207">
            <v>0</v>
          </cell>
          <cell r="L207">
            <v>50054.999999999978</v>
          </cell>
          <cell r="M207">
            <v>0</v>
          </cell>
          <cell r="N207">
            <v>15410.000000000033</v>
          </cell>
          <cell r="O207">
            <v>10639.999999999971</v>
          </cell>
          <cell r="P207">
            <v>439.99999999999977</v>
          </cell>
          <cell r="Q207">
            <v>479.99999999999972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103957.6199520191</v>
          </cell>
          <cell r="AC207">
            <v>0</v>
          </cell>
          <cell r="AD207">
            <v>0</v>
          </cell>
          <cell r="AE207">
            <v>0</v>
          </cell>
          <cell r="AF207">
            <v>128000</v>
          </cell>
          <cell r="AG207">
            <v>0</v>
          </cell>
          <cell r="AH207">
            <v>0</v>
          </cell>
          <cell r="AI207">
            <v>0</v>
          </cell>
          <cell r="AJ207">
            <v>33192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-28772.982967839504</v>
          </cell>
          <cell r="AQ207">
            <v>1303629.6369841795</v>
          </cell>
          <cell r="AS207">
            <v>1004484</v>
          </cell>
          <cell r="AT207">
            <v>0</v>
          </cell>
          <cell r="AU207">
            <v>0</v>
          </cell>
          <cell r="AV207">
            <v>33810.000000000029</v>
          </cell>
          <cell r="AW207">
            <v>0</v>
          </cell>
          <cell r="AX207">
            <v>58219.999999999978</v>
          </cell>
          <cell r="AY207">
            <v>0</v>
          </cell>
          <cell r="AZ207">
            <v>15745.000000000033</v>
          </cell>
          <cell r="BA207">
            <v>10829.999999999969</v>
          </cell>
          <cell r="BB207">
            <v>444.99999999999977</v>
          </cell>
          <cell r="BC207">
            <v>484.99999999999972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105307.71891243494</v>
          </cell>
          <cell r="BO207">
            <v>0</v>
          </cell>
          <cell r="BP207">
            <v>0</v>
          </cell>
          <cell r="BQ207">
            <v>0</v>
          </cell>
          <cell r="BR207">
            <v>134400</v>
          </cell>
          <cell r="BS207">
            <v>0</v>
          </cell>
          <cell r="BT207">
            <v>0</v>
          </cell>
          <cell r="BU207">
            <v>0</v>
          </cell>
          <cell r="BV207">
            <v>33192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1396918.718912435</v>
          </cell>
          <cell r="CB207">
            <v>0</v>
          </cell>
          <cell r="CC207">
            <v>-3429.1023648815162</v>
          </cell>
          <cell r="CD207">
            <v>1393489.6165475536</v>
          </cell>
        </row>
        <row r="208">
          <cell r="A208" t="str">
            <v>1220</v>
          </cell>
          <cell r="B208" t="str">
            <v>3346</v>
          </cell>
          <cell r="C208">
            <v>9263346</v>
          </cell>
          <cell r="D208" t="str">
            <v>The Norman Church of England Primary School, Northwold</v>
          </cell>
          <cell r="E208">
            <v>92</v>
          </cell>
          <cell r="G208">
            <v>312248</v>
          </cell>
          <cell r="H208">
            <v>0</v>
          </cell>
          <cell r="I208">
            <v>0</v>
          </cell>
          <cell r="J208">
            <v>13440.00000000002</v>
          </cell>
          <cell r="K208">
            <v>0</v>
          </cell>
          <cell r="L208">
            <v>20445.000000000011</v>
          </cell>
          <cell r="M208">
            <v>0</v>
          </cell>
          <cell r="N208">
            <v>232.52747252747278</v>
          </cell>
          <cell r="O208">
            <v>283.07692307692338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650.73170731707262</v>
          </cell>
          <cell r="AA208">
            <v>0</v>
          </cell>
          <cell r="AB208">
            <v>24362.962962962964</v>
          </cell>
          <cell r="AC208">
            <v>0</v>
          </cell>
          <cell r="AD208">
            <v>0</v>
          </cell>
          <cell r="AE208">
            <v>0</v>
          </cell>
          <cell r="AF208">
            <v>128000</v>
          </cell>
          <cell r="AG208">
            <v>43446.461949265686</v>
          </cell>
          <cell r="AH208">
            <v>0</v>
          </cell>
          <cell r="AI208">
            <v>0</v>
          </cell>
          <cell r="AJ208">
            <v>1603.0719999999999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-61149.363255092947</v>
          </cell>
          <cell r="AQ208">
            <v>483562.46976005723</v>
          </cell>
          <cell r="AS208">
            <v>327704</v>
          </cell>
          <cell r="AT208">
            <v>0</v>
          </cell>
          <cell r="AU208">
            <v>0</v>
          </cell>
          <cell r="AV208">
            <v>13720.00000000002</v>
          </cell>
          <cell r="AW208">
            <v>0</v>
          </cell>
          <cell r="AX208">
            <v>23780.000000000015</v>
          </cell>
          <cell r="AY208">
            <v>0</v>
          </cell>
          <cell r="AZ208">
            <v>237.58241758241783</v>
          </cell>
          <cell r="BA208">
            <v>288.13186813186843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661.95121951219448</v>
          </cell>
          <cell r="BM208">
            <v>0</v>
          </cell>
          <cell r="BN208">
            <v>24679.365079365078</v>
          </cell>
          <cell r="BO208">
            <v>0</v>
          </cell>
          <cell r="BP208">
            <v>0</v>
          </cell>
          <cell r="BQ208">
            <v>0</v>
          </cell>
          <cell r="BR208">
            <v>134400</v>
          </cell>
          <cell r="BS208">
            <v>44063.818424566081</v>
          </cell>
          <cell r="BT208">
            <v>0</v>
          </cell>
          <cell r="BU208">
            <v>0</v>
          </cell>
          <cell r="BV208">
            <v>1603.0719999999999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571137.92100915767</v>
          </cell>
          <cell r="CB208">
            <v>0</v>
          </cell>
          <cell r="CC208">
            <v>-56999.763603886815</v>
          </cell>
          <cell r="CD208">
            <v>514138.15740527085</v>
          </cell>
        </row>
        <row r="209">
          <cell r="A209" t="str">
            <v>1222</v>
          </cell>
          <cell r="B209" t="str">
            <v>2157</v>
          </cell>
          <cell r="C209">
            <v>9262157</v>
          </cell>
          <cell r="D209" t="str">
            <v>North Wootton Academy</v>
          </cell>
          <cell r="E209">
            <v>323</v>
          </cell>
          <cell r="G209">
            <v>1096262</v>
          </cell>
          <cell r="H209">
            <v>0</v>
          </cell>
          <cell r="I209">
            <v>0</v>
          </cell>
          <cell r="J209">
            <v>11040.000000000005</v>
          </cell>
          <cell r="K209">
            <v>0</v>
          </cell>
          <cell r="L209">
            <v>17625.000000000007</v>
          </cell>
          <cell r="M209">
            <v>0</v>
          </cell>
          <cell r="N209">
            <v>922.85714285714266</v>
          </cell>
          <cell r="O209">
            <v>1966.0869565217386</v>
          </cell>
          <cell r="P209">
            <v>441.36645962732905</v>
          </cell>
          <cell r="Q209">
            <v>3370.4347826086946</v>
          </cell>
          <cell r="R209">
            <v>5115.8385093167681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6738.8489208633027</v>
          </cell>
          <cell r="AA209">
            <v>0</v>
          </cell>
          <cell r="AB209">
            <v>94050.000000000058</v>
          </cell>
          <cell r="AC209">
            <v>0</v>
          </cell>
          <cell r="AD209">
            <v>0</v>
          </cell>
          <cell r="AE209">
            <v>0</v>
          </cell>
          <cell r="AF209">
            <v>128000</v>
          </cell>
          <cell r="AG209">
            <v>0</v>
          </cell>
          <cell r="AH209">
            <v>0</v>
          </cell>
          <cell r="AI209">
            <v>0</v>
          </cell>
          <cell r="AJ209">
            <v>4809.2160000000003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57282.567228205036</v>
          </cell>
          <cell r="AP209">
            <v>0</v>
          </cell>
          <cell r="AQ209">
            <v>1427624.216</v>
          </cell>
          <cell r="AS209">
            <v>1150526</v>
          </cell>
          <cell r="AT209">
            <v>0</v>
          </cell>
          <cell r="AU209">
            <v>0</v>
          </cell>
          <cell r="AV209">
            <v>11270.000000000005</v>
          </cell>
          <cell r="AW209">
            <v>0</v>
          </cell>
          <cell r="AX209">
            <v>20500.000000000007</v>
          </cell>
          <cell r="AY209">
            <v>0</v>
          </cell>
          <cell r="AZ209">
            <v>942.91925465838483</v>
          </cell>
          <cell r="BA209">
            <v>2001.1956521739125</v>
          </cell>
          <cell r="BB209">
            <v>446.38198757763962</v>
          </cell>
          <cell r="BC209">
            <v>3405.5434782608686</v>
          </cell>
          <cell r="BD209">
            <v>5165.9937888198738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6855.0359712230147</v>
          </cell>
          <cell r="BM209">
            <v>0</v>
          </cell>
          <cell r="BN209">
            <v>95271.428571428623</v>
          </cell>
          <cell r="BO209">
            <v>0</v>
          </cell>
          <cell r="BP209">
            <v>0</v>
          </cell>
          <cell r="BQ209">
            <v>0</v>
          </cell>
          <cell r="BR209">
            <v>134400</v>
          </cell>
          <cell r="BS209">
            <v>0</v>
          </cell>
          <cell r="BT209">
            <v>0</v>
          </cell>
          <cell r="BU209">
            <v>0</v>
          </cell>
          <cell r="BV209">
            <v>4809.2160000000003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1435593.714704142</v>
          </cell>
          <cell r="CB209">
            <v>58245.501295857597</v>
          </cell>
          <cell r="CC209">
            <v>0</v>
          </cell>
          <cell r="CD209">
            <v>1493839.2159999995</v>
          </cell>
        </row>
        <row r="210">
          <cell r="A210" t="str">
            <v>1226</v>
          </cell>
          <cell r="B210" t="str">
            <v>2320</v>
          </cell>
          <cell r="C210">
            <v>9262320</v>
          </cell>
          <cell r="D210" t="str">
            <v>Angel Road Infant School</v>
          </cell>
          <cell r="E210">
            <v>160</v>
          </cell>
          <cell r="G210">
            <v>543040</v>
          </cell>
          <cell r="H210">
            <v>0</v>
          </cell>
          <cell r="I210">
            <v>0</v>
          </cell>
          <cell r="J210">
            <v>22560</v>
          </cell>
          <cell r="K210">
            <v>0</v>
          </cell>
          <cell r="L210">
            <v>33135</v>
          </cell>
          <cell r="M210">
            <v>0</v>
          </cell>
          <cell r="N210">
            <v>8332.0754716981264</v>
          </cell>
          <cell r="O210">
            <v>6480.503144654067</v>
          </cell>
          <cell r="P210">
            <v>13725.786163522049</v>
          </cell>
          <cell r="Q210">
            <v>8694.3396226414861</v>
          </cell>
          <cell r="R210">
            <v>16422.64150943395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28553.846153846182</v>
          </cell>
          <cell r="AA210">
            <v>0</v>
          </cell>
          <cell r="AB210">
            <v>70813.699099698526</v>
          </cell>
          <cell r="AC210">
            <v>0</v>
          </cell>
          <cell r="AD210">
            <v>0</v>
          </cell>
          <cell r="AE210">
            <v>0</v>
          </cell>
          <cell r="AF210">
            <v>128000</v>
          </cell>
          <cell r="AG210">
            <v>0</v>
          </cell>
          <cell r="AH210">
            <v>0</v>
          </cell>
          <cell r="AI210">
            <v>0</v>
          </cell>
          <cell r="AJ210">
            <v>6567.424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-26544.094958558228</v>
          </cell>
          <cell r="AQ210">
            <v>859781.22020693612</v>
          </cell>
          <cell r="AS210">
            <v>569920</v>
          </cell>
          <cell r="AT210">
            <v>0</v>
          </cell>
          <cell r="AU210">
            <v>0</v>
          </cell>
          <cell r="AV210">
            <v>23030</v>
          </cell>
          <cell r="AW210">
            <v>0</v>
          </cell>
          <cell r="AX210">
            <v>38540</v>
          </cell>
          <cell r="AY210">
            <v>0</v>
          </cell>
          <cell r="AZ210">
            <v>8513.2075471698245</v>
          </cell>
          <cell r="BA210">
            <v>6596.2264150943183</v>
          </cell>
          <cell r="BB210">
            <v>13881.761006289345</v>
          </cell>
          <cell r="BC210">
            <v>8784.9056603773333</v>
          </cell>
          <cell r="BD210">
            <v>16583.647798742128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29046.153846153873</v>
          </cell>
          <cell r="BM210">
            <v>0</v>
          </cell>
          <cell r="BN210">
            <v>71733.357529564746</v>
          </cell>
          <cell r="BO210">
            <v>0</v>
          </cell>
          <cell r="BP210">
            <v>0</v>
          </cell>
          <cell r="BQ210">
            <v>0</v>
          </cell>
          <cell r="BR210">
            <v>134400</v>
          </cell>
          <cell r="BS210">
            <v>0</v>
          </cell>
          <cell r="BT210">
            <v>0</v>
          </cell>
          <cell r="BU210">
            <v>0</v>
          </cell>
          <cell r="BV210">
            <v>6567.424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927596.68380339176</v>
          </cell>
          <cell r="CB210">
            <v>0</v>
          </cell>
          <cell r="CC210">
            <v>-11290.935001429461</v>
          </cell>
          <cell r="CD210">
            <v>916305.74880196224</v>
          </cell>
        </row>
        <row r="211">
          <cell r="A211" t="str">
            <v>1231</v>
          </cell>
          <cell r="B211" t="str">
            <v>2191</v>
          </cell>
          <cell r="C211">
            <v>9262191</v>
          </cell>
          <cell r="D211" t="str">
            <v>Angel Road Junior School</v>
          </cell>
          <cell r="E211">
            <v>257</v>
          </cell>
          <cell r="G211">
            <v>872258</v>
          </cell>
          <cell r="H211">
            <v>0</v>
          </cell>
          <cell r="I211">
            <v>0</v>
          </cell>
          <cell r="J211">
            <v>35040.000000000015</v>
          </cell>
          <cell r="K211">
            <v>0</v>
          </cell>
          <cell r="L211">
            <v>54284.999999999956</v>
          </cell>
          <cell r="M211">
            <v>0</v>
          </cell>
          <cell r="N211">
            <v>14490</v>
          </cell>
          <cell r="O211">
            <v>7000.0000000000009</v>
          </cell>
          <cell r="P211">
            <v>18919.999999999971</v>
          </cell>
          <cell r="Q211">
            <v>9120.0000000000055</v>
          </cell>
          <cell r="R211">
            <v>20909.999999999989</v>
          </cell>
          <cell r="S211">
            <v>1340.0000000000009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15079.999999999958</v>
          </cell>
          <cell r="AA211">
            <v>0</v>
          </cell>
          <cell r="AB211">
            <v>97940.08984375</v>
          </cell>
          <cell r="AC211">
            <v>0</v>
          </cell>
          <cell r="AD211">
            <v>0</v>
          </cell>
          <cell r="AE211">
            <v>0</v>
          </cell>
          <cell r="AF211">
            <v>128000</v>
          </cell>
          <cell r="AG211">
            <v>0</v>
          </cell>
          <cell r="AH211">
            <v>0</v>
          </cell>
          <cell r="AI211">
            <v>0</v>
          </cell>
          <cell r="AJ211">
            <v>4498.9440000000004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-4464.9934883669575</v>
          </cell>
          <cell r="AQ211">
            <v>1274417.040355383</v>
          </cell>
          <cell r="AS211">
            <v>915434</v>
          </cell>
          <cell r="AT211">
            <v>0</v>
          </cell>
          <cell r="AU211">
            <v>0</v>
          </cell>
          <cell r="AV211">
            <v>35770.000000000015</v>
          </cell>
          <cell r="AW211">
            <v>0</v>
          </cell>
          <cell r="AX211">
            <v>63139.999999999956</v>
          </cell>
          <cell r="AY211">
            <v>0</v>
          </cell>
          <cell r="AZ211">
            <v>14805</v>
          </cell>
          <cell r="BA211">
            <v>7125.0000000000009</v>
          </cell>
          <cell r="BB211">
            <v>19134.999999999971</v>
          </cell>
          <cell r="BC211">
            <v>9215.0000000000055</v>
          </cell>
          <cell r="BD211">
            <v>21114.999999999989</v>
          </cell>
          <cell r="BE211">
            <v>1360.0000000000009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15339.999999999958</v>
          </cell>
          <cell r="BM211">
            <v>0</v>
          </cell>
          <cell r="BN211">
            <v>99212.0390625</v>
          </cell>
          <cell r="BO211">
            <v>0</v>
          </cell>
          <cell r="BP211">
            <v>0</v>
          </cell>
          <cell r="BQ211">
            <v>0</v>
          </cell>
          <cell r="BR211">
            <v>134400</v>
          </cell>
          <cell r="BS211">
            <v>0</v>
          </cell>
          <cell r="BT211">
            <v>0</v>
          </cell>
          <cell r="BU211">
            <v>0</v>
          </cell>
          <cell r="BV211">
            <v>4498.9440000000004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1340549.9830624999</v>
          </cell>
          <cell r="CB211">
            <v>0</v>
          </cell>
          <cell r="CC211">
            <v>0</v>
          </cell>
          <cell r="CD211">
            <v>1340549.9830624999</v>
          </cell>
        </row>
        <row r="212">
          <cell r="A212" t="str">
            <v>1246</v>
          </cell>
          <cell r="B212" t="str">
            <v>2291</v>
          </cell>
          <cell r="C212">
            <v>9262291</v>
          </cell>
          <cell r="D212" t="str">
            <v>Avenue Junior School</v>
          </cell>
          <cell r="E212">
            <v>475</v>
          </cell>
          <cell r="G212">
            <v>1612150</v>
          </cell>
          <cell r="H212">
            <v>0</v>
          </cell>
          <cell r="I212">
            <v>0</v>
          </cell>
          <cell r="J212">
            <v>38400.000000000015</v>
          </cell>
          <cell r="K212">
            <v>0</v>
          </cell>
          <cell r="L212">
            <v>57809.999999999862</v>
          </cell>
          <cell r="M212">
            <v>0</v>
          </cell>
          <cell r="N212">
            <v>9659.9999999999945</v>
          </cell>
          <cell r="O212">
            <v>12319.999999999996</v>
          </cell>
          <cell r="P212">
            <v>17600.000000000007</v>
          </cell>
          <cell r="Q212">
            <v>3840.0000000000018</v>
          </cell>
          <cell r="R212">
            <v>4589.9999999999927</v>
          </cell>
          <cell r="S212">
            <v>670.00000000000091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20342.827004219413</v>
          </cell>
          <cell r="AA212">
            <v>0</v>
          </cell>
          <cell r="AB212">
            <v>115418.0729166667</v>
          </cell>
          <cell r="AC212">
            <v>0</v>
          </cell>
          <cell r="AD212">
            <v>0</v>
          </cell>
          <cell r="AE212">
            <v>0</v>
          </cell>
          <cell r="AF212">
            <v>128000</v>
          </cell>
          <cell r="AG212">
            <v>0</v>
          </cell>
          <cell r="AH212">
            <v>0</v>
          </cell>
          <cell r="AI212">
            <v>0</v>
          </cell>
          <cell r="AJ212">
            <v>25984.75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71574.100079114083</v>
          </cell>
          <cell r="AP212">
            <v>0</v>
          </cell>
          <cell r="AQ212">
            <v>2118359.75</v>
          </cell>
          <cell r="AS212">
            <v>1691950</v>
          </cell>
          <cell r="AT212">
            <v>0</v>
          </cell>
          <cell r="AU212">
            <v>0</v>
          </cell>
          <cell r="AV212">
            <v>39200.000000000015</v>
          </cell>
          <cell r="AW212">
            <v>0</v>
          </cell>
          <cell r="AX212">
            <v>67239.99999999984</v>
          </cell>
          <cell r="AY212">
            <v>0</v>
          </cell>
          <cell r="AZ212">
            <v>9869.9999999999945</v>
          </cell>
          <cell r="BA212">
            <v>12539.999999999996</v>
          </cell>
          <cell r="BB212">
            <v>17800.000000000007</v>
          </cell>
          <cell r="BC212">
            <v>3880.0000000000018</v>
          </cell>
          <cell r="BD212">
            <v>4634.9999999999927</v>
          </cell>
          <cell r="BE212">
            <v>680.00000000000091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20693.565400843883</v>
          </cell>
          <cell r="BM212">
            <v>0</v>
          </cell>
          <cell r="BN212">
            <v>116917.00892857145</v>
          </cell>
          <cell r="BO212">
            <v>0</v>
          </cell>
          <cell r="BP212">
            <v>0</v>
          </cell>
          <cell r="BQ212">
            <v>0</v>
          </cell>
          <cell r="BR212">
            <v>134400</v>
          </cell>
          <cell r="BS212">
            <v>0</v>
          </cell>
          <cell r="BT212">
            <v>0</v>
          </cell>
          <cell r="BU212">
            <v>0</v>
          </cell>
          <cell r="BV212">
            <v>25984.75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2145790.3243294153</v>
          </cell>
          <cell r="CB212">
            <v>69944.425670584664</v>
          </cell>
          <cell r="CC212">
            <v>0</v>
          </cell>
          <cell r="CD212">
            <v>2215734.75</v>
          </cell>
        </row>
        <row r="213">
          <cell r="A213" t="str">
            <v>1250</v>
          </cell>
          <cell r="B213" t="str">
            <v>3428</v>
          </cell>
          <cell r="C213">
            <v>9263428</v>
          </cell>
          <cell r="D213" t="str">
            <v>Recreation Road Infant School</v>
          </cell>
          <cell r="E213">
            <v>345</v>
          </cell>
          <cell r="G213">
            <v>1170930</v>
          </cell>
          <cell r="H213">
            <v>0</v>
          </cell>
          <cell r="I213">
            <v>0</v>
          </cell>
          <cell r="J213">
            <v>16320.000000000007</v>
          </cell>
          <cell r="K213">
            <v>0</v>
          </cell>
          <cell r="L213">
            <v>23970.000000000011</v>
          </cell>
          <cell r="M213">
            <v>0</v>
          </cell>
          <cell r="N213">
            <v>10350.000000000027</v>
          </cell>
          <cell r="O213">
            <v>8960</v>
          </cell>
          <cell r="P213">
            <v>12320.000000000004</v>
          </cell>
          <cell r="Q213">
            <v>2399.9999999999991</v>
          </cell>
          <cell r="R213">
            <v>3060.0000000000023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43798.712446351965</v>
          </cell>
          <cell r="AA213">
            <v>0</v>
          </cell>
          <cell r="AB213">
            <v>127436.32291792012</v>
          </cell>
          <cell r="AC213">
            <v>0</v>
          </cell>
          <cell r="AD213">
            <v>0</v>
          </cell>
          <cell r="AE213">
            <v>0</v>
          </cell>
          <cell r="AF213">
            <v>128000</v>
          </cell>
          <cell r="AG213">
            <v>0</v>
          </cell>
          <cell r="AH213">
            <v>0</v>
          </cell>
          <cell r="AI213">
            <v>0</v>
          </cell>
          <cell r="AJ213">
            <v>34917.75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-4668.0320166998445</v>
          </cell>
          <cell r="AQ213">
            <v>1577794.7533475722</v>
          </cell>
          <cell r="AS213">
            <v>1228890</v>
          </cell>
          <cell r="AT213">
            <v>0</v>
          </cell>
          <cell r="AU213">
            <v>0</v>
          </cell>
          <cell r="AV213">
            <v>16660.000000000007</v>
          </cell>
          <cell r="AW213">
            <v>0</v>
          </cell>
          <cell r="AX213">
            <v>27880.000000000011</v>
          </cell>
          <cell r="AY213">
            <v>0</v>
          </cell>
          <cell r="AZ213">
            <v>10575.000000000029</v>
          </cell>
          <cell r="BA213">
            <v>9120</v>
          </cell>
          <cell r="BB213">
            <v>12460.000000000004</v>
          </cell>
          <cell r="BC213">
            <v>2424.9999999999991</v>
          </cell>
          <cell r="BD213">
            <v>3090.0000000000023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44553.862660944244</v>
          </cell>
          <cell r="BM213">
            <v>0</v>
          </cell>
          <cell r="BN213">
            <v>129091.34009867231</v>
          </cell>
          <cell r="BO213">
            <v>0</v>
          </cell>
          <cell r="BP213">
            <v>0</v>
          </cell>
          <cell r="BQ213">
            <v>0</v>
          </cell>
          <cell r="BR213">
            <v>134400</v>
          </cell>
          <cell r="BS213">
            <v>0</v>
          </cell>
          <cell r="BT213">
            <v>0</v>
          </cell>
          <cell r="BU213">
            <v>0</v>
          </cell>
          <cell r="BV213">
            <v>34917.75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1654062.9527596165</v>
          </cell>
          <cell r="CB213">
            <v>0</v>
          </cell>
          <cell r="CC213">
            <v>0</v>
          </cell>
          <cell r="CD213">
            <v>1654062.9527596165</v>
          </cell>
        </row>
        <row r="214">
          <cell r="A214" t="str">
            <v>1262</v>
          </cell>
          <cell r="B214" t="str">
            <v>3421</v>
          </cell>
          <cell r="C214">
            <v>9263421</v>
          </cell>
          <cell r="D214" t="str">
            <v>Bignold Primary School and Nursery</v>
          </cell>
          <cell r="E214">
            <v>378</v>
          </cell>
          <cell r="G214">
            <v>1282932</v>
          </cell>
          <cell r="H214">
            <v>0</v>
          </cell>
          <cell r="I214">
            <v>0</v>
          </cell>
          <cell r="J214">
            <v>47039.999999999956</v>
          </cell>
          <cell r="K214">
            <v>0</v>
          </cell>
          <cell r="L214">
            <v>69089.999999999942</v>
          </cell>
          <cell r="M214">
            <v>0</v>
          </cell>
          <cell r="N214">
            <v>6209.9999999999973</v>
          </cell>
          <cell r="O214">
            <v>26880.000000000004</v>
          </cell>
          <cell r="P214">
            <v>9240.0000000000073</v>
          </cell>
          <cell r="Q214">
            <v>2880.0000000000045</v>
          </cell>
          <cell r="R214">
            <v>21419.999999999978</v>
          </cell>
          <cell r="S214">
            <v>670.00000000000114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59291.320754716966</v>
          </cell>
          <cell r="AA214">
            <v>0</v>
          </cell>
          <cell r="AB214">
            <v>139341.67224080273</v>
          </cell>
          <cell r="AC214">
            <v>0</v>
          </cell>
          <cell r="AD214">
            <v>20147.399999999856</v>
          </cell>
          <cell r="AE214">
            <v>0</v>
          </cell>
          <cell r="AF214">
            <v>128000</v>
          </cell>
          <cell r="AG214">
            <v>0</v>
          </cell>
          <cell r="AH214">
            <v>0</v>
          </cell>
          <cell r="AI214">
            <v>0</v>
          </cell>
          <cell r="AJ214">
            <v>6515.7120000000004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-39820.46458580067</v>
          </cell>
          <cell r="AQ214">
            <v>1779837.640409719</v>
          </cell>
          <cell r="AS214">
            <v>1346436</v>
          </cell>
          <cell r="AT214">
            <v>0</v>
          </cell>
          <cell r="AU214">
            <v>0</v>
          </cell>
          <cell r="AV214">
            <v>48019.999999999956</v>
          </cell>
          <cell r="AW214">
            <v>0</v>
          </cell>
          <cell r="AX214">
            <v>80359.999999999927</v>
          </cell>
          <cell r="AY214">
            <v>0</v>
          </cell>
          <cell r="AZ214">
            <v>6344.9999999999973</v>
          </cell>
          <cell r="BA214">
            <v>27360.000000000004</v>
          </cell>
          <cell r="BB214">
            <v>9345.0000000000073</v>
          </cell>
          <cell r="BC214">
            <v>2910.0000000000045</v>
          </cell>
          <cell r="BD214">
            <v>21629.999999999978</v>
          </cell>
          <cell r="BE214">
            <v>680.00000000000125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60313.584905660362</v>
          </cell>
          <cell r="BM214">
            <v>0</v>
          </cell>
          <cell r="BN214">
            <v>141151.30434782614</v>
          </cell>
          <cell r="BO214">
            <v>0</v>
          </cell>
          <cell r="BP214">
            <v>20467.199999999855</v>
          </cell>
          <cell r="BQ214">
            <v>0</v>
          </cell>
          <cell r="BR214">
            <v>134400</v>
          </cell>
          <cell r="BS214">
            <v>0</v>
          </cell>
          <cell r="BT214">
            <v>0</v>
          </cell>
          <cell r="BU214">
            <v>0</v>
          </cell>
          <cell r="BV214">
            <v>6515.7120000000004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1905933.8012534864</v>
          </cell>
          <cell r="CB214">
            <v>0</v>
          </cell>
          <cell r="CC214">
            <v>-2567.6251373085411</v>
          </cell>
          <cell r="CD214">
            <v>1903366.1761161778</v>
          </cell>
        </row>
        <row r="215">
          <cell r="A215" t="str">
            <v>1275</v>
          </cell>
          <cell r="B215" t="str">
            <v>3418</v>
          </cell>
          <cell r="C215">
            <v>9263418</v>
          </cell>
          <cell r="D215" t="str">
            <v>Bluebell Primary School</v>
          </cell>
          <cell r="E215">
            <v>207</v>
          </cell>
          <cell r="G215">
            <v>702558</v>
          </cell>
          <cell r="H215">
            <v>0</v>
          </cell>
          <cell r="I215">
            <v>0</v>
          </cell>
          <cell r="J215">
            <v>51359.999999999949</v>
          </cell>
          <cell r="K215">
            <v>0</v>
          </cell>
          <cell r="L215">
            <v>76140.000000000058</v>
          </cell>
          <cell r="M215">
            <v>0</v>
          </cell>
          <cell r="N215">
            <v>5289.9999999999945</v>
          </cell>
          <cell r="O215">
            <v>20720</v>
          </cell>
          <cell r="P215">
            <v>5279.9999999999982</v>
          </cell>
          <cell r="Q215">
            <v>28799.999999999989</v>
          </cell>
          <cell r="R215">
            <v>5610.0000000000018</v>
          </cell>
          <cell r="S215">
            <v>670.0000000000008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19319.999999999993</v>
          </cell>
          <cell r="AA215">
            <v>0</v>
          </cell>
          <cell r="AB215">
            <v>81161.871916508506</v>
          </cell>
          <cell r="AC215">
            <v>0</v>
          </cell>
          <cell r="AD215">
            <v>1493.1000000000022</v>
          </cell>
          <cell r="AE215">
            <v>0</v>
          </cell>
          <cell r="AF215">
            <v>128000</v>
          </cell>
          <cell r="AG215">
            <v>0</v>
          </cell>
          <cell r="AH215">
            <v>0</v>
          </cell>
          <cell r="AI215">
            <v>0</v>
          </cell>
          <cell r="AJ215">
            <v>7653.3760000000002</v>
          </cell>
          <cell r="AK215">
            <v>15125.02368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19529.658322291547</v>
          </cell>
          <cell r="AQ215">
            <v>1168711.0299187999</v>
          </cell>
          <cell r="AS215">
            <v>737334</v>
          </cell>
          <cell r="AT215">
            <v>0</v>
          </cell>
          <cell r="AU215">
            <v>0</v>
          </cell>
          <cell r="AV215">
            <v>52429.999999999949</v>
          </cell>
          <cell r="AW215">
            <v>0</v>
          </cell>
          <cell r="AX215">
            <v>88560.000000000073</v>
          </cell>
          <cell r="AY215">
            <v>0</v>
          </cell>
          <cell r="AZ215">
            <v>5404.9999999999945</v>
          </cell>
          <cell r="BA215">
            <v>21090</v>
          </cell>
          <cell r="BB215">
            <v>5339.9999999999982</v>
          </cell>
          <cell r="BC215">
            <v>29099.999999999989</v>
          </cell>
          <cell r="BD215">
            <v>5665.0000000000018</v>
          </cell>
          <cell r="BE215">
            <v>680.0000000000008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19653.103448275855</v>
          </cell>
          <cell r="BM215">
            <v>0</v>
          </cell>
          <cell r="BN215">
            <v>82215.922201138485</v>
          </cell>
          <cell r="BO215">
            <v>0</v>
          </cell>
          <cell r="BP215">
            <v>1516.8000000000022</v>
          </cell>
          <cell r="BQ215">
            <v>0</v>
          </cell>
          <cell r="BR215">
            <v>134400</v>
          </cell>
          <cell r="BS215">
            <v>0</v>
          </cell>
          <cell r="BT215">
            <v>0</v>
          </cell>
          <cell r="BU215">
            <v>0</v>
          </cell>
          <cell r="BV215">
            <v>7653.3760000000002</v>
          </cell>
          <cell r="BW215">
            <v>16698.026142720002</v>
          </cell>
          <cell r="BX215">
            <v>0</v>
          </cell>
          <cell r="BY215">
            <v>0</v>
          </cell>
          <cell r="BZ215">
            <v>0</v>
          </cell>
          <cell r="CA215">
            <v>1207741.2277921343</v>
          </cell>
          <cell r="CB215">
            <v>0</v>
          </cell>
          <cell r="CC215">
            <v>6596.475246651984</v>
          </cell>
          <cell r="CD215">
            <v>1214337.7030387863</v>
          </cell>
        </row>
        <row r="216">
          <cell r="A216" t="str">
            <v>1280</v>
          </cell>
          <cell r="B216" t="str">
            <v>2050</v>
          </cell>
          <cell r="C216">
            <v>9262050</v>
          </cell>
          <cell r="D216" t="str">
            <v>Clover Hill VA Infant and Nursery School</v>
          </cell>
          <cell r="E216">
            <v>142</v>
          </cell>
          <cell r="G216">
            <v>481948</v>
          </cell>
          <cell r="H216">
            <v>0</v>
          </cell>
          <cell r="I216">
            <v>0</v>
          </cell>
          <cell r="J216">
            <v>21119.999999999971</v>
          </cell>
          <cell r="K216">
            <v>0</v>
          </cell>
          <cell r="L216">
            <v>31019.999999999956</v>
          </cell>
          <cell r="M216">
            <v>0</v>
          </cell>
          <cell r="N216">
            <v>5559.1489361702188</v>
          </cell>
          <cell r="O216">
            <v>10715.460992907811</v>
          </cell>
          <cell r="P216">
            <v>443.12056737588631</v>
          </cell>
          <cell r="Q216">
            <v>13051.914893617044</v>
          </cell>
          <cell r="R216">
            <v>14381.276595744685</v>
          </cell>
          <cell r="S216">
            <v>2024.2553191489408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28368.444444444409</v>
          </cell>
          <cell r="AA216">
            <v>0</v>
          </cell>
          <cell r="AB216">
            <v>61387.418297221906</v>
          </cell>
          <cell r="AC216">
            <v>0</v>
          </cell>
          <cell r="AD216">
            <v>0</v>
          </cell>
          <cell r="AE216">
            <v>0</v>
          </cell>
          <cell r="AF216">
            <v>128000</v>
          </cell>
          <cell r="AG216">
            <v>0</v>
          </cell>
          <cell r="AH216">
            <v>0</v>
          </cell>
          <cell r="AI216">
            <v>0</v>
          </cell>
          <cell r="AJ216">
            <v>3567.35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28244.48228963458</v>
          </cell>
          <cell r="AQ216">
            <v>829830.87233626528</v>
          </cell>
          <cell r="AS216">
            <v>505804</v>
          </cell>
          <cell r="AT216">
            <v>0</v>
          </cell>
          <cell r="AU216">
            <v>0</v>
          </cell>
          <cell r="AV216">
            <v>21559.999999999967</v>
          </cell>
          <cell r="AW216">
            <v>0</v>
          </cell>
          <cell r="AX216">
            <v>36079.999999999949</v>
          </cell>
          <cell r="AY216">
            <v>0</v>
          </cell>
          <cell r="AZ216">
            <v>5680.0000000000064</v>
          </cell>
          <cell r="BA216">
            <v>10906.808510638308</v>
          </cell>
          <cell r="BB216">
            <v>448.15602836879407</v>
          </cell>
          <cell r="BC216">
            <v>13187.872340425554</v>
          </cell>
          <cell r="BD216">
            <v>14522.269503546104</v>
          </cell>
          <cell r="BE216">
            <v>2054.4680851063877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28857.555555555518</v>
          </cell>
          <cell r="BM216">
            <v>0</v>
          </cell>
          <cell r="BN216">
            <v>62184.657495887128</v>
          </cell>
          <cell r="BO216">
            <v>0</v>
          </cell>
          <cell r="BP216">
            <v>0</v>
          </cell>
          <cell r="BQ216">
            <v>0</v>
          </cell>
          <cell r="BR216">
            <v>134400</v>
          </cell>
          <cell r="BS216">
            <v>0</v>
          </cell>
          <cell r="BT216">
            <v>0</v>
          </cell>
          <cell r="BU216">
            <v>0</v>
          </cell>
          <cell r="BV216">
            <v>3567.35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839253.13751952758</v>
          </cell>
          <cell r="CB216">
            <v>0</v>
          </cell>
          <cell r="CC216">
            <v>20150.972391972424</v>
          </cell>
          <cell r="CD216">
            <v>859404.10991150001</v>
          </cell>
        </row>
        <row r="217">
          <cell r="A217" t="str">
            <v>1286</v>
          </cell>
          <cell r="B217" t="str">
            <v>2416</v>
          </cell>
          <cell r="C217">
            <v>9262416</v>
          </cell>
          <cell r="D217" t="str">
            <v>Chapel Break Infant School</v>
          </cell>
          <cell r="E217">
            <v>177</v>
          </cell>
          <cell r="G217">
            <v>600738</v>
          </cell>
          <cell r="H217">
            <v>0</v>
          </cell>
          <cell r="I217">
            <v>0</v>
          </cell>
          <cell r="J217">
            <v>18239.999999999985</v>
          </cell>
          <cell r="K217">
            <v>0</v>
          </cell>
          <cell r="L217">
            <v>26789.999999999978</v>
          </cell>
          <cell r="M217">
            <v>0</v>
          </cell>
          <cell r="N217">
            <v>20469.999999999993</v>
          </cell>
          <cell r="O217">
            <v>2240.0000000000023</v>
          </cell>
          <cell r="P217">
            <v>0</v>
          </cell>
          <cell r="Q217">
            <v>9120.0000000000364</v>
          </cell>
          <cell r="R217">
            <v>1530.0000000000016</v>
          </cell>
          <cell r="S217">
            <v>669.99999999999955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26323.076923076878</v>
          </cell>
          <cell r="AA217">
            <v>0</v>
          </cell>
          <cell r="AB217">
            <v>66125.807551831589</v>
          </cell>
          <cell r="AC217">
            <v>0</v>
          </cell>
          <cell r="AD217">
            <v>0</v>
          </cell>
          <cell r="AE217">
            <v>0</v>
          </cell>
          <cell r="AF217">
            <v>128000</v>
          </cell>
          <cell r="AG217">
            <v>0</v>
          </cell>
          <cell r="AH217">
            <v>0</v>
          </cell>
          <cell r="AI217">
            <v>0</v>
          </cell>
          <cell r="AJ217">
            <v>19814.75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-38513.303848171548</v>
          </cell>
          <cell r="AQ217">
            <v>881548.33062673686</v>
          </cell>
          <cell r="AS217">
            <v>630474</v>
          </cell>
          <cell r="AT217">
            <v>0</v>
          </cell>
          <cell r="AU217">
            <v>0</v>
          </cell>
          <cell r="AV217">
            <v>18619.999999999985</v>
          </cell>
          <cell r="AW217">
            <v>0</v>
          </cell>
          <cell r="AX217">
            <v>31159.999999999978</v>
          </cell>
          <cell r="AY217">
            <v>0</v>
          </cell>
          <cell r="AZ217">
            <v>20914.999999999993</v>
          </cell>
          <cell r="BA217">
            <v>2280.0000000000027</v>
          </cell>
          <cell r="BB217">
            <v>0</v>
          </cell>
          <cell r="BC217">
            <v>9215.0000000000364</v>
          </cell>
          <cell r="BD217">
            <v>1545.0000000000016</v>
          </cell>
          <cell r="BE217">
            <v>679.99999999999955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26776.923076923031</v>
          </cell>
          <cell r="BM217">
            <v>0</v>
          </cell>
          <cell r="BN217">
            <v>66984.584273283937</v>
          </cell>
          <cell r="BO217">
            <v>0</v>
          </cell>
          <cell r="BP217">
            <v>0</v>
          </cell>
          <cell r="BQ217">
            <v>0</v>
          </cell>
          <cell r="BR217">
            <v>134400</v>
          </cell>
          <cell r="BS217">
            <v>0</v>
          </cell>
          <cell r="BT217">
            <v>0</v>
          </cell>
          <cell r="BU217">
            <v>0</v>
          </cell>
          <cell r="BV217">
            <v>19814.75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962865.25735020696</v>
          </cell>
          <cell r="CB217">
            <v>0</v>
          </cell>
          <cell r="CC217">
            <v>-23344.313402519805</v>
          </cell>
          <cell r="CD217">
            <v>939520.94394768716</v>
          </cell>
        </row>
        <row r="218">
          <cell r="A218" t="str">
            <v>1290</v>
          </cell>
          <cell r="B218" t="str">
            <v>3405</v>
          </cell>
          <cell r="C218">
            <v>9263405</v>
          </cell>
          <cell r="D218" t="str">
            <v>St Michael's VA Junior School</v>
          </cell>
          <cell r="E218">
            <v>389</v>
          </cell>
          <cell r="G218">
            <v>1320266</v>
          </cell>
          <cell r="H218">
            <v>0</v>
          </cell>
          <cell r="I218">
            <v>0</v>
          </cell>
          <cell r="J218">
            <v>68159.999999999985</v>
          </cell>
          <cell r="K218">
            <v>0</v>
          </cell>
          <cell r="L218">
            <v>103634.99999999999</v>
          </cell>
          <cell r="M218">
            <v>0</v>
          </cell>
          <cell r="N218">
            <v>34536.347150259106</v>
          </cell>
          <cell r="O218">
            <v>16366.217616580314</v>
          </cell>
          <cell r="P218">
            <v>443.4196891191703</v>
          </cell>
          <cell r="Q218">
            <v>15479.378238341973</v>
          </cell>
          <cell r="R218">
            <v>22100.440414507782</v>
          </cell>
          <cell r="S218">
            <v>4051.2435233160618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27259.999999999967</v>
          </cell>
          <cell r="AA218">
            <v>0</v>
          </cell>
          <cell r="AB218">
            <v>147214.65398550729</v>
          </cell>
          <cell r="AC218">
            <v>0</v>
          </cell>
          <cell r="AD218">
            <v>0</v>
          </cell>
          <cell r="AE218">
            <v>0</v>
          </cell>
          <cell r="AF218">
            <v>128000</v>
          </cell>
          <cell r="AG218">
            <v>0</v>
          </cell>
          <cell r="AH218">
            <v>0</v>
          </cell>
          <cell r="AI218">
            <v>0</v>
          </cell>
          <cell r="AJ218">
            <v>5972.8000000000011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1893485.5006176319</v>
          </cell>
          <cell r="AS218">
            <v>1385618</v>
          </cell>
          <cell r="AT218">
            <v>0</v>
          </cell>
          <cell r="AU218">
            <v>0</v>
          </cell>
          <cell r="AV218">
            <v>69579.999999999985</v>
          </cell>
          <cell r="AW218">
            <v>0</v>
          </cell>
          <cell r="AX218">
            <v>120539.99999999997</v>
          </cell>
          <cell r="AY218">
            <v>0</v>
          </cell>
          <cell r="AZ218">
            <v>35287.137305699522</v>
          </cell>
          <cell r="BA218">
            <v>16658.471502590677</v>
          </cell>
          <cell r="BB218">
            <v>448.45854922279727</v>
          </cell>
          <cell r="BC218">
            <v>15640.621761658034</v>
          </cell>
          <cell r="BD218">
            <v>22317.111398963742</v>
          </cell>
          <cell r="BE218">
            <v>4111.7098445595848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27729.999999999967</v>
          </cell>
          <cell r="BM218">
            <v>0</v>
          </cell>
          <cell r="BN218">
            <v>149126.53260869568</v>
          </cell>
          <cell r="BO218">
            <v>0</v>
          </cell>
          <cell r="BP218">
            <v>0</v>
          </cell>
          <cell r="BQ218">
            <v>0</v>
          </cell>
          <cell r="BR218">
            <v>134400</v>
          </cell>
          <cell r="BS218">
            <v>0</v>
          </cell>
          <cell r="BT218">
            <v>0</v>
          </cell>
          <cell r="BU218">
            <v>0</v>
          </cell>
          <cell r="BV218">
            <v>5972.8000000000011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1987430.8429713903</v>
          </cell>
          <cell r="CB218">
            <v>0</v>
          </cell>
          <cell r="CC218">
            <v>0</v>
          </cell>
          <cell r="CD218">
            <v>1987430.8429713903</v>
          </cell>
        </row>
        <row r="219">
          <cell r="A219" t="str">
            <v>1307</v>
          </cell>
          <cell r="B219" t="str">
            <v>3425</v>
          </cell>
          <cell r="C219">
            <v>9263425</v>
          </cell>
          <cell r="D219" t="str">
            <v>Catton Grove Primary School</v>
          </cell>
          <cell r="E219">
            <v>580</v>
          </cell>
          <cell r="G219">
            <v>1968520</v>
          </cell>
          <cell r="H219">
            <v>0</v>
          </cell>
          <cell r="I219">
            <v>0</v>
          </cell>
          <cell r="J219">
            <v>115200.00000000004</v>
          </cell>
          <cell r="K219">
            <v>0</v>
          </cell>
          <cell r="L219">
            <v>176250.00000000012</v>
          </cell>
          <cell r="M219">
            <v>0</v>
          </cell>
          <cell r="N219">
            <v>2529.9999999999986</v>
          </cell>
          <cell r="O219">
            <v>19600.000000000036</v>
          </cell>
          <cell r="P219">
            <v>50600.000000000124</v>
          </cell>
          <cell r="Q219">
            <v>108960.00000000012</v>
          </cell>
          <cell r="R219">
            <v>18870.000000000015</v>
          </cell>
          <cell r="S219">
            <v>26129.999999999985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56176.817288801467</v>
          </cell>
          <cell r="AA219">
            <v>0</v>
          </cell>
          <cell r="AB219">
            <v>212358.05411357578</v>
          </cell>
          <cell r="AC219">
            <v>0</v>
          </cell>
          <cell r="AD219">
            <v>5859.0000000000027</v>
          </cell>
          <cell r="AE219">
            <v>0</v>
          </cell>
          <cell r="AF219">
            <v>128000</v>
          </cell>
          <cell r="AG219">
            <v>0</v>
          </cell>
          <cell r="AH219">
            <v>0</v>
          </cell>
          <cell r="AI219">
            <v>0</v>
          </cell>
          <cell r="AJ219">
            <v>82307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-26958.188406289137</v>
          </cell>
          <cell r="AQ219">
            <v>2944402.6829960882</v>
          </cell>
          <cell r="AS219">
            <v>2065960</v>
          </cell>
          <cell r="AT219">
            <v>0</v>
          </cell>
          <cell r="AU219">
            <v>0</v>
          </cell>
          <cell r="AV219">
            <v>117600.00000000004</v>
          </cell>
          <cell r="AW219">
            <v>0</v>
          </cell>
          <cell r="AX219">
            <v>205000.00000000015</v>
          </cell>
          <cell r="AY219">
            <v>0</v>
          </cell>
          <cell r="AZ219">
            <v>2584.9999999999986</v>
          </cell>
          <cell r="BA219">
            <v>19950.000000000036</v>
          </cell>
          <cell r="BB219">
            <v>51175.000000000124</v>
          </cell>
          <cell r="BC219">
            <v>110095.00000000012</v>
          </cell>
          <cell r="BD219">
            <v>19055.000000000015</v>
          </cell>
          <cell r="BE219">
            <v>26519.999999999985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57145.383104125634</v>
          </cell>
          <cell r="BM219">
            <v>0</v>
          </cell>
          <cell r="BN219">
            <v>215115.95092024561</v>
          </cell>
          <cell r="BO219">
            <v>0</v>
          </cell>
          <cell r="BP219">
            <v>5952.0000000000027</v>
          </cell>
          <cell r="BQ219">
            <v>0</v>
          </cell>
          <cell r="BR219">
            <v>134400</v>
          </cell>
          <cell r="BS219">
            <v>0</v>
          </cell>
          <cell r="BT219">
            <v>0</v>
          </cell>
          <cell r="BU219">
            <v>0</v>
          </cell>
          <cell r="BV219">
            <v>82307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3112860.3340243711</v>
          </cell>
          <cell r="CB219">
            <v>0</v>
          </cell>
          <cell r="CC219">
            <v>0</v>
          </cell>
          <cell r="CD219">
            <v>3112860.3340243711</v>
          </cell>
        </row>
        <row r="220">
          <cell r="A220" t="str">
            <v>1315</v>
          </cell>
          <cell r="B220" t="str">
            <v>2063</v>
          </cell>
          <cell r="C220">
            <v>9262063</v>
          </cell>
          <cell r="D220" t="str">
            <v>Edith Cavell Academy and Nursery</v>
          </cell>
          <cell r="E220">
            <v>206</v>
          </cell>
          <cell r="G220">
            <v>699164</v>
          </cell>
          <cell r="H220">
            <v>0</v>
          </cell>
          <cell r="I220">
            <v>0</v>
          </cell>
          <cell r="J220">
            <v>51839.999999999985</v>
          </cell>
          <cell r="K220">
            <v>0</v>
          </cell>
          <cell r="L220">
            <v>76845</v>
          </cell>
          <cell r="M220">
            <v>0</v>
          </cell>
          <cell r="N220">
            <v>919.99999999999818</v>
          </cell>
          <cell r="O220">
            <v>6159.9999999999791</v>
          </cell>
          <cell r="P220">
            <v>21119.999999999993</v>
          </cell>
          <cell r="Q220">
            <v>479.99999999999955</v>
          </cell>
          <cell r="R220">
            <v>60689.999999999964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11673.333333333338</v>
          </cell>
          <cell r="AA220">
            <v>0</v>
          </cell>
          <cell r="AB220">
            <v>58124.911242603579</v>
          </cell>
          <cell r="AC220">
            <v>0</v>
          </cell>
          <cell r="AD220">
            <v>0</v>
          </cell>
          <cell r="AE220">
            <v>0</v>
          </cell>
          <cell r="AF220">
            <v>128000</v>
          </cell>
          <cell r="AG220">
            <v>0</v>
          </cell>
          <cell r="AH220">
            <v>0</v>
          </cell>
          <cell r="AI220">
            <v>0</v>
          </cell>
          <cell r="AJ220">
            <v>6774.2719999999999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-17853.858093579482</v>
          </cell>
          <cell r="AQ220">
            <v>1103937.6584823574</v>
          </cell>
          <cell r="AS220">
            <v>733772</v>
          </cell>
          <cell r="AT220">
            <v>0</v>
          </cell>
          <cell r="AU220">
            <v>0</v>
          </cell>
          <cell r="AV220">
            <v>52919.999999999985</v>
          </cell>
          <cell r="AW220">
            <v>0</v>
          </cell>
          <cell r="AX220">
            <v>89380</v>
          </cell>
          <cell r="AY220">
            <v>0</v>
          </cell>
          <cell r="AZ220">
            <v>939.99999999999807</v>
          </cell>
          <cell r="BA220">
            <v>6269.9999999999791</v>
          </cell>
          <cell r="BB220">
            <v>21359.999999999993</v>
          </cell>
          <cell r="BC220">
            <v>484.99999999999949</v>
          </cell>
          <cell r="BD220">
            <v>61284.999999999964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11874.597701149431</v>
          </cell>
          <cell r="BM220">
            <v>0</v>
          </cell>
          <cell r="BN220">
            <v>58879.780219780245</v>
          </cell>
          <cell r="BO220">
            <v>0</v>
          </cell>
          <cell r="BP220">
            <v>0</v>
          </cell>
          <cell r="BQ220">
            <v>0</v>
          </cell>
          <cell r="BR220">
            <v>134400</v>
          </cell>
          <cell r="BS220">
            <v>0</v>
          </cell>
          <cell r="BT220">
            <v>0</v>
          </cell>
          <cell r="BU220">
            <v>0</v>
          </cell>
          <cell r="BV220">
            <v>6774.2719999999999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1178340.6499209299</v>
          </cell>
          <cell r="CB220">
            <v>0</v>
          </cell>
          <cell r="CC220">
            <v>0</v>
          </cell>
          <cell r="CD220">
            <v>1178340.6499209299</v>
          </cell>
        </row>
        <row r="221">
          <cell r="A221" t="str">
            <v>1327</v>
          </cell>
          <cell r="B221" t="str">
            <v>2125</v>
          </cell>
          <cell r="C221">
            <v>9262125</v>
          </cell>
          <cell r="D221" t="str">
            <v>Valley Primary Academy</v>
          </cell>
          <cell r="E221">
            <v>172</v>
          </cell>
          <cell r="G221">
            <v>583768</v>
          </cell>
          <cell r="H221">
            <v>0</v>
          </cell>
          <cell r="I221">
            <v>0</v>
          </cell>
          <cell r="J221">
            <v>38399.999999999964</v>
          </cell>
          <cell r="K221">
            <v>0</v>
          </cell>
          <cell r="L221">
            <v>59220.000000000022</v>
          </cell>
          <cell r="M221">
            <v>0</v>
          </cell>
          <cell r="N221">
            <v>920.00000000000102</v>
          </cell>
          <cell r="O221">
            <v>7560.0000000000236</v>
          </cell>
          <cell r="P221">
            <v>1320.0000000000016</v>
          </cell>
          <cell r="Q221">
            <v>6240</v>
          </cell>
          <cell r="R221">
            <v>49470</v>
          </cell>
          <cell r="S221">
            <v>15409.999999999984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17525.405405405436</v>
          </cell>
          <cell r="AA221">
            <v>0</v>
          </cell>
          <cell r="AB221">
            <v>84536.170212765923</v>
          </cell>
          <cell r="AC221">
            <v>0</v>
          </cell>
          <cell r="AD221">
            <v>4422.6000000000004</v>
          </cell>
          <cell r="AE221">
            <v>0</v>
          </cell>
          <cell r="AF221">
            <v>128000</v>
          </cell>
          <cell r="AG221">
            <v>0</v>
          </cell>
          <cell r="AH221">
            <v>0</v>
          </cell>
          <cell r="AI221">
            <v>0</v>
          </cell>
          <cell r="AJ221">
            <v>3490.56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1000282.7356181714</v>
          </cell>
          <cell r="AS221">
            <v>612664</v>
          </cell>
          <cell r="AT221">
            <v>0</v>
          </cell>
          <cell r="AU221">
            <v>0</v>
          </cell>
          <cell r="AV221">
            <v>39199.999999999964</v>
          </cell>
          <cell r="AW221">
            <v>0</v>
          </cell>
          <cell r="AX221">
            <v>68880.000000000029</v>
          </cell>
          <cell r="AY221">
            <v>0</v>
          </cell>
          <cell r="AZ221">
            <v>940.00000000000102</v>
          </cell>
          <cell r="BA221">
            <v>7695.0000000000246</v>
          </cell>
          <cell r="BB221">
            <v>1335.0000000000016</v>
          </cell>
          <cell r="BC221">
            <v>6305</v>
          </cell>
          <cell r="BD221">
            <v>49955</v>
          </cell>
          <cell r="BE221">
            <v>15639.999999999984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17827.567567567599</v>
          </cell>
          <cell r="BM221">
            <v>0</v>
          </cell>
          <cell r="BN221">
            <v>85634.042553191452</v>
          </cell>
          <cell r="BO221">
            <v>0</v>
          </cell>
          <cell r="BP221">
            <v>4492.8</v>
          </cell>
          <cell r="BQ221">
            <v>0</v>
          </cell>
          <cell r="BR221">
            <v>134400</v>
          </cell>
          <cell r="BS221">
            <v>0</v>
          </cell>
          <cell r="BT221">
            <v>0</v>
          </cell>
          <cell r="BU221">
            <v>0</v>
          </cell>
          <cell r="BV221">
            <v>3490.56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1048458.9701207591</v>
          </cell>
          <cell r="CB221">
            <v>0</v>
          </cell>
          <cell r="CC221">
            <v>0</v>
          </cell>
          <cell r="CD221">
            <v>1048458.9701207591</v>
          </cell>
        </row>
        <row r="222">
          <cell r="A222" t="str">
            <v>1335</v>
          </cell>
          <cell r="B222" t="str">
            <v>2301</v>
          </cell>
          <cell r="C222">
            <v>9262301</v>
          </cell>
          <cell r="D222" t="str">
            <v>Colman Infant School</v>
          </cell>
          <cell r="E222">
            <v>162</v>
          </cell>
          <cell r="G222">
            <v>549828</v>
          </cell>
          <cell r="H222">
            <v>0</v>
          </cell>
          <cell r="I222">
            <v>0</v>
          </cell>
          <cell r="J222">
            <v>17759.999999999993</v>
          </cell>
          <cell r="K222">
            <v>0</v>
          </cell>
          <cell r="L222">
            <v>26790.000000000011</v>
          </cell>
          <cell r="M222">
            <v>0</v>
          </cell>
          <cell r="N222">
            <v>2529.9999999999986</v>
          </cell>
          <cell r="O222">
            <v>11479.99999999998</v>
          </cell>
          <cell r="P222">
            <v>9679.9999999999654</v>
          </cell>
          <cell r="Q222">
            <v>4800</v>
          </cell>
          <cell r="R222">
            <v>5100</v>
          </cell>
          <cell r="S222">
            <v>670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32400.000000000044</v>
          </cell>
          <cell r="AA222">
            <v>0</v>
          </cell>
          <cell r="AB222">
            <v>43150.724908573713</v>
          </cell>
          <cell r="AC222">
            <v>0</v>
          </cell>
          <cell r="AD222">
            <v>0</v>
          </cell>
          <cell r="AE222">
            <v>0</v>
          </cell>
          <cell r="AF222">
            <v>128000</v>
          </cell>
          <cell r="AG222">
            <v>0</v>
          </cell>
          <cell r="AH222">
            <v>0</v>
          </cell>
          <cell r="AI222">
            <v>0</v>
          </cell>
          <cell r="AJ222">
            <v>20324.25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-15232.159735429517</v>
          </cell>
          <cell r="AQ222">
            <v>837280.8151731441</v>
          </cell>
          <cell r="AS222">
            <v>577044</v>
          </cell>
          <cell r="AT222">
            <v>0</v>
          </cell>
          <cell r="AU222">
            <v>0</v>
          </cell>
          <cell r="AV222">
            <v>18129.999999999993</v>
          </cell>
          <cell r="AW222">
            <v>0</v>
          </cell>
          <cell r="AX222">
            <v>31160.000000000011</v>
          </cell>
          <cell r="AY222">
            <v>0</v>
          </cell>
          <cell r="AZ222">
            <v>2584.9999999999986</v>
          </cell>
          <cell r="BA222">
            <v>11684.99999999998</v>
          </cell>
          <cell r="BB222">
            <v>9789.9999999999654</v>
          </cell>
          <cell r="BC222">
            <v>4850</v>
          </cell>
          <cell r="BD222">
            <v>5150</v>
          </cell>
          <cell r="BE222">
            <v>680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32958.620689655218</v>
          </cell>
          <cell r="BM222">
            <v>0</v>
          </cell>
          <cell r="BN222">
            <v>43711.123933360381</v>
          </cell>
          <cell r="BO222">
            <v>0</v>
          </cell>
          <cell r="BP222">
            <v>0</v>
          </cell>
          <cell r="BQ222">
            <v>0</v>
          </cell>
          <cell r="BR222">
            <v>134400</v>
          </cell>
          <cell r="BS222">
            <v>0</v>
          </cell>
          <cell r="BT222">
            <v>0</v>
          </cell>
          <cell r="BU222">
            <v>0</v>
          </cell>
          <cell r="BV222">
            <v>20324.25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892467.99462301552</v>
          </cell>
          <cell r="CB222">
            <v>0</v>
          </cell>
          <cell r="CC222">
            <v>-749.66608706138061</v>
          </cell>
          <cell r="CD222">
            <v>891718.32853595412</v>
          </cell>
        </row>
        <row r="223">
          <cell r="A223" t="str">
            <v>1340</v>
          </cell>
          <cell r="B223" t="str">
            <v>2300</v>
          </cell>
          <cell r="C223">
            <v>9262300</v>
          </cell>
          <cell r="D223" t="str">
            <v>Colman Junior School</v>
          </cell>
          <cell r="E223">
            <v>233</v>
          </cell>
          <cell r="G223">
            <v>790802</v>
          </cell>
          <cell r="H223">
            <v>0</v>
          </cell>
          <cell r="I223">
            <v>0</v>
          </cell>
          <cell r="J223">
            <v>31679.999999999971</v>
          </cell>
          <cell r="K223">
            <v>0</v>
          </cell>
          <cell r="L223">
            <v>50054.999999999927</v>
          </cell>
          <cell r="M223">
            <v>0</v>
          </cell>
          <cell r="N223">
            <v>4157.8448275862056</v>
          </cell>
          <cell r="O223">
            <v>20528.103448275855</v>
          </cell>
          <cell r="P223">
            <v>12373.103448275884</v>
          </cell>
          <cell r="Q223">
            <v>5302.7586206896576</v>
          </cell>
          <cell r="R223">
            <v>2560.991379310341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19140.000000000051</v>
          </cell>
          <cell r="AA223">
            <v>0</v>
          </cell>
          <cell r="AB223">
            <v>71930.770547945242</v>
          </cell>
          <cell r="AC223">
            <v>0</v>
          </cell>
          <cell r="AD223">
            <v>0</v>
          </cell>
          <cell r="AE223">
            <v>0</v>
          </cell>
          <cell r="AF223">
            <v>128000</v>
          </cell>
          <cell r="AG223">
            <v>0</v>
          </cell>
          <cell r="AH223">
            <v>0</v>
          </cell>
          <cell r="AI223">
            <v>0</v>
          </cell>
          <cell r="AJ223">
            <v>27775.5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-21470.35121236874</v>
          </cell>
          <cell r="AQ223">
            <v>1142835.7210597142</v>
          </cell>
          <cell r="AS223">
            <v>829946</v>
          </cell>
          <cell r="AT223">
            <v>0</v>
          </cell>
          <cell r="AU223">
            <v>0</v>
          </cell>
          <cell r="AV223">
            <v>32339.999999999971</v>
          </cell>
          <cell r="AW223">
            <v>0</v>
          </cell>
          <cell r="AX223">
            <v>58219.99999999992</v>
          </cell>
          <cell r="AY223">
            <v>0</v>
          </cell>
          <cell r="AZ223">
            <v>4248.2327586206884</v>
          </cell>
          <cell r="BA223">
            <v>20894.676724137924</v>
          </cell>
          <cell r="BB223">
            <v>12513.706896551746</v>
          </cell>
          <cell r="BC223">
            <v>5357.9956896551748</v>
          </cell>
          <cell r="BD223">
            <v>2586.0991379310308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19470.000000000051</v>
          </cell>
          <cell r="BM223">
            <v>0</v>
          </cell>
          <cell r="BN223">
            <v>72864.936399217258</v>
          </cell>
          <cell r="BO223">
            <v>0</v>
          </cell>
          <cell r="BP223">
            <v>0</v>
          </cell>
          <cell r="BQ223">
            <v>0</v>
          </cell>
          <cell r="BR223">
            <v>134400</v>
          </cell>
          <cell r="BS223">
            <v>0</v>
          </cell>
          <cell r="BT223">
            <v>0</v>
          </cell>
          <cell r="BU223">
            <v>0</v>
          </cell>
          <cell r="BV223">
            <v>27775.5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1220617.1476061137</v>
          </cell>
          <cell r="CB223">
            <v>0</v>
          </cell>
          <cell r="CC223">
            <v>0</v>
          </cell>
          <cell r="CD223">
            <v>1220617.1476061137</v>
          </cell>
        </row>
        <row r="224">
          <cell r="A224" t="str">
            <v>1353</v>
          </cell>
          <cell r="B224" t="str">
            <v>3424</v>
          </cell>
          <cell r="C224">
            <v>9263424</v>
          </cell>
          <cell r="D224" t="str">
            <v>Mile Cross Primary School</v>
          </cell>
          <cell r="E224">
            <v>419</v>
          </cell>
          <cell r="G224">
            <v>1422086</v>
          </cell>
          <cell r="H224">
            <v>0</v>
          </cell>
          <cell r="I224">
            <v>0</v>
          </cell>
          <cell r="J224">
            <v>89759.999999999898</v>
          </cell>
          <cell r="K224">
            <v>0</v>
          </cell>
          <cell r="L224">
            <v>133950.00000000009</v>
          </cell>
          <cell r="M224">
            <v>0</v>
          </cell>
          <cell r="N224">
            <v>690.00000000000045</v>
          </cell>
          <cell r="O224">
            <v>3080.0000000000014</v>
          </cell>
          <cell r="P224">
            <v>89760.000000000015</v>
          </cell>
          <cell r="Q224">
            <v>42719.99999999992</v>
          </cell>
          <cell r="R224">
            <v>5100.00000000001</v>
          </cell>
          <cell r="S224">
            <v>59629.999999999884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39939.22005571019</v>
          </cell>
          <cell r="AA224">
            <v>0</v>
          </cell>
          <cell r="AB224">
            <v>173834.73627974736</v>
          </cell>
          <cell r="AC224">
            <v>0</v>
          </cell>
          <cell r="AD224">
            <v>0</v>
          </cell>
          <cell r="AE224">
            <v>0</v>
          </cell>
          <cell r="AF224">
            <v>128000</v>
          </cell>
          <cell r="AG224">
            <v>0</v>
          </cell>
          <cell r="AH224">
            <v>0</v>
          </cell>
          <cell r="AI224">
            <v>0</v>
          </cell>
          <cell r="AJ224">
            <v>70519</v>
          </cell>
          <cell r="AK224">
            <v>29960.582640000004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-5549.0018284053422</v>
          </cell>
          <cell r="AQ224">
            <v>2283480.5371470526</v>
          </cell>
          <cell r="AS224">
            <v>1492478</v>
          </cell>
          <cell r="AT224">
            <v>0</v>
          </cell>
          <cell r="AU224">
            <v>0</v>
          </cell>
          <cell r="AV224">
            <v>91629.999999999898</v>
          </cell>
          <cell r="AW224">
            <v>0</v>
          </cell>
          <cell r="AX224">
            <v>155800.00000000012</v>
          </cell>
          <cell r="AY224">
            <v>0</v>
          </cell>
          <cell r="AZ224">
            <v>705.00000000000045</v>
          </cell>
          <cell r="BA224">
            <v>3135.0000000000014</v>
          </cell>
          <cell r="BB224">
            <v>90780.000000000015</v>
          </cell>
          <cell r="BC224">
            <v>43164.99999999992</v>
          </cell>
          <cell r="BD224">
            <v>5150.00000000001</v>
          </cell>
          <cell r="BE224">
            <v>60519.999999999884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40627.827298050026</v>
          </cell>
          <cell r="BM224">
            <v>0</v>
          </cell>
          <cell r="BN224">
            <v>176092.33025740643</v>
          </cell>
          <cell r="BO224">
            <v>0</v>
          </cell>
          <cell r="BP224">
            <v>0</v>
          </cell>
          <cell r="BQ224">
            <v>0</v>
          </cell>
          <cell r="BR224">
            <v>134400</v>
          </cell>
          <cell r="BS224">
            <v>0</v>
          </cell>
          <cell r="BT224">
            <v>0</v>
          </cell>
          <cell r="BU224">
            <v>0</v>
          </cell>
          <cell r="BV224">
            <v>70519</v>
          </cell>
          <cell r="BW224">
            <v>33076.483234560001</v>
          </cell>
          <cell r="BX224">
            <v>0</v>
          </cell>
          <cell r="BY224">
            <v>0</v>
          </cell>
          <cell r="BZ224">
            <v>0</v>
          </cell>
          <cell r="CA224">
            <v>2398078.6407900164</v>
          </cell>
          <cell r="CB224">
            <v>0</v>
          </cell>
          <cell r="CC224">
            <v>0</v>
          </cell>
          <cell r="CD224">
            <v>2398078.6407900164</v>
          </cell>
        </row>
        <row r="225">
          <cell r="A225" t="str">
            <v>1367</v>
          </cell>
          <cell r="B225" t="str">
            <v>2086</v>
          </cell>
          <cell r="C225">
            <v>9262086</v>
          </cell>
          <cell r="D225" t="str">
            <v>Eaton Primary School</v>
          </cell>
          <cell r="E225">
            <v>393</v>
          </cell>
          <cell r="G225">
            <v>1333842</v>
          </cell>
          <cell r="H225">
            <v>0</v>
          </cell>
          <cell r="I225">
            <v>0</v>
          </cell>
          <cell r="J225">
            <v>20639.999999999978</v>
          </cell>
          <cell r="K225">
            <v>0</v>
          </cell>
          <cell r="L225">
            <v>32430.000000000095</v>
          </cell>
          <cell r="M225">
            <v>0</v>
          </cell>
          <cell r="N225">
            <v>6899.9999999999973</v>
          </cell>
          <cell r="O225">
            <v>2799.9999999999955</v>
          </cell>
          <cell r="P225">
            <v>21559.999999999967</v>
          </cell>
          <cell r="Q225">
            <v>3360.0000000000005</v>
          </cell>
          <cell r="R225">
            <v>11219.999999999998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33227.405247813505</v>
          </cell>
          <cell r="AA225">
            <v>0</v>
          </cell>
          <cell r="AB225">
            <v>114947.16032608708</v>
          </cell>
          <cell r="AC225">
            <v>0</v>
          </cell>
          <cell r="AD225">
            <v>0</v>
          </cell>
          <cell r="AE225">
            <v>0</v>
          </cell>
          <cell r="AF225">
            <v>128000</v>
          </cell>
          <cell r="AG225">
            <v>0</v>
          </cell>
          <cell r="AH225">
            <v>0</v>
          </cell>
          <cell r="AI225">
            <v>0</v>
          </cell>
          <cell r="AJ225">
            <v>7291.3919999999998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22238.434426099528</v>
          </cell>
          <cell r="AP225">
            <v>0</v>
          </cell>
          <cell r="AQ225">
            <v>1738456.3920000002</v>
          </cell>
          <cell r="AS225">
            <v>1399866</v>
          </cell>
          <cell r="AT225">
            <v>0</v>
          </cell>
          <cell r="AU225">
            <v>0</v>
          </cell>
          <cell r="AV225">
            <v>21069.999999999978</v>
          </cell>
          <cell r="AW225">
            <v>0</v>
          </cell>
          <cell r="AX225">
            <v>37720.000000000109</v>
          </cell>
          <cell r="AY225">
            <v>0</v>
          </cell>
          <cell r="AZ225">
            <v>7049.9999999999973</v>
          </cell>
          <cell r="BA225">
            <v>2849.9999999999955</v>
          </cell>
          <cell r="BB225">
            <v>21804.999999999964</v>
          </cell>
          <cell r="BC225">
            <v>3395.0000000000005</v>
          </cell>
          <cell r="BD225">
            <v>11329.999999999998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33800.291545189604</v>
          </cell>
          <cell r="BM225">
            <v>0</v>
          </cell>
          <cell r="BN225">
            <v>116439.98059006223</v>
          </cell>
          <cell r="BO225">
            <v>0</v>
          </cell>
          <cell r="BP225">
            <v>0</v>
          </cell>
          <cell r="BQ225">
            <v>0</v>
          </cell>
          <cell r="BR225">
            <v>134400</v>
          </cell>
          <cell r="BS225">
            <v>0</v>
          </cell>
          <cell r="BT225">
            <v>0</v>
          </cell>
          <cell r="BU225">
            <v>0</v>
          </cell>
          <cell r="BV225">
            <v>7291.3919999999998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1797017.6641352519</v>
          </cell>
          <cell r="CB225">
            <v>22003.7278647481</v>
          </cell>
          <cell r="CC225">
            <v>0</v>
          </cell>
          <cell r="CD225">
            <v>1819021.392</v>
          </cell>
        </row>
        <row r="226">
          <cell r="A226" t="str">
            <v>1370</v>
          </cell>
          <cell r="B226" t="str">
            <v>2303</v>
          </cell>
          <cell r="C226">
            <v>9262303</v>
          </cell>
          <cell r="D226" t="str">
            <v>George White Junior School</v>
          </cell>
          <cell r="E226">
            <v>288</v>
          </cell>
          <cell r="G226">
            <v>977472</v>
          </cell>
          <cell r="H226">
            <v>0</v>
          </cell>
          <cell r="I226">
            <v>0</v>
          </cell>
          <cell r="J226">
            <v>45120.000000000015</v>
          </cell>
          <cell r="K226">
            <v>0</v>
          </cell>
          <cell r="L226">
            <v>69795</v>
          </cell>
          <cell r="M226">
            <v>0</v>
          </cell>
          <cell r="N226">
            <v>7820.0000000000291</v>
          </cell>
          <cell r="O226">
            <v>17640</v>
          </cell>
          <cell r="P226">
            <v>3080.0000000000059</v>
          </cell>
          <cell r="Q226">
            <v>37920.000000000065</v>
          </cell>
          <cell r="R226">
            <v>7649.9999999999955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12760</v>
          </cell>
          <cell r="AA226">
            <v>0</v>
          </cell>
          <cell r="AB226">
            <v>121069.87757840022</v>
          </cell>
          <cell r="AC226">
            <v>0</v>
          </cell>
          <cell r="AD226">
            <v>0</v>
          </cell>
          <cell r="AE226">
            <v>0</v>
          </cell>
          <cell r="AF226">
            <v>128000</v>
          </cell>
          <cell r="AG226">
            <v>0</v>
          </cell>
          <cell r="AH226">
            <v>0</v>
          </cell>
          <cell r="AI226">
            <v>0</v>
          </cell>
          <cell r="AJ226">
            <v>3232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-25747.470291974783</v>
          </cell>
          <cell r="AQ226">
            <v>1405811.4072864256</v>
          </cell>
          <cell r="AS226">
            <v>1025856</v>
          </cell>
          <cell r="AT226">
            <v>0</v>
          </cell>
          <cell r="AU226">
            <v>0</v>
          </cell>
          <cell r="AV226">
            <v>46060.000000000015</v>
          </cell>
          <cell r="AW226">
            <v>0</v>
          </cell>
          <cell r="AX226">
            <v>81180</v>
          </cell>
          <cell r="AY226">
            <v>0</v>
          </cell>
          <cell r="AZ226">
            <v>7990.00000000003</v>
          </cell>
          <cell r="BA226">
            <v>17955</v>
          </cell>
          <cell r="BB226">
            <v>3115.0000000000059</v>
          </cell>
          <cell r="BC226">
            <v>38315.000000000065</v>
          </cell>
          <cell r="BD226">
            <v>7724.9999999999955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12980</v>
          </cell>
          <cell r="BM226">
            <v>0</v>
          </cell>
          <cell r="BN226">
            <v>122642.21365084697</v>
          </cell>
          <cell r="BO226">
            <v>0</v>
          </cell>
          <cell r="BP226">
            <v>0</v>
          </cell>
          <cell r="BQ226">
            <v>0</v>
          </cell>
          <cell r="BR226">
            <v>134400</v>
          </cell>
          <cell r="BS226">
            <v>0</v>
          </cell>
          <cell r="BT226">
            <v>0</v>
          </cell>
          <cell r="BU226">
            <v>0</v>
          </cell>
          <cell r="BV226">
            <v>3232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1501450.2136508469</v>
          </cell>
          <cell r="CB226">
            <v>0</v>
          </cell>
          <cell r="CC226">
            <v>0</v>
          </cell>
          <cell r="CD226">
            <v>1501450.2136508469</v>
          </cell>
        </row>
        <row r="227">
          <cell r="A227" t="str">
            <v>1392</v>
          </cell>
          <cell r="B227" t="str">
            <v>3423</v>
          </cell>
          <cell r="C227">
            <v>9263423</v>
          </cell>
          <cell r="D227" t="str">
            <v>Heartsease Primary Academy</v>
          </cell>
          <cell r="E227">
            <v>389</v>
          </cell>
          <cell r="G227">
            <v>1320266</v>
          </cell>
          <cell r="H227">
            <v>0</v>
          </cell>
          <cell r="I227">
            <v>0</v>
          </cell>
          <cell r="J227">
            <v>65759.999999999985</v>
          </cell>
          <cell r="K227">
            <v>0</v>
          </cell>
          <cell r="L227">
            <v>99404.999999999884</v>
          </cell>
          <cell r="M227">
            <v>0</v>
          </cell>
          <cell r="N227">
            <v>14564.883720930267</v>
          </cell>
          <cell r="O227">
            <v>25893.126614987032</v>
          </cell>
          <cell r="P227">
            <v>38035.555555555518</v>
          </cell>
          <cell r="Q227">
            <v>30878.759689922477</v>
          </cell>
          <cell r="R227">
            <v>12815.891472868223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25431.156069364082</v>
          </cell>
          <cell r="AA227">
            <v>0</v>
          </cell>
          <cell r="AB227">
            <v>155247.46875000009</v>
          </cell>
          <cell r="AC227">
            <v>0</v>
          </cell>
          <cell r="AD227">
            <v>0</v>
          </cell>
          <cell r="AE227">
            <v>0</v>
          </cell>
          <cell r="AF227">
            <v>128000</v>
          </cell>
          <cell r="AG227">
            <v>0</v>
          </cell>
          <cell r="AH227">
            <v>0</v>
          </cell>
          <cell r="AI227">
            <v>0</v>
          </cell>
          <cell r="AJ227">
            <v>12721.152</v>
          </cell>
          <cell r="AK227">
            <v>28223.738720000005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-11888.714310481</v>
          </cell>
          <cell r="AQ227">
            <v>1945354.0182831464</v>
          </cell>
          <cell r="AS227">
            <v>1385618</v>
          </cell>
          <cell r="AT227">
            <v>0</v>
          </cell>
          <cell r="AU227">
            <v>0</v>
          </cell>
          <cell r="AV227">
            <v>67129.999999999985</v>
          </cell>
          <cell r="AW227">
            <v>0</v>
          </cell>
          <cell r="AX227">
            <v>115619.99999999985</v>
          </cell>
          <cell r="AY227">
            <v>0</v>
          </cell>
          <cell r="AZ227">
            <v>14881.511627907013</v>
          </cell>
          <cell r="BA227">
            <v>26355.503875968941</v>
          </cell>
          <cell r="BB227">
            <v>38467.777777777737</v>
          </cell>
          <cell r="BC227">
            <v>31200.413436692503</v>
          </cell>
          <cell r="BD227">
            <v>12941.537467700266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25869.624277456569</v>
          </cell>
          <cell r="BM227">
            <v>0</v>
          </cell>
          <cell r="BN227">
            <v>157263.66964285722</v>
          </cell>
          <cell r="BO227">
            <v>0</v>
          </cell>
          <cell r="BP227">
            <v>0</v>
          </cell>
          <cell r="BQ227">
            <v>0</v>
          </cell>
          <cell r="BR227">
            <v>134400</v>
          </cell>
          <cell r="BS227">
            <v>0</v>
          </cell>
          <cell r="BT227">
            <v>0</v>
          </cell>
          <cell r="BU227">
            <v>0</v>
          </cell>
          <cell r="BV227">
            <v>12721.152</v>
          </cell>
          <cell r="BW227">
            <v>31159.007546880002</v>
          </cell>
          <cell r="BX227">
            <v>0</v>
          </cell>
          <cell r="BY227">
            <v>0</v>
          </cell>
          <cell r="BZ227">
            <v>0</v>
          </cell>
          <cell r="CA227">
            <v>2053628.1976532401</v>
          </cell>
          <cell r="CB227">
            <v>0</v>
          </cell>
          <cell r="CC227">
            <v>0</v>
          </cell>
          <cell r="CD227">
            <v>2053628.1976532401</v>
          </cell>
        </row>
        <row r="228">
          <cell r="A228" t="str">
            <v>1413</v>
          </cell>
          <cell r="B228" t="str">
            <v>3429</v>
          </cell>
          <cell r="C228">
            <v>9263429</v>
          </cell>
          <cell r="D228" t="str">
            <v>Lakenham Primary School</v>
          </cell>
          <cell r="E228">
            <v>383</v>
          </cell>
          <cell r="G228">
            <v>1299902</v>
          </cell>
          <cell r="H228">
            <v>0</v>
          </cell>
          <cell r="I228">
            <v>0</v>
          </cell>
          <cell r="J228">
            <v>65760.000000000058</v>
          </cell>
          <cell r="K228">
            <v>0</v>
          </cell>
          <cell r="L228">
            <v>108570</v>
          </cell>
          <cell r="M228">
            <v>0</v>
          </cell>
          <cell r="N228">
            <v>10349.999999999965</v>
          </cell>
          <cell r="O228">
            <v>14280.000000000007</v>
          </cell>
          <cell r="P228">
            <v>6600</v>
          </cell>
          <cell r="Q228">
            <v>2879.9999999999964</v>
          </cell>
          <cell r="R228">
            <v>71910.000000000058</v>
          </cell>
          <cell r="S228">
            <v>669.99999999999909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45226.107784431028</v>
          </cell>
          <cell r="AA228">
            <v>0</v>
          </cell>
          <cell r="AB228">
            <v>184658.03221288524</v>
          </cell>
          <cell r="AC228">
            <v>0</v>
          </cell>
          <cell r="AD228">
            <v>17028.899999999863</v>
          </cell>
          <cell r="AE228">
            <v>0</v>
          </cell>
          <cell r="AF228">
            <v>128000</v>
          </cell>
          <cell r="AG228">
            <v>0</v>
          </cell>
          <cell r="AH228">
            <v>0</v>
          </cell>
          <cell r="AI228">
            <v>0</v>
          </cell>
          <cell r="AJ228">
            <v>67375</v>
          </cell>
          <cell r="AK228">
            <v>27500.04912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-44900.33277043116</v>
          </cell>
          <cell r="AQ228">
            <v>2005809.7563468851</v>
          </cell>
          <cell r="AS228">
            <v>1364246</v>
          </cell>
          <cell r="AT228">
            <v>0</v>
          </cell>
          <cell r="AU228">
            <v>0</v>
          </cell>
          <cell r="AV228">
            <v>67130.000000000058</v>
          </cell>
          <cell r="AW228">
            <v>0</v>
          </cell>
          <cell r="AX228">
            <v>126280</v>
          </cell>
          <cell r="AY228">
            <v>0</v>
          </cell>
          <cell r="AZ228">
            <v>10574.999999999965</v>
          </cell>
          <cell r="BA228">
            <v>14535.000000000007</v>
          </cell>
          <cell r="BB228">
            <v>6675</v>
          </cell>
          <cell r="BC228">
            <v>2909.9999999999964</v>
          </cell>
          <cell r="BD228">
            <v>72615.000000000058</v>
          </cell>
          <cell r="BE228">
            <v>679.99999999999909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46005.868263472948</v>
          </cell>
          <cell r="BM228">
            <v>0</v>
          </cell>
          <cell r="BN228">
            <v>187056.18847539026</v>
          </cell>
          <cell r="BO228">
            <v>0</v>
          </cell>
          <cell r="BP228">
            <v>17299.199999999859</v>
          </cell>
          <cell r="BQ228">
            <v>0</v>
          </cell>
          <cell r="BR228">
            <v>134400</v>
          </cell>
          <cell r="BS228">
            <v>0</v>
          </cell>
          <cell r="BT228">
            <v>0</v>
          </cell>
          <cell r="BU228">
            <v>0</v>
          </cell>
          <cell r="BV228">
            <v>67375</v>
          </cell>
          <cell r="BW228">
            <v>30360.054228480003</v>
          </cell>
          <cell r="BX228">
            <v>0</v>
          </cell>
          <cell r="BY228">
            <v>0</v>
          </cell>
          <cell r="BZ228">
            <v>0</v>
          </cell>
          <cell r="CA228">
            <v>2148142.3109673429</v>
          </cell>
          <cell r="CB228">
            <v>0</v>
          </cell>
          <cell r="CC228">
            <v>-7078.8757218302035</v>
          </cell>
          <cell r="CD228">
            <v>2141063.4352455125</v>
          </cell>
        </row>
        <row r="229">
          <cell r="A229" t="str">
            <v>1426</v>
          </cell>
          <cell r="B229" t="str">
            <v>2047</v>
          </cell>
          <cell r="C229">
            <v>9262047</v>
          </cell>
          <cell r="D229" t="str">
            <v>Norwich Primary Academy</v>
          </cell>
          <cell r="E229">
            <v>304</v>
          </cell>
          <cell r="G229">
            <v>1031776</v>
          </cell>
          <cell r="H229">
            <v>0</v>
          </cell>
          <cell r="I229">
            <v>0</v>
          </cell>
          <cell r="J229">
            <v>76320.000000000044</v>
          </cell>
          <cell r="K229">
            <v>0</v>
          </cell>
          <cell r="L229">
            <v>114915.00000000006</v>
          </cell>
          <cell r="M229">
            <v>0</v>
          </cell>
          <cell r="N229">
            <v>1610.0000000000011</v>
          </cell>
          <cell r="O229">
            <v>7000.0000000000036</v>
          </cell>
          <cell r="P229">
            <v>879.99999999999966</v>
          </cell>
          <cell r="Q229">
            <v>26400.000000000011</v>
          </cell>
          <cell r="R229">
            <v>64770.000000000022</v>
          </cell>
          <cell r="S229">
            <v>50920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25283.622641509373</v>
          </cell>
          <cell r="AA229">
            <v>0</v>
          </cell>
          <cell r="AB229">
            <v>135843.02358135019</v>
          </cell>
          <cell r="AC229">
            <v>0</v>
          </cell>
          <cell r="AD229">
            <v>16783.200000000015</v>
          </cell>
          <cell r="AE229">
            <v>0</v>
          </cell>
          <cell r="AF229">
            <v>128000</v>
          </cell>
          <cell r="AG229">
            <v>0</v>
          </cell>
          <cell r="AH229">
            <v>0</v>
          </cell>
          <cell r="AI229">
            <v>0</v>
          </cell>
          <cell r="AJ229">
            <v>5533.1840000000002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103373.51937112032</v>
          </cell>
          <cell r="AQ229">
            <v>1789407.5495939797</v>
          </cell>
          <cell r="AS229">
            <v>1082848</v>
          </cell>
          <cell r="AT229">
            <v>0</v>
          </cell>
          <cell r="AU229">
            <v>0</v>
          </cell>
          <cell r="AV229">
            <v>77910.000000000044</v>
          </cell>
          <cell r="AW229">
            <v>0</v>
          </cell>
          <cell r="AX229">
            <v>133660.00000000006</v>
          </cell>
          <cell r="AY229">
            <v>0</v>
          </cell>
          <cell r="AZ229">
            <v>1645.0000000000014</v>
          </cell>
          <cell r="BA229">
            <v>7125.0000000000036</v>
          </cell>
          <cell r="BB229">
            <v>889.99999999999966</v>
          </cell>
          <cell r="BC229">
            <v>26675.000000000011</v>
          </cell>
          <cell r="BD229">
            <v>65405.000000000022</v>
          </cell>
          <cell r="BE229">
            <v>51680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25719.54716981126</v>
          </cell>
          <cell r="BM229">
            <v>0</v>
          </cell>
          <cell r="BN229">
            <v>137607.2186927963</v>
          </cell>
          <cell r="BO229">
            <v>0</v>
          </cell>
          <cell r="BP229">
            <v>17049.600000000017</v>
          </cell>
          <cell r="BQ229">
            <v>0</v>
          </cell>
          <cell r="BR229">
            <v>134400</v>
          </cell>
          <cell r="BS229">
            <v>0</v>
          </cell>
          <cell r="BT229">
            <v>0</v>
          </cell>
          <cell r="BU229">
            <v>0</v>
          </cell>
          <cell r="BV229">
            <v>5533.1840000000002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1768147.5498626076</v>
          </cell>
          <cell r="CB229">
            <v>0</v>
          </cell>
          <cell r="CC229">
            <v>87433.56156539252</v>
          </cell>
          <cell r="CD229">
            <v>1855581.111428</v>
          </cell>
        </row>
        <row r="230">
          <cell r="A230" t="str">
            <v>1431</v>
          </cell>
          <cell r="B230" t="str">
            <v>2295</v>
          </cell>
          <cell r="C230">
            <v>9262295</v>
          </cell>
          <cell r="D230" t="str">
            <v>Magdalen Gates Primary School and Nursery</v>
          </cell>
          <cell r="E230">
            <v>204</v>
          </cell>
          <cell r="G230">
            <v>692376</v>
          </cell>
          <cell r="H230">
            <v>0</v>
          </cell>
          <cell r="I230">
            <v>0</v>
          </cell>
          <cell r="J230">
            <v>30240.000000000029</v>
          </cell>
          <cell r="K230">
            <v>0</v>
          </cell>
          <cell r="L230">
            <v>46530.000000000022</v>
          </cell>
          <cell r="M230">
            <v>0</v>
          </cell>
          <cell r="N230">
            <v>2759.9999999999995</v>
          </cell>
          <cell r="O230">
            <v>19319.999999999996</v>
          </cell>
          <cell r="P230">
            <v>3959.9999999999968</v>
          </cell>
          <cell r="Q230">
            <v>8640.0000000000055</v>
          </cell>
          <cell r="R230">
            <v>18870.000000000018</v>
          </cell>
          <cell r="S230">
            <v>670.00000000000057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29239.999999999975</v>
          </cell>
          <cell r="AA230">
            <v>0</v>
          </cell>
          <cell r="AB230">
            <v>76387.422222222187</v>
          </cell>
          <cell r="AC230">
            <v>0</v>
          </cell>
          <cell r="AD230">
            <v>0</v>
          </cell>
          <cell r="AE230">
            <v>0</v>
          </cell>
          <cell r="AF230">
            <v>128000</v>
          </cell>
          <cell r="AG230">
            <v>0</v>
          </cell>
          <cell r="AH230">
            <v>0</v>
          </cell>
          <cell r="AI230">
            <v>0</v>
          </cell>
          <cell r="AJ230">
            <v>20169.5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-29324.366309553436</v>
          </cell>
          <cell r="AQ230">
            <v>1047838.5559126688</v>
          </cell>
          <cell r="AS230">
            <v>726648</v>
          </cell>
          <cell r="AT230">
            <v>0</v>
          </cell>
          <cell r="AU230">
            <v>0</v>
          </cell>
          <cell r="AV230">
            <v>30870.000000000029</v>
          </cell>
          <cell r="AW230">
            <v>0</v>
          </cell>
          <cell r="AX230">
            <v>54120.000000000022</v>
          </cell>
          <cell r="AY230">
            <v>0</v>
          </cell>
          <cell r="AZ230">
            <v>2819.9999999999995</v>
          </cell>
          <cell r="BA230">
            <v>19664.999999999996</v>
          </cell>
          <cell r="BB230">
            <v>4004.9999999999968</v>
          </cell>
          <cell r="BC230">
            <v>8730.0000000000055</v>
          </cell>
          <cell r="BD230">
            <v>19055.000000000018</v>
          </cell>
          <cell r="BE230">
            <v>680.00000000000057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29744.13793103446</v>
          </cell>
          <cell r="BM230">
            <v>0</v>
          </cell>
          <cell r="BN230">
            <v>77379.466666666631</v>
          </cell>
          <cell r="BO230">
            <v>0</v>
          </cell>
          <cell r="BP230">
            <v>0</v>
          </cell>
          <cell r="BQ230">
            <v>0</v>
          </cell>
          <cell r="BR230">
            <v>134400</v>
          </cell>
          <cell r="BS230">
            <v>0</v>
          </cell>
          <cell r="BT230">
            <v>0</v>
          </cell>
          <cell r="BU230">
            <v>0</v>
          </cell>
          <cell r="BV230">
            <v>20169.5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1128286.1045977012</v>
          </cell>
          <cell r="CB230">
            <v>0</v>
          </cell>
          <cell r="CC230">
            <v>-9882.7960465612268</v>
          </cell>
          <cell r="CD230">
            <v>1118403.3085511399</v>
          </cell>
        </row>
        <row r="231">
          <cell r="A231" t="str">
            <v>1443</v>
          </cell>
          <cell r="B231" t="str">
            <v>2308</v>
          </cell>
          <cell r="C231">
            <v>9262308</v>
          </cell>
          <cell r="D231" t="str">
            <v>Mousehold Infant &amp; Nursery School</v>
          </cell>
          <cell r="E231">
            <v>208</v>
          </cell>
          <cell r="G231">
            <v>705952</v>
          </cell>
          <cell r="H231">
            <v>0</v>
          </cell>
          <cell r="I231">
            <v>0</v>
          </cell>
          <cell r="J231">
            <v>25920.00000000004</v>
          </cell>
          <cell r="K231">
            <v>0</v>
          </cell>
          <cell r="L231">
            <v>38070.000000000058</v>
          </cell>
          <cell r="M231">
            <v>0</v>
          </cell>
          <cell r="N231">
            <v>8279.9999999999945</v>
          </cell>
          <cell r="O231">
            <v>12879.999999999993</v>
          </cell>
          <cell r="P231">
            <v>3080.0000000000041</v>
          </cell>
          <cell r="Q231">
            <v>23519.999999999989</v>
          </cell>
          <cell r="R231">
            <v>4080.0000000000036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30997.777777777719</v>
          </cell>
          <cell r="AA231">
            <v>0</v>
          </cell>
          <cell r="AB231">
            <v>76745.529375630751</v>
          </cell>
          <cell r="AC231">
            <v>0</v>
          </cell>
          <cell r="AD231">
            <v>0</v>
          </cell>
          <cell r="AE231">
            <v>0</v>
          </cell>
          <cell r="AF231">
            <v>128000</v>
          </cell>
          <cell r="AG231">
            <v>0</v>
          </cell>
          <cell r="AH231">
            <v>0</v>
          </cell>
          <cell r="AI231">
            <v>0</v>
          </cell>
          <cell r="AJ231">
            <v>3749.12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-13630.907786730711</v>
          </cell>
          <cell r="AQ231">
            <v>1047643.5193666779</v>
          </cell>
          <cell r="AS231">
            <v>740896</v>
          </cell>
          <cell r="AT231">
            <v>0</v>
          </cell>
          <cell r="AU231">
            <v>0</v>
          </cell>
          <cell r="AV231">
            <v>26460.00000000004</v>
          </cell>
          <cell r="AW231">
            <v>0</v>
          </cell>
          <cell r="AX231">
            <v>44280.000000000073</v>
          </cell>
          <cell r="AY231">
            <v>0</v>
          </cell>
          <cell r="AZ231">
            <v>8459.9999999999945</v>
          </cell>
          <cell r="BA231">
            <v>13109.999999999993</v>
          </cell>
          <cell r="BB231">
            <v>3115.0000000000045</v>
          </cell>
          <cell r="BC231">
            <v>23764.999999999989</v>
          </cell>
          <cell r="BD231">
            <v>4120.0000000000036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31532.222222222161</v>
          </cell>
          <cell r="BM231">
            <v>0</v>
          </cell>
          <cell r="BN231">
            <v>77742.224562327261</v>
          </cell>
          <cell r="BO231">
            <v>0</v>
          </cell>
          <cell r="BP231">
            <v>0</v>
          </cell>
          <cell r="BQ231">
            <v>0</v>
          </cell>
          <cell r="BR231">
            <v>134400</v>
          </cell>
          <cell r="BS231">
            <v>0</v>
          </cell>
          <cell r="BT231">
            <v>0</v>
          </cell>
          <cell r="BU231">
            <v>0</v>
          </cell>
          <cell r="BV231">
            <v>3749.12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1111629.5667845495</v>
          </cell>
          <cell r="CB231">
            <v>0</v>
          </cell>
          <cell r="CC231">
            <v>0</v>
          </cell>
          <cell r="CD231">
            <v>1111629.5667845495</v>
          </cell>
        </row>
        <row r="232">
          <cell r="A232" t="str">
            <v>1450</v>
          </cell>
          <cell r="B232" t="str">
            <v>2203</v>
          </cell>
          <cell r="C232">
            <v>9262203</v>
          </cell>
          <cell r="D232" t="str">
            <v>Nelson Infant School</v>
          </cell>
          <cell r="E232">
            <v>141</v>
          </cell>
          <cell r="G232">
            <v>478554</v>
          </cell>
          <cell r="H232">
            <v>0</v>
          </cell>
          <cell r="I232">
            <v>0</v>
          </cell>
          <cell r="J232">
            <v>31199.999999999971</v>
          </cell>
          <cell r="K232">
            <v>0</v>
          </cell>
          <cell r="L232">
            <v>45824.999999999956</v>
          </cell>
          <cell r="M232">
            <v>0</v>
          </cell>
          <cell r="N232">
            <v>2990.0000000000005</v>
          </cell>
          <cell r="O232">
            <v>12039.999999999993</v>
          </cell>
          <cell r="P232">
            <v>16720.000000000011</v>
          </cell>
          <cell r="Q232">
            <v>2880</v>
          </cell>
          <cell r="R232">
            <v>4080.0000000000027</v>
          </cell>
          <cell r="S232">
            <v>669.99999999999966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30258.600000000002</v>
          </cell>
          <cell r="AA232">
            <v>0</v>
          </cell>
          <cell r="AB232">
            <v>50195.246995994668</v>
          </cell>
          <cell r="AC232">
            <v>0</v>
          </cell>
          <cell r="AD232">
            <v>0</v>
          </cell>
          <cell r="AE232">
            <v>0</v>
          </cell>
          <cell r="AF232">
            <v>128000</v>
          </cell>
          <cell r="AG232">
            <v>0</v>
          </cell>
          <cell r="AH232">
            <v>0</v>
          </cell>
          <cell r="AI232">
            <v>0</v>
          </cell>
          <cell r="AJ232">
            <v>4317.9520000000002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-8064.7443469395648</v>
          </cell>
          <cell r="AQ232">
            <v>799666.05464905512</v>
          </cell>
          <cell r="AS232">
            <v>502242</v>
          </cell>
          <cell r="AT232">
            <v>0</v>
          </cell>
          <cell r="AU232">
            <v>0</v>
          </cell>
          <cell r="AV232">
            <v>31849.999999999971</v>
          </cell>
          <cell r="AW232">
            <v>0</v>
          </cell>
          <cell r="AX232">
            <v>53299.999999999956</v>
          </cell>
          <cell r="AY232">
            <v>0</v>
          </cell>
          <cell r="AZ232">
            <v>3055.0000000000005</v>
          </cell>
          <cell r="BA232">
            <v>12254.999999999993</v>
          </cell>
          <cell r="BB232">
            <v>16910.000000000011</v>
          </cell>
          <cell r="BC232">
            <v>2910</v>
          </cell>
          <cell r="BD232">
            <v>4120.0000000000027</v>
          </cell>
          <cell r="BE232">
            <v>679.99999999999966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30780.3</v>
          </cell>
          <cell r="BM232">
            <v>0</v>
          </cell>
          <cell r="BN232">
            <v>50847.133320617977</v>
          </cell>
          <cell r="BO232">
            <v>0</v>
          </cell>
          <cell r="BP232">
            <v>0</v>
          </cell>
          <cell r="BQ232">
            <v>0</v>
          </cell>
          <cell r="BR232">
            <v>134400</v>
          </cell>
          <cell r="BS232">
            <v>0</v>
          </cell>
          <cell r="BT232">
            <v>0</v>
          </cell>
          <cell r="BU232">
            <v>0</v>
          </cell>
          <cell r="BV232">
            <v>4317.9520000000002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847667.38532061805</v>
          </cell>
          <cell r="CB232">
            <v>0</v>
          </cell>
          <cell r="CC232">
            <v>0</v>
          </cell>
          <cell r="CD232">
            <v>847667.38532061805</v>
          </cell>
        </row>
        <row r="233">
          <cell r="A233" t="str">
            <v>1466</v>
          </cell>
          <cell r="B233" t="str">
            <v>2122</v>
          </cell>
          <cell r="C233">
            <v>9262122</v>
          </cell>
          <cell r="D233" t="str">
            <v>Henderson Green Primary School</v>
          </cell>
          <cell r="E233">
            <v>187</v>
          </cell>
          <cell r="G233">
            <v>634678</v>
          </cell>
          <cell r="H233">
            <v>0</v>
          </cell>
          <cell r="I233">
            <v>0</v>
          </cell>
          <cell r="J233">
            <v>40320.000000000015</v>
          </cell>
          <cell r="K233">
            <v>0</v>
          </cell>
          <cell r="L233">
            <v>59925.000000000058</v>
          </cell>
          <cell r="M233">
            <v>0</v>
          </cell>
          <cell r="N233">
            <v>3055.3551912568296</v>
          </cell>
          <cell r="O233">
            <v>2002.8415300546458</v>
          </cell>
          <cell r="P233">
            <v>1348.8524590163918</v>
          </cell>
          <cell r="Q233">
            <v>21091.147540983569</v>
          </cell>
          <cell r="R233">
            <v>50030.163934426208</v>
          </cell>
          <cell r="S233">
            <v>11638.961748633883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22230.931677018645</v>
          </cell>
          <cell r="AA233">
            <v>0</v>
          </cell>
          <cell r="AB233">
            <v>73685.317391304343</v>
          </cell>
          <cell r="AC233">
            <v>0</v>
          </cell>
          <cell r="AD233">
            <v>2698.2290322580702</v>
          </cell>
          <cell r="AE233">
            <v>0</v>
          </cell>
          <cell r="AF233">
            <v>128000</v>
          </cell>
          <cell r="AG233">
            <v>0</v>
          </cell>
          <cell r="AH233">
            <v>0</v>
          </cell>
          <cell r="AI233">
            <v>0</v>
          </cell>
          <cell r="AJ233">
            <v>2508.0320000000002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1053212.8325049523</v>
          </cell>
          <cell r="AS233">
            <v>666094</v>
          </cell>
          <cell r="AT233">
            <v>0</v>
          </cell>
          <cell r="AU233">
            <v>0</v>
          </cell>
          <cell r="AV233">
            <v>41160.000000000015</v>
          </cell>
          <cell r="AW233">
            <v>0</v>
          </cell>
          <cell r="AX233">
            <v>69700.000000000073</v>
          </cell>
          <cell r="AY233">
            <v>0</v>
          </cell>
          <cell r="AZ233">
            <v>3121.775956284152</v>
          </cell>
          <cell r="BA233">
            <v>2038.6065573770502</v>
          </cell>
          <cell r="BB233">
            <v>1364.1803278688508</v>
          </cell>
          <cell r="BC233">
            <v>21310.846994535481</v>
          </cell>
          <cell r="BD233">
            <v>50520.655737704896</v>
          </cell>
          <cell r="BE233">
            <v>11812.677595628418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22614.223602484482</v>
          </cell>
          <cell r="BM233">
            <v>0</v>
          </cell>
          <cell r="BN233">
            <v>74642.269565217386</v>
          </cell>
          <cell r="BO233">
            <v>0</v>
          </cell>
          <cell r="BP233">
            <v>2741.0580645161349</v>
          </cell>
          <cell r="BQ233">
            <v>0</v>
          </cell>
          <cell r="BR233">
            <v>134400</v>
          </cell>
          <cell r="BS233">
            <v>0</v>
          </cell>
          <cell r="BT233">
            <v>0</v>
          </cell>
          <cell r="BU233">
            <v>0</v>
          </cell>
          <cell r="BV233">
            <v>2508.0320000000002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1104028.3264016171</v>
          </cell>
          <cell r="CB233">
            <v>0</v>
          </cell>
          <cell r="CC233">
            <v>0</v>
          </cell>
          <cell r="CD233">
            <v>1104028.3264016171</v>
          </cell>
        </row>
        <row r="234">
          <cell r="A234" t="str">
            <v>1475</v>
          </cell>
          <cell r="B234" t="str">
            <v>2094</v>
          </cell>
          <cell r="C234">
            <v>9262094</v>
          </cell>
          <cell r="D234" t="str">
            <v>Tuckswood Academy and Nursery</v>
          </cell>
          <cell r="E234">
            <v>245</v>
          </cell>
          <cell r="G234">
            <v>831530</v>
          </cell>
          <cell r="H234">
            <v>0</v>
          </cell>
          <cell r="I234">
            <v>0</v>
          </cell>
          <cell r="J234">
            <v>49919.999999999956</v>
          </cell>
          <cell r="K234">
            <v>0</v>
          </cell>
          <cell r="L234">
            <v>76844.999999999913</v>
          </cell>
          <cell r="M234">
            <v>0</v>
          </cell>
          <cell r="N234">
            <v>692.82786885245832</v>
          </cell>
          <cell r="O234">
            <v>1968.0327868852437</v>
          </cell>
          <cell r="P234">
            <v>83059.016393442565</v>
          </cell>
          <cell r="Q234">
            <v>481.96721311475471</v>
          </cell>
          <cell r="R234">
            <v>14338.524590163966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11896.744186046506</v>
          </cell>
          <cell r="AA234">
            <v>0</v>
          </cell>
          <cell r="AB234">
            <v>97715.667696812045</v>
          </cell>
          <cell r="AC234">
            <v>0</v>
          </cell>
          <cell r="AD234">
            <v>0</v>
          </cell>
          <cell r="AE234">
            <v>0</v>
          </cell>
          <cell r="AF234">
            <v>128000</v>
          </cell>
          <cell r="AG234">
            <v>0</v>
          </cell>
          <cell r="AH234">
            <v>0</v>
          </cell>
          <cell r="AI234">
            <v>0</v>
          </cell>
          <cell r="AJ234">
            <v>3697.4079999999999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-23080.758373312234</v>
          </cell>
          <cell r="AQ234">
            <v>1277064.4303620053</v>
          </cell>
          <cell r="AS234">
            <v>872690</v>
          </cell>
          <cell r="AT234">
            <v>0</v>
          </cell>
          <cell r="AU234">
            <v>0</v>
          </cell>
          <cell r="AV234">
            <v>50959.999999999956</v>
          </cell>
          <cell r="AW234">
            <v>0</v>
          </cell>
          <cell r="AX234">
            <v>89379.999999999898</v>
          </cell>
          <cell r="AY234">
            <v>0</v>
          </cell>
          <cell r="AZ234">
            <v>707.88934426229434</v>
          </cell>
          <cell r="BA234">
            <v>2003.1762295081944</v>
          </cell>
          <cell r="BB234">
            <v>84002.868852458952</v>
          </cell>
          <cell r="BC234">
            <v>486.98770491803339</v>
          </cell>
          <cell r="BD234">
            <v>14479.098360655771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12101.860465116273</v>
          </cell>
          <cell r="BM234">
            <v>0</v>
          </cell>
          <cell r="BN234">
            <v>98984.702342225195</v>
          </cell>
          <cell r="BO234">
            <v>0</v>
          </cell>
          <cell r="BP234">
            <v>0</v>
          </cell>
          <cell r="BQ234">
            <v>0</v>
          </cell>
          <cell r="BR234">
            <v>134400</v>
          </cell>
          <cell r="BS234">
            <v>0</v>
          </cell>
          <cell r="BT234">
            <v>0</v>
          </cell>
          <cell r="BU234">
            <v>0</v>
          </cell>
          <cell r="BV234">
            <v>3697.4079999999999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1363893.9912991449</v>
          </cell>
          <cell r="CB234">
            <v>0</v>
          </cell>
          <cell r="CC234">
            <v>0</v>
          </cell>
          <cell r="CD234">
            <v>1363893.9912991449</v>
          </cell>
        </row>
        <row r="235">
          <cell r="A235" t="str">
            <v>1487</v>
          </cell>
          <cell r="B235" t="str">
            <v>2022</v>
          </cell>
          <cell r="C235">
            <v>9262022</v>
          </cell>
          <cell r="D235" t="str">
            <v>St Francis of Assisi Catholic Primary School</v>
          </cell>
          <cell r="E235">
            <v>420</v>
          </cell>
          <cell r="G235">
            <v>1425480</v>
          </cell>
          <cell r="H235">
            <v>0</v>
          </cell>
          <cell r="I235">
            <v>0</v>
          </cell>
          <cell r="J235">
            <v>16320.000000000011</v>
          </cell>
          <cell r="K235">
            <v>0</v>
          </cell>
          <cell r="L235">
            <v>23970.000000000015</v>
          </cell>
          <cell r="M235">
            <v>0</v>
          </cell>
          <cell r="N235">
            <v>7608.1145584725582</v>
          </cell>
          <cell r="O235">
            <v>17401.431980906971</v>
          </cell>
          <cell r="P235">
            <v>19847.255369928389</v>
          </cell>
          <cell r="Q235">
            <v>15877.804295942729</v>
          </cell>
          <cell r="R235">
            <v>16870.167064439149</v>
          </cell>
          <cell r="S235">
            <v>1343.198090692124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53905.882352941066</v>
          </cell>
          <cell r="AA235">
            <v>0</v>
          </cell>
          <cell r="AB235">
            <v>174667.47161650751</v>
          </cell>
          <cell r="AC235">
            <v>0</v>
          </cell>
          <cell r="AD235">
            <v>0</v>
          </cell>
          <cell r="AE235">
            <v>0</v>
          </cell>
          <cell r="AF235">
            <v>128000</v>
          </cell>
          <cell r="AG235">
            <v>0</v>
          </cell>
          <cell r="AH235">
            <v>0</v>
          </cell>
          <cell r="AI235">
            <v>0</v>
          </cell>
          <cell r="AJ235">
            <v>6670.848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1907962.1733298302</v>
          </cell>
          <cell r="AS235">
            <v>1496040</v>
          </cell>
          <cell r="AT235">
            <v>0</v>
          </cell>
          <cell r="AU235">
            <v>0</v>
          </cell>
          <cell r="AV235">
            <v>16660.000000000011</v>
          </cell>
          <cell r="AW235">
            <v>0</v>
          </cell>
          <cell r="AX235">
            <v>27880.000000000018</v>
          </cell>
          <cell r="AY235">
            <v>0</v>
          </cell>
          <cell r="AZ235">
            <v>7773.5083532219614</v>
          </cell>
          <cell r="BA235">
            <v>17712.171837708884</v>
          </cell>
          <cell r="BB235">
            <v>20072.792362768483</v>
          </cell>
          <cell r="BC235">
            <v>16043.198090692133</v>
          </cell>
          <cell r="BD235">
            <v>17035.560859188554</v>
          </cell>
          <cell r="BE235">
            <v>1363.2458233890213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54835.294117646947</v>
          </cell>
          <cell r="BM235">
            <v>0</v>
          </cell>
          <cell r="BN235">
            <v>176935.88033879982</v>
          </cell>
          <cell r="BO235">
            <v>0</v>
          </cell>
          <cell r="BP235">
            <v>0</v>
          </cell>
          <cell r="BQ235">
            <v>0</v>
          </cell>
          <cell r="BR235">
            <v>134400</v>
          </cell>
          <cell r="BS235">
            <v>0</v>
          </cell>
          <cell r="BT235">
            <v>0</v>
          </cell>
          <cell r="BU235">
            <v>0</v>
          </cell>
          <cell r="BV235">
            <v>6670.848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1993422.4997834156</v>
          </cell>
          <cell r="CB235">
            <v>0</v>
          </cell>
          <cell r="CC235">
            <v>0</v>
          </cell>
          <cell r="CD235">
            <v>1993422.4997834156</v>
          </cell>
        </row>
        <row r="236">
          <cell r="A236" t="str">
            <v>1499</v>
          </cell>
          <cell r="B236" t="str">
            <v>2318</v>
          </cell>
          <cell r="C236">
            <v>9262318</v>
          </cell>
          <cell r="D236" t="str">
            <v>Lionwood Junior School</v>
          </cell>
          <cell r="E236">
            <v>275</v>
          </cell>
          <cell r="G236">
            <v>933350</v>
          </cell>
          <cell r="H236">
            <v>0</v>
          </cell>
          <cell r="I236">
            <v>0</v>
          </cell>
          <cell r="J236">
            <v>59039.999999999964</v>
          </cell>
          <cell r="K236">
            <v>0</v>
          </cell>
          <cell r="L236">
            <v>88125.000000000087</v>
          </cell>
          <cell r="M236">
            <v>0</v>
          </cell>
          <cell r="N236">
            <v>1615.8759124087621</v>
          </cell>
          <cell r="O236">
            <v>17704.379562043789</v>
          </cell>
          <cell r="P236">
            <v>3532.8467153284669</v>
          </cell>
          <cell r="Q236">
            <v>2408.7591240875977</v>
          </cell>
          <cell r="R236">
            <v>33270.98540145989</v>
          </cell>
          <cell r="S236">
            <v>672.44525547445255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12224.452554744534</v>
          </cell>
          <cell r="AA236">
            <v>0</v>
          </cell>
          <cell r="AB236">
            <v>120979.30469537666</v>
          </cell>
          <cell r="AC236">
            <v>0</v>
          </cell>
          <cell r="AD236">
            <v>0</v>
          </cell>
          <cell r="AE236">
            <v>0</v>
          </cell>
          <cell r="AF236">
            <v>128000</v>
          </cell>
          <cell r="AG236">
            <v>0</v>
          </cell>
          <cell r="AH236">
            <v>0</v>
          </cell>
          <cell r="AI236">
            <v>0</v>
          </cell>
          <cell r="AJ236">
            <v>11376.64</v>
          </cell>
          <cell r="AK236">
            <v>20769.780320000002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-1548.7480368227341</v>
          </cell>
          <cell r="AQ236">
            <v>1431521.7215041013</v>
          </cell>
          <cell r="AS236">
            <v>979550</v>
          </cell>
          <cell r="AT236">
            <v>0</v>
          </cell>
          <cell r="AU236">
            <v>0</v>
          </cell>
          <cell r="AV236">
            <v>60269.999999999964</v>
          </cell>
          <cell r="AW236">
            <v>0</v>
          </cell>
          <cell r="AX236">
            <v>102500.00000000009</v>
          </cell>
          <cell r="AY236">
            <v>0</v>
          </cell>
          <cell r="AZ236">
            <v>1651.0036496350397</v>
          </cell>
          <cell r="BA236">
            <v>18020.529197080286</v>
          </cell>
          <cell r="BB236">
            <v>3572.9927007299266</v>
          </cell>
          <cell r="BC236">
            <v>2433.8503649635099</v>
          </cell>
          <cell r="BD236">
            <v>33597.171532846747</v>
          </cell>
          <cell r="BE236">
            <v>682.48175182481748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12435.218978102197</v>
          </cell>
          <cell r="BM236">
            <v>0</v>
          </cell>
          <cell r="BN236">
            <v>122550.46449661531</v>
          </cell>
          <cell r="BO236">
            <v>0</v>
          </cell>
          <cell r="BP236">
            <v>0</v>
          </cell>
          <cell r="BQ236">
            <v>0</v>
          </cell>
          <cell r="BR236">
            <v>134400</v>
          </cell>
          <cell r="BS236">
            <v>0</v>
          </cell>
          <cell r="BT236">
            <v>0</v>
          </cell>
          <cell r="BU236">
            <v>0</v>
          </cell>
          <cell r="BV236">
            <v>11376.64</v>
          </cell>
          <cell r="BW236">
            <v>22929.837473280004</v>
          </cell>
          <cell r="BX236">
            <v>0</v>
          </cell>
          <cell r="BY236">
            <v>0</v>
          </cell>
          <cell r="BZ236">
            <v>0</v>
          </cell>
          <cell r="CA236">
            <v>1505970.1901450776</v>
          </cell>
          <cell r="CB236">
            <v>0</v>
          </cell>
          <cell r="CC236">
            <v>0</v>
          </cell>
          <cell r="CD236">
            <v>1505970.1901450776</v>
          </cell>
        </row>
        <row r="237">
          <cell r="A237" t="str">
            <v>1502</v>
          </cell>
          <cell r="B237" t="str">
            <v>3422</v>
          </cell>
          <cell r="C237">
            <v>9263422</v>
          </cell>
          <cell r="D237" t="str">
            <v>Lionwood Infant and Nursery School</v>
          </cell>
          <cell r="E237">
            <v>159</v>
          </cell>
          <cell r="G237">
            <v>539646</v>
          </cell>
          <cell r="H237">
            <v>0</v>
          </cell>
          <cell r="I237">
            <v>0</v>
          </cell>
          <cell r="J237">
            <v>18240.000000000011</v>
          </cell>
          <cell r="K237">
            <v>0</v>
          </cell>
          <cell r="L237">
            <v>26790.000000000015</v>
          </cell>
          <cell r="M237">
            <v>0</v>
          </cell>
          <cell r="N237">
            <v>1380.0000000000009</v>
          </cell>
          <cell r="O237">
            <v>8680.0000000000236</v>
          </cell>
          <cell r="P237">
            <v>1759.9999999999989</v>
          </cell>
          <cell r="Q237">
            <v>1440.0000000000011</v>
          </cell>
          <cell r="R237">
            <v>10200.000000000035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28931.764705882313</v>
          </cell>
          <cell r="AA237">
            <v>0</v>
          </cell>
          <cell r="AB237">
            <v>49002.435098650021</v>
          </cell>
          <cell r="AC237">
            <v>0</v>
          </cell>
          <cell r="AD237">
            <v>0</v>
          </cell>
          <cell r="AE237">
            <v>0</v>
          </cell>
          <cell r="AF237">
            <v>128000</v>
          </cell>
          <cell r="AG237">
            <v>0</v>
          </cell>
          <cell r="AH237">
            <v>0</v>
          </cell>
          <cell r="AI237">
            <v>0</v>
          </cell>
          <cell r="AJ237">
            <v>4447.232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11439.879988853225</v>
          </cell>
          <cell r="AQ237">
            <v>829957.31179338554</v>
          </cell>
          <cell r="AS237">
            <v>566358</v>
          </cell>
          <cell r="AT237">
            <v>0</v>
          </cell>
          <cell r="AU237">
            <v>0</v>
          </cell>
          <cell r="AV237">
            <v>18620.000000000011</v>
          </cell>
          <cell r="AW237">
            <v>0</v>
          </cell>
          <cell r="AX237">
            <v>31160.000000000018</v>
          </cell>
          <cell r="AY237">
            <v>0</v>
          </cell>
          <cell r="AZ237">
            <v>1410.0000000000011</v>
          </cell>
          <cell r="BA237">
            <v>8835.0000000000236</v>
          </cell>
          <cell r="BB237">
            <v>1779.9999999999989</v>
          </cell>
          <cell r="BC237">
            <v>1455.0000000000011</v>
          </cell>
          <cell r="BD237">
            <v>10300.000000000035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29430.588235294075</v>
          </cell>
          <cell r="BM237">
            <v>0</v>
          </cell>
          <cell r="BN237">
            <v>49638.830359671454</v>
          </cell>
          <cell r="BO237">
            <v>0</v>
          </cell>
          <cell r="BP237">
            <v>0</v>
          </cell>
          <cell r="BQ237">
            <v>0</v>
          </cell>
          <cell r="BR237">
            <v>134400</v>
          </cell>
          <cell r="BS237">
            <v>0</v>
          </cell>
          <cell r="BT237">
            <v>0</v>
          </cell>
          <cell r="BU237">
            <v>0</v>
          </cell>
          <cell r="BV237">
            <v>4447.232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857834.65059496555</v>
          </cell>
          <cell r="CB237">
            <v>0</v>
          </cell>
          <cell r="CC237">
            <v>3098.1266040344199</v>
          </cell>
          <cell r="CD237">
            <v>860932.777199</v>
          </cell>
        </row>
        <row r="238">
          <cell r="A238" t="str">
            <v>1517</v>
          </cell>
          <cell r="B238" t="str">
            <v>2082</v>
          </cell>
          <cell r="C238">
            <v>9262082</v>
          </cell>
          <cell r="D238" t="str">
            <v>Wensum Junior School</v>
          </cell>
          <cell r="E238">
            <v>183</v>
          </cell>
          <cell r="G238">
            <v>621102</v>
          </cell>
          <cell r="H238">
            <v>0</v>
          </cell>
          <cell r="I238">
            <v>0</v>
          </cell>
          <cell r="J238">
            <v>37919.999999999978</v>
          </cell>
          <cell r="K238">
            <v>0</v>
          </cell>
          <cell r="L238">
            <v>55694.999999999971</v>
          </cell>
          <cell r="M238">
            <v>0</v>
          </cell>
          <cell r="N238">
            <v>3910.0000000000009</v>
          </cell>
          <cell r="O238">
            <v>15120.000000000015</v>
          </cell>
          <cell r="P238">
            <v>24200.000000000029</v>
          </cell>
          <cell r="Q238">
            <v>3360.0000000000018</v>
          </cell>
          <cell r="R238">
            <v>6120.0000000000018</v>
          </cell>
          <cell r="S238">
            <v>670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12760.000000000035</v>
          </cell>
          <cell r="AA238">
            <v>0</v>
          </cell>
          <cell r="AB238">
            <v>76957.711670480538</v>
          </cell>
          <cell r="AC238">
            <v>0</v>
          </cell>
          <cell r="AD238">
            <v>3798.9000000000019</v>
          </cell>
          <cell r="AE238">
            <v>0</v>
          </cell>
          <cell r="AF238">
            <v>128000</v>
          </cell>
          <cell r="AG238">
            <v>0</v>
          </cell>
          <cell r="AH238">
            <v>0</v>
          </cell>
          <cell r="AI238">
            <v>0</v>
          </cell>
          <cell r="AJ238">
            <v>3438.848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-20657.922002507567</v>
          </cell>
          <cell r="AQ238">
            <v>972394.53766797297</v>
          </cell>
          <cell r="AS238">
            <v>651846</v>
          </cell>
          <cell r="AT238">
            <v>0</v>
          </cell>
          <cell r="AU238">
            <v>0</v>
          </cell>
          <cell r="AV238">
            <v>38709.999999999978</v>
          </cell>
          <cell r="AW238">
            <v>0</v>
          </cell>
          <cell r="AX238">
            <v>64779.999999999964</v>
          </cell>
          <cell r="AY238">
            <v>0</v>
          </cell>
          <cell r="AZ238">
            <v>3995.0000000000009</v>
          </cell>
          <cell r="BA238">
            <v>15390.000000000015</v>
          </cell>
          <cell r="BB238">
            <v>24475.000000000029</v>
          </cell>
          <cell r="BC238">
            <v>3395.0000000000018</v>
          </cell>
          <cell r="BD238">
            <v>6180.0000000000018</v>
          </cell>
          <cell r="BE238">
            <v>680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12980.000000000036</v>
          </cell>
          <cell r="BM238">
            <v>0</v>
          </cell>
          <cell r="BN238">
            <v>77957.162471395874</v>
          </cell>
          <cell r="BO238">
            <v>0</v>
          </cell>
          <cell r="BP238">
            <v>3859.2000000000021</v>
          </cell>
          <cell r="BQ238">
            <v>0</v>
          </cell>
          <cell r="BR238">
            <v>134400</v>
          </cell>
          <cell r="BS238">
            <v>0</v>
          </cell>
          <cell r="BT238">
            <v>0</v>
          </cell>
          <cell r="BU238">
            <v>0</v>
          </cell>
          <cell r="BV238">
            <v>3438.848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1042086.2104713959</v>
          </cell>
          <cell r="CB238">
            <v>0</v>
          </cell>
          <cell r="CC238">
            <v>-2523.8576860806857</v>
          </cell>
          <cell r="CD238">
            <v>1039562.3527853151</v>
          </cell>
        </row>
        <row r="239">
          <cell r="A239" t="str">
            <v>1525</v>
          </cell>
          <cell r="B239" t="str">
            <v>2317</v>
          </cell>
          <cell r="C239">
            <v>9262317</v>
          </cell>
          <cell r="D239" t="str">
            <v>West Earlham Infant and Nursery School</v>
          </cell>
          <cell r="E239">
            <v>170</v>
          </cell>
          <cell r="G239">
            <v>576980</v>
          </cell>
          <cell r="H239">
            <v>0</v>
          </cell>
          <cell r="I239">
            <v>0</v>
          </cell>
          <cell r="J239">
            <v>35999.999999999978</v>
          </cell>
          <cell r="K239">
            <v>0</v>
          </cell>
          <cell r="L239">
            <v>52874.999999999971</v>
          </cell>
          <cell r="M239">
            <v>0</v>
          </cell>
          <cell r="N239">
            <v>1150.0000000000018</v>
          </cell>
          <cell r="O239">
            <v>1400.0000000000023</v>
          </cell>
          <cell r="P239">
            <v>879.99999999999682</v>
          </cell>
          <cell r="Q239">
            <v>35520.000000000015</v>
          </cell>
          <cell r="R239">
            <v>35700</v>
          </cell>
          <cell r="S239">
            <v>6699.9999999999991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24650</v>
          </cell>
          <cell r="AA239">
            <v>0</v>
          </cell>
          <cell r="AB239">
            <v>74756.435053501278</v>
          </cell>
          <cell r="AC239">
            <v>0</v>
          </cell>
          <cell r="AD239">
            <v>0</v>
          </cell>
          <cell r="AE239">
            <v>0</v>
          </cell>
          <cell r="AF239">
            <v>128000</v>
          </cell>
          <cell r="AG239">
            <v>0</v>
          </cell>
          <cell r="AH239">
            <v>0</v>
          </cell>
          <cell r="AI239">
            <v>0</v>
          </cell>
          <cell r="AJ239">
            <v>23558.75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78579.856667947621</v>
          </cell>
          <cell r="AQ239">
            <v>1076750.041721449</v>
          </cell>
          <cell r="AS239">
            <v>605540</v>
          </cell>
          <cell r="AT239">
            <v>0</v>
          </cell>
          <cell r="AU239">
            <v>0</v>
          </cell>
          <cell r="AV239">
            <v>36749.999999999978</v>
          </cell>
          <cell r="AW239">
            <v>0</v>
          </cell>
          <cell r="AX239">
            <v>61499.999999999964</v>
          </cell>
          <cell r="AY239">
            <v>0</v>
          </cell>
          <cell r="AZ239">
            <v>1175.0000000000018</v>
          </cell>
          <cell r="BA239">
            <v>1425.0000000000023</v>
          </cell>
          <cell r="BB239">
            <v>889.99999999999682</v>
          </cell>
          <cell r="BC239">
            <v>35890.000000000015</v>
          </cell>
          <cell r="BD239">
            <v>36050</v>
          </cell>
          <cell r="BE239">
            <v>6799.9999999999991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25075</v>
          </cell>
          <cell r="BM239">
            <v>0</v>
          </cell>
          <cell r="BN239">
            <v>75727.297846403904</v>
          </cell>
          <cell r="BO239">
            <v>0</v>
          </cell>
          <cell r="BP239">
            <v>0</v>
          </cell>
          <cell r="BQ239">
            <v>0</v>
          </cell>
          <cell r="BR239">
            <v>134400</v>
          </cell>
          <cell r="BS239">
            <v>0</v>
          </cell>
          <cell r="BT239">
            <v>0</v>
          </cell>
          <cell r="BU239">
            <v>0</v>
          </cell>
          <cell r="BV239">
            <v>23558.75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1044781.0478464039</v>
          </cell>
          <cell r="CB239">
            <v>0</v>
          </cell>
          <cell r="CC239">
            <v>69265.650312096041</v>
          </cell>
          <cell r="CD239">
            <v>1114046.6981585</v>
          </cell>
        </row>
        <row r="240">
          <cell r="A240" t="str">
            <v>1530</v>
          </cell>
          <cell r="B240" t="str">
            <v>2321</v>
          </cell>
          <cell r="C240">
            <v>9262321</v>
          </cell>
          <cell r="D240" t="str">
            <v>West Earlham Junior School</v>
          </cell>
          <cell r="E240">
            <v>236</v>
          </cell>
          <cell r="G240">
            <v>800984</v>
          </cell>
          <cell r="H240">
            <v>0</v>
          </cell>
          <cell r="I240">
            <v>0</v>
          </cell>
          <cell r="J240">
            <v>51840.000000000029</v>
          </cell>
          <cell r="K240">
            <v>0</v>
          </cell>
          <cell r="L240">
            <v>78960.000000000058</v>
          </cell>
          <cell r="M240">
            <v>0</v>
          </cell>
          <cell r="N240">
            <v>2300</v>
          </cell>
          <cell r="O240">
            <v>3359.9999999999968</v>
          </cell>
          <cell r="P240">
            <v>1320.0000000000041</v>
          </cell>
          <cell r="Q240">
            <v>55199.999999999956</v>
          </cell>
          <cell r="R240">
            <v>36720.000000000015</v>
          </cell>
          <cell r="S240">
            <v>10719.999999999995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8404.912280701752</v>
          </cell>
          <cell r="AA240">
            <v>0</v>
          </cell>
          <cell r="AB240">
            <v>128021.38186876888</v>
          </cell>
          <cell r="AC240">
            <v>0</v>
          </cell>
          <cell r="AD240">
            <v>0</v>
          </cell>
          <cell r="AE240">
            <v>0</v>
          </cell>
          <cell r="AF240">
            <v>128000</v>
          </cell>
          <cell r="AG240">
            <v>0</v>
          </cell>
          <cell r="AH240">
            <v>0</v>
          </cell>
          <cell r="AI240">
            <v>0</v>
          </cell>
          <cell r="AJ240">
            <v>27267.25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-8587.0271551494188</v>
          </cell>
          <cell r="AQ240">
            <v>1324510.5169943213</v>
          </cell>
          <cell r="AS240">
            <v>840632</v>
          </cell>
          <cell r="AT240">
            <v>0</v>
          </cell>
          <cell r="AU240">
            <v>0</v>
          </cell>
          <cell r="AV240">
            <v>52920.000000000029</v>
          </cell>
          <cell r="AW240">
            <v>0</v>
          </cell>
          <cell r="AX240">
            <v>91840.000000000073</v>
          </cell>
          <cell r="AY240">
            <v>0</v>
          </cell>
          <cell r="AZ240">
            <v>2350</v>
          </cell>
          <cell r="BA240">
            <v>3419.9999999999968</v>
          </cell>
          <cell r="BB240">
            <v>1335.0000000000041</v>
          </cell>
          <cell r="BC240">
            <v>55774.999999999956</v>
          </cell>
          <cell r="BD240">
            <v>37080.000000000015</v>
          </cell>
          <cell r="BE240">
            <v>10879.999999999995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8549.8245614035059</v>
          </cell>
          <cell r="BM240">
            <v>0</v>
          </cell>
          <cell r="BN240">
            <v>129683.99721771391</v>
          </cell>
          <cell r="BO240">
            <v>0</v>
          </cell>
          <cell r="BP240">
            <v>0</v>
          </cell>
          <cell r="BQ240">
            <v>0</v>
          </cell>
          <cell r="BR240">
            <v>134400</v>
          </cell>
          <cell r="BS240">
            <v>0</v>
          </cell>
          <cell r="BT240">
            <v>0</v>
          </cell>
          <cell r="BU240">
            <v>0</v>
          </cell>
          <cell r="BV240">
            <v>27267.25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1396133.0717791177</v>
          </cell>
          <cell r="CB240">
            <v>0</v>
          </cell>
          <cell r="CC240">
            <v>0</v>
          </cell>
          <cell r="CD240">
            <v>1396133.0717791177</v>
          </cell>
        </row>
        <row r="241">
          <cell r="A241" t="str">
            <v>1580</v>
          </cell>
          <cell r="B241" t="str">
            <v>2133</v>
          </cell>
          <cell r="C241">
            <v>9262133</v>
          </cell>
          <cell r="D241" t="str">
            <v>Old Buckenham Primary School and Nursery</v>
          </cell>
          <cell r="E241">
            <v>192</v>
          </cell>
          <cell r="G241">
            <v>651648</v>
          </cell>
          <cell r="H241">
            <v>0</v>
          </cell>
          <cell r="I241">
            <v>0</v>
          </cell>
          <cell r="J241">
            <v>13439.999999999969</v>
          </cell>
          <cell r="K241">
            <v>0</v>
          </cell>
          <cell r="L241">
            <v>20445.000000000044</v>
          </cell>
          <cell r="M241">
            <v>0</v>
          </cell>
          <cell r="N241">
            <v>919.99999999999852</v>
          </cell>
          <cell r="O241">
            <v>0</v>
          </cell>
          <cell r="P241">
            <v>0</v>
          </cell>
          <cell r="Q241">
            <v>1440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2604.912280701757</v>
          </cell>
          <cell r="AA241">
            <v>0</v>
          </cell>
          <cell r="AB241">
            <v>51135.652173913077</v>
          </cell>
          <cell r="AC241">
            <v>0</v>
          </cell>
          <cell r="AD241">
            <v>7068.5999999999949</v>
          </cell>
          <cell r="AE241">
            <v>0</v>
          </cell>
          <cell r="AF241">
            <v>128000</v>
          </cell>
          <cell r="AG241">
            <v>0</v>
          </cell>
          <cell r="AH241">
            <v>0</v>
          </cell>
          <cell r="AI241">
            <v>0</v>
          </cell>
          <cell r="AJ241">
            <v>4111.1040000000003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-17687.574652857795</v>
          </cell>
          <cell r="AQ241">
            <v>863125.69380175706</v>
          </cell>
          <cell r="AS241">
            <v>683904</v>
          </cell>
          <cell r="AT241">
            <v>0</v>
          </cell>
          <cell r="AU241">
            <v>0</v>
          </cell>
          <cell r="AV241">
            <v>13719.999999999969</v>
          </cell>
          <cell r="AW241">
            <v>0</v>
          </cell>
          <cell r="AX241">
            <v>23780.000000000051</v>
          </cell>
          <cell r="AY241">
            <v>0</v>
          </cell>
          <cell r="AZ241">
            <v>939.99999999999852</v>
          </cell>
          <cell r="BA241">
            <v>0</v>
          </cell>
          <cell r="BB241">
            <v>0</v>
          </cell>
          <cell r="BC241">
            <v>1455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2649.8245614035113</v>
          </cell>
          <cell r="BM241">
            <v>0</v>
          </cell>
          <cell r="BN241">
            <v>51799.751552795067</v>
          </cell>
          <cell r="BO241">
            <v>0</v>
          </cell>
          <cell r="BP241">
            <v>7180.7999999999947</v>
          </cell>
          <cell r="BQ241">
            <v>0</v>
          </cell>
          <cell r="BR241">
            <v>134400</v>
          </cell>
          <cell r="BS241">
            <v>0</v>
          </cell>
          <cell r="BT241">
            <v>0</v>
          </cell>
          <cell r="BU241">
            <v>0</v>
          </cell>
          <cell r="BV241">
            <v>4111.1040000000003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923940.48011419864</v>
          </cell>
          <cell r="CB241">
            <v>0</v>
          </cell>
          <cell r="CC241">
            <v>-2063.4592479987132</v>
          </cell>
          <cell r="CD241">
            <v>921877.02086619998</v>
          </cell>
        </row>
        <row r="242">
          <cell r="A242" t="str">
            <v>1583</v>
          </cell>
          <cell r="B242" t="str">
            <v>2384</v>
          </cell>
          <cell r="C242">
            <v>9262384</v>
          </cell>
          <cell r="D242" t="str">
            <v>Garrick Green Infant School</v>
          </cell>
          <cell r="E242">
            <v>146</v>
          </cell>
          <cell r="G242">
            <v>495524</v>
          </cell>
          <cell r="H242">
            <v>0</v>
          </cell>
          <cell r="I242">
            <v>0</v>
          </cell>
          <cell r="J242">
            <v>12480.000000000005</v>
          </cell>
          <cell r="K242">
            <v>0</v>
          </cell>
          <cell r="L242">
            <v>18330.000000000007</v>
          </cell>
          <cell r="M242">
            <v>0</v>
          </cell>
          <cell r="N242">
            <v>230</v>
          </cell>
          <cell r="O242">
            <v>7839.99999999999</v>
          </cell>
          <cell r="P242">
            <v>440</v>
          </cell>
          <cell r="Q242">
            <v>1920</v>
          </cell>
          <cell r="R242">
            <v>0</v>
          </cell>
          <cell r="S242">
            <v>1340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6983.9175257731949</v>
          </cell>
          <cell r="AA242">
            <v>0</v>
          </cell>
          <cell r="AB242">
            <v>49767.070687606378</v>
          </cell>
          <cell r="AC242">
            <v>0</v>
          </cell>
          <cell r="AD242">
            <v>0</v>
          </cell>
          <cell r="AE242">
            <v>0</v>
          </cell>
          <cell r="AF242">
            <v>128000</v>
          </cell>
          <cell r="AG242">
            <v>0</v>
          </cell>
          <cell r="AH242">
            <v>0</v>
          </cell>
          <cell r="AI242">
            <v>0</v>
          </cell>
          <cell r="AJ242">
            <v>2689.0239999999999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-26706.021958390043</v>
          </cell>
          <cell r="AQ242">
            <v>698837.99025498948</v>
          </cell>
          <cell r="AS242">
            <v>520052</v>
          </cell>
          <cell r="AT242">
            <v>0</v>
          </cell>
          <cell r="AU242">
            <v>0</v>
          </cell>
          <cell r="AV242">
            <v>12740.000000000005</v>
          </cell>
          <cell r="AW242">
            <v>0</v>
          </cell>
          <cell r="AX242">
            <v>21320.000000000007</v>
          </cell>
          <cell r="AY242">
            <v>0</v>
          </cell>
          <cell r="AZ242">
            <v>235</v>
          </cell>
          <cell r="BA242">
            <v>7979.99999999999</v>
          </cell>
          <cell r="BB242">
            <v>445</v>
          </cell>
          <cell r="BC242">
            <v>1940</v>
          </cell>
          <cell r="BD242">
            <v>0</v>
          </cell>
          <cell r="BE242">
            <v>1360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7104.3298969072157</v>
          </cell>
          <cell r="BM242">
            <v>0</v>
          </cell>
          <cell r="BN242">
            <v>50413.396280951914</v>
          </cell>
          <cell r="BO242">
            <v>0</v>
          </cell>
          <cell r="BP242">
            <v>0</v>
          </cell>
          <cell r="BQ242">
            <v>0</v>
          </cell>
          <cell r="BR242">
            <v>134400</v>
          </cell>
          <cell r="BS242">
            <v>0</v>
          </cell>
          <cell r="BT242">
            <v>0</v>
          </cell>
          <cell r="BU242">
            <v>0</v>
          </cell>
          <cell r="BV242">
            <v>2689.0239999999999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760678.7501778591</v>
          </cell>
          <cell r="CB242">
            <v>0</v>
          </cell>
          <cell r="CC242">
            <v>-15214.445539749562</v>
          </cell>
          <cell r="CD242">
            <v>745464.30463810952</v>
          </cell>
        </row>
        <row r="243">
          <cell r="A243" t="str">
            <v>1587</v>
          </cell>
          <cell r="B243" t="str">
            <v>2364</v>
          </cell>
          <cell r="C243">
            <v>9262364</v>
          </cell>
          <cell r="D243" t="str">
            <v>Lodge Lane Infant School</v>
          </cell>
          <cell r="E243">
            <v>180</v>
          </cell>
          <cell r="G243">
            <v>610920</v>
          </cell>
          <cell r="H243">
            <v>0</v>
          </cell>
          <cell r="I243">
            <v>0</v>
          </cell>
          <cell r="J243">
            <v>9599.9999999999891</v>
          </cell>
          <cell r="K243">
            <v>0</v>
          </cell>
          <cell r="L243">
            <v>14099.999999999985</v>
          </cell>
          <cell r="M243">
            <v>0</v>
          </cell>
          <cell r="N243">
            <v>0</v>
          </cell>
          <cell r="O243">
            <v>1119.9999999999989</v>
          </cell>
          <cell r="P243">
            <v>440.0000000000004</v>
          </cell>
          <cell r="Q243">
            <v>0</v>
          </cell>
          <cell r="R243">
            <v>0</v>
          </cell>
          <cell r="S243">
            <v>670.00000000000057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6902.4793388429707</v>
          </cell>
          <cell r="AA243">
            <v>0</v>
          </cell>
          <cell r="AB243">
            <v>61935.429056924346</v>
          </cell>
          <cell r="AC243">
            <v>0</v>
          </cell>
          <cell r="AD243">
            <v>0</v>
          </cell>
          <cell r="AE243">
            <v>0</v>
          </cell>
          <cell r="AF243">
            <v>128000</v>
          </cell>
          <cell r="AG243">
            <v>0</v>
          </cell>
          <cell r="AH243">
            <v>0</v>
          </cell>
          <cell r="AI243">
            <v>0</v>
          </cell>
          <cell r="AJ243">
            <v>3930.1120000000001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-8631.85515120536</v>
          </cell>
          <cell r="AQ243">
            <v>828986.16524456197</v>
          </cell>
          <cell r="AS243">
            <v>641160</v>
          </cell>
          <cell r="AT243">
            <v>0</v>
          </cell>
          <cell r="AU243">
            <v>0</v>
          </cell>
          <cell r="AV243">
            <v>9799.9999999999891</v>
          </cell>
          <cell r="AW243">
            <v>0</v>
          </cell>
          <cell r="AX243">
            <v>16399.999999999982</v>
          </cell>
          <cell r="AY243">
            <v>0</v>
          </cell>
          <cell r="AZ243">
            <v>0</v>
          </cell>
          <cell r="BA243">
            <v>1139.9999999999986</v>
          </cell>
          <cell r="BB243">
            <v>445.0000000000004</v>
          </cell>
          <cell r="BC243">
            <v>0</v>
          </cell>
          <cell r="BD243">
            <v>0</v>
          </cell>
          <cell r="BE243">
            <v>680.00000000000057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7021.4876033057808</v>
          </cell>
          <cell r="BM243">
            <v>0</v>
          </cell>
          <cell r="BN243">
            <v>62739.78527844284</v>
          </cell>
          <cell r="BO243">
            <v>0</v>
          </cell>
          <cell r="BP243">
            <v>0</v>
          </cell>
          <cell r="BQ243">
            <v>0</v>
          </cell>
          <cell r="BR243">
            <v>134400</v>
          </cell>
          <cell r="BS243">
            <v>0</v>
          </cell>
          <cell r="BT243">
            <v>0</v>
          </cell>
          <cell r="BU243">
            <v>0</v>
          </cell>
          <cell r="BV243">
            <v>3930.1120000000001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877716.38488174859</v>
          </cell>
          <cell r="CB243">
            <v>0</v>
          </cell>
          <cell r="CC243">
            <v>0</v>
          </cell>
          <cell r="CD243">
            <v>877716.38488174859</v>
          </cell>
        </row>
        <row r="244">
          <cell r="A244" t="str">
            <v>1591</v>
          </cell>
          <cell r="B244" t="str">
            <v>3060</v>
          </cell>
          <cell r="C244">
            <v>9263060</v>
          </cell>
          <cell r="D244" t="str">
            <v>Old Catton CofE VC Junior School</v>
          </cell>
          <cell r="E244">
            <v>194</v>
          </cell>
          <cell r="G244">
            <v>658436</v>
          </cell>
          <cell r="H244">
            <v>0</v>
          </cell>
          <cell r="I244">
            <v>0</v>
          </cell>
          <cell r="J244">
            <v>14400.000000000004</v>
          </cell>
          <cell r="K244">
            <v>0</v>
          </cell>
          <cell r="L244">
            <v>22559.999999999942</v>
          </cell>
          <cell r="M244">
            <v>0</v>
          </cell>
          <cell r="N244">
            <v>460.00000000000165</v>
          </cell>
          <cell r="O244">
            <v>10359.999999999995</v>
          </cell>
          <cell r="P244">
            <v>3079.9999999999982</v>
          </cell>
          <cell r="Q244">
            <v>1440.0000000000005</v>
          </cell>
          <cell r="R244">
            <v>1020.0000000000036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4712.8795811518321</v>
          </cell>
          <cell r="AA244">
            <v>0</v>
          </cell>
          <cell r="AB244">
            <v>44363.555399719502</v>
          </cell>
          <cell r="AC244">
            <v>0</v>
          </cell>
          <cell r="AD244">
            <v>0</v>
          </cell>
          <cell r="AE244">
            <v>0</v>
          </cell>
          <cell r="AF244">
            <v>128000</v>
          </cell>
          <cell r="AG244">
            <v>0</v>
          </cell>
          <cell r="AH244">
            <v>0</v>
          </cell>
          <cell r="AI244">
            <v>0</v>
          </cell>
          <cell r="AJ244">
            <v>22336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-5325.9934976729073</v>
          </cell>
          <cell r="AQ244">
            <v>905842.44148319843</v>
          </cell>
          <cell r="AS244">
            <v>691028</v>
          </cell>
          <cell r="AT244">
            <v>0</v>
          </cell>
          <cell r="AU244">
            <v>0</v>
          </cell>
          <cell r="AV244">
            <v>14700.000000000004</v>
          </cell>
          <cell r="AW244">
            <v>0</v>
          </cell>
          <cell r="AX244">
            <v>26239.999999999935</v>
          </cell>
          <cell r="AY244">
            <v>0</v>
          </cell>
          <cell r="AZ244">
            <v>470.00000000000165</v>
          </cell>
          <cell r="BA244">
            <v>10544.999999999995</v>
          </cell>
          <cell r="BB244">
            <v>3114.9999999999982</v>
          </cell>
          <cell r="BC244">
            <v>1455.0000000000005</v>
          </cell>
          <cell r="BD244">
            <v>1030.0000000000036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4794.1361256544496</v>
          </cell>
          <cell r="BM244">
            <v>0</v>
          </cell>
          <cell r="BN244">
            <v>44939.705469845729</v>
          </cell>
          <cell r="BO244">
            <v>0</v>
          </cell>
          <cell r="BP244">
            <v>0</v>
          </cell>
          <cell r="BQ244">
            <v>0</v>
          </cell>
          <cell r="BR244">
            <v>134400</v>
          </cell>
          <cell r="BS244">
            <v>0</v>
          </cell>
          <cell r="BT244">
            <v>0</v>
          </cell>
          <cell r="BU244">
            <v>0</v>
          </cell>
          <cell r="BV244">
            <v>22336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955052.84159550001</v>
          </cell>
          <cell r="CB244">
            <v>0</v>
          </cell>
          <cell r="CC244">
            <v>0</v>
          </cell>
          <cell r="CD244">
            <v>955052.84159550001</v>
          </cell>
        </row>
        <row r="245">
          <cell r="A245" t="str">
            <v>1608</v>
          </cell>
          <cell r="B245" t="str">
            <v>2124</v>
          </cell>
          <cell r="C245">
            <v>9262124</v>
          </cell>
          <cell r="D245" t="str">
            <v>Ormesby Village Infant School</v>
          </cell>
          <cell r="E245">
            <v>106</v>
          </cell>
          <cell r="G245">
            <v>359764</v>
          </cell>
          <cell r="H245">
            <v>0</v>
          </cell>
          <cell r="I245">
            <v>0</v>
          </cell>
          <cell r="J245">
            <v>6719.99999999999</v>
          </cell>
          <cell r="K245">
            <v>0</v>
          </cell>
          <cell r="L245">
            <v>9869.9999999999854</v>
          </cell>
          <cell r="M245">
            <v>0</v>
          </cell>
          <cell r="N245">
            <v>2321.904761904761</v>
          </cell>
          <cell r="O245">
            <v>0</v>
          </cell>
          <cell r="P245">
            <v>1332.5714285714298</v>
          </cell>
          <cell r="Q245">
            <v>484.57142857142833</v>
          </cell>
          <cell r="R245">
            <v>1544.57142857143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945.84615384615472</v>
          </cell>
          <cell r="AA245">
            <v>0</v>
          </cell>
          <cell r="AB245">
            <v>32410.683281412268</v>
          </cell>
          <cell r="AC245">
            <v>0</v>
          </cell>
          <cell r="AD245">
            <v>0</v>
          </cell>
          <cell r="AE245">
            <v>0</v>
          </cell>
          <cell r="AF245">
            <v>128000</v>
          </cell>
          <cell r="AG245">
            <v>0</v>
          </cell>
          <cell r="AH245">
            <v>0</v>
          </cell>
          <cell r="AI245">
            <v>0</v>
          </cell>
          <cell r="AJ245">
            <v>21017.325000000001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-1542.0843944981893</v>
          </cell>
          <cell r="AQ245">
            <v>562869.38908837922</v>
          </cell>
          <cell r="AS245">
            <v>377572</v>
          </cell>
          <cell r="AT245">
            <v>0</v>
          </cell>
          <cell r="AU245">
            <v>0</v>
          </cell>
          <cell r="AV245">
            <v>6859.99999999999</v>
          </cell>
          <cell r="AW245">
            <v>0</v>
          </cell>
          <cell r="AX245">
            <v>11479.999999999982</v>
          </cell>
          <cell r="AY245">
            <v>0</v>
          </cell>
          <cell r="AZ245">
            <v>2372.3809523809514</v>
          </cell>
          <cell r="BA245">
            <v>0</v>
          </cell>
          <cell r="BB245">
            <v>1347.7142857142871</v>
          </cell>
          <cell r="BC245">
            <v>489.61904761904736</v>
          </cell>
          <cell r="BD245">
            <v>1559.7142857142874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962.1538461538471</v>
          </cell>
          <cell r="BM245">
            <v>0</v>
          </cell>
          <cell r="BN245">
            <v>32831.601246105936</v>
          </cell>
          <cell r="BO245">
            <v>0</v>
          </cell>
          <cell r="BP245">
            <v>0</v>
          </cell>
          <cell r="BQ245">
            <v>0</v>
          </cell>
          <cell r="BR245">
            <v>134400</v>
          </cell>
          <cell r="BS245">
            <v>0</v>
          </cell>
          <cell r="BT245">
            <v>0</v>
          </cell>
          <cell r="BU245">
            <v>0</v>
          </cell>
          <cell r="BV245">
            <v>21017.325000000001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590892.50866368832</v>
          </cell>
          <cell r="CB245">
            <v>0</v>
          </cell>
          <cell r="CC245">
            <v>0</v>
          </cell>
          <cell r="CD245">
            <v>590892.50866368832</v>
          </cell>
        </row>
        <row r="246">
          <cell r="A246" t="str">
            <v>1611</v>
          </cell>
          <cell r="B246" t="str">
            <v>2272</v>
          </cell>
          <cell r="C246">
            <v>9262272</v>
          </cell>
          <cell r="D246" t="str">
            <v>Ormesby Village Junior School</v>
          </cell>
          <cell r="E246">
            <v>138</v>
          </cell>
          <cell r="G246">
            <v>468372</v>
          </cell>
          <cell r="H246">
            <v>0</v>
          </cell>
          <cell r="I246">
            <v>0</v>
          </cell>
          <cell r="J246">
            <v>16320.000000000007</v>
          </cell>
          <cell r="K246">
            <v>0</v>
          </cell>
          <cell r="L246">
            <v>24674.999999999989</v>
          </cell>
          <cell r="M246">
            <v>0</v>
          </cell>
          <cell r="N246">
            <v>3011.824817518248</v>
          </cell>
          <cell r="O246">
            <v>0</v>
          </cell>
          <cell r="P246">
            <v>886.42335766423344</v>
          </cell>
          <cell r="Q246">
            <v>0</v>
          </cell>
          <cell r="R246">
            <v>513.72262773722616</v>
          </cell>
          <cell r="S246">
            <v>1349.78102189781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1177.0588235294138</v>
          </cell>
          <cell r="AA246">
            <v>0</v>
          </cell>
          <cell r="AB246">
            <v>38615.78947368417</v>
          </cell>
          <cell r="AC246">
            <v>0</v>
          </cell>
          <cell r="AD246">
            <v>0</v>
          </cell>
          <cell r="AE246">
            <v>0</v>
          </cell>
          <cell r="AF246">
            <v>128000</v>
          </cell>
          <cell r="AG246">
            <v>0</v>
          </cell>
          <cell r="AH246">
            <v>0</v>
          </cell>
          <cell r="AI246">
            <v>0</v>
          </cell>
          <cell r="AJ246">
            <v>19206.75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-7661.6866043608434</v>
          </cell>
          <cell r="AQ246">
            <v>694466.66351767024</v>
          </cell>
          <cell r="AS246">
            <v>491556</v>
          </cell>
          <cell r="AT246">
            <v>0</v>
          </cell>
          <cell r="AU246">
            <v>0</v>
          </cell>
          <cell r="AV246">
            <v>16660.000000000007</v>
          </cell>
          <cell r="AW246">
            <v>0</v>
          </cell>
          <cell r="AX246">
            <v>28699.999999999989</v>
          </cell>
          <cell r="AY246">
            <v>0</v>
          </cell>
          <cell r="AZ246">
            <v>3077.2992700729924</v>
          </cell>
          <cell r="BA246">
            <v>0</v>
          </cell>
          <cell r="BB246">
            <v>896.4963503649634</v>
          </cell>
          <cell r="BC246">
            <v>0</v>
          </cell>
          <cell r="BD246">
            <v>518.7591240875912</v>
          </cell>
          <cell r="BE246">
            <v>1369.9270072992699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1197.3529411764725</v>
          </cell>
          <cell r="BM246">
            <v>0</v>
          </cell>
          <cell r="BN246">
            <v>39117.293233082666</v>
          </cell>
          <cell r="BO246">
            <v>0</v>
          </cell>
          <cell r="BP246">
            <v>0</v>
          </cell>
          <cell r="BQ246">
            <v>0</v>
          </cell>
          <cell r="BR246">
            <v>134400</v>
          </cell>
          <cell r="BS246">
            <v>0</v>
          </cell>
          <cell r="BT246">
            <v>0</v>
          </cell>
          <cell r="BU246">
            <v>0</v>
          </cell>
          <cell r="BV246">
            <v>19206.75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736699.87792608398</v>
          </cell>
          <cell r="CB246">
            <v>0</v>
          </cell>
          <cell r="CC246">
            <v>0</v>
          </cell>
          <cell r="CD246">
            <v>736699.87792608398</v>
          </cell>
        </row>
        <row r="247">
          <cell r="A247" t="str">
            <v>1616</v>
          </cell>
          <cell r="B247" t="str">
            <v>3349</v>
          </cell>
          <cell r="C247">
            <v>9263349</v>
          </cell>
          <cell r="D247" t="str">
            <v>Overstrand, the Belfry, Church of England Voluntary Aided Primary School</v>
          </cell>
          <cell r="E247">
            <v>144</v>
          </cell>
          <cell r="G247">
            <v>488736</v>
          </cell>
          <cell r="H247">
            <v>0</v>
          </cell>
          <cell r="I247">
            <v>0</v>
          </cell>
          <cell r="J247">
            <v>9600.0000000000091</v>
          </cell>
          <cell r="K247">
            <v>0</v>
          </cell>
          <cell r="L247">
            <v>14100.000000000013</v>
          </cell>
          <cell r="M247">
            <v>0</v>
          </cell>
          <cell r="N247">
            <v>18630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2037.0731707317052</v>
          </cell>
          <cell r="AA247">
            <v>0</v>
          </cell>
          <cell r="AB247">
            <v>55294.105263157937</v>
          </cell>
          <cell r="AC247">
            <v>0</v>
          </cell>
          <cell r="AD247">
            <v>0</v>
          </cell>
          <cell r="AE247">
            <v>0</v>
          </cell>
          <cell r="AF247">
            <v>128000</v>
          </cell>
          <cell r="AG247">
            <v>108.9919893190918</v>
          </cell>
          <cell r="AH247">
            <v>0</v>
          </cell>
          <cell r="AI247">
            <v>0</v>
          </cell>
          <cell r="AJ247">
            <v>5501.6500000000005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-7259.9848150851849</v>
          </cell>
          <cell r="AQ247">
            <v>714747.83560812357</v>
          </cell>
          <cell r="AS247">
            <v>512928</v>
          </cell>
          <cell r="AT247">
            <v>0</v>
          </cell>
          <cell r="AU247">
            <v>0</v>
          </cell>
          <cell r="AV247">
            <v>9800.0000000000091</v>
          </cell>
          <cell r="AW247">
            <v>0</v>
          </cell>
          <cell r="AX247">
            <v>16400.000000000015</v>
          </cell>
          <cell r="AY247">
            <v>0</v>
          </cell>
          <cell r="AZ247">
            <v>19035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2072.1951219512175</v>
          </cell>
          <cell r="BM247">
            <v>0</v>
          </cell>
          <cell r="BN247">
            <v>56012.21052631583</v>
          </cell>
          <cell r="BO247">
            <v>0</v>
          </cell>
          <cell r="BP247">
            <v>0</v>
          </cell>
          <cell r="BQ247">
            <v>0</v>
          </cell>
          <cell r="BR247">
            <v>134400</v>
          </cell>
          <cell r="BS247">
            <v>110.54072096128139</v>
          </cell>
          <cell r="BT247">
            <v>0</v>
          </cell>
          <cell r="BU247">
            <v>0</v>
          </cell>
          <cell r="BV247">
            <v>5501.6500000000005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756259.59636922833</v>
          </cell>
          <cell r="CB247">
            <v>0</v>
          </cell>
          <cell r="CC247">
            <v>0</v>
          </cell>
          <cell r="CD247">
            <v>756259.59636922833</v>
          </cell>
        </row>
        <row r="248">
          <cell r="A248" t="str">
            <v>1622</v>
          </cell>
          <cell r="B248" t="str">
            <v>2127</v>
          </cell>
          <cell r="C248">
            <v>9262127</v>
          </cell>
          <cell r="D248" t="str">
            <v>Poringland Primary School</v>
          </cell>
          <cell r="E248">
            <v>422</v>
          </cell>
          <cell r="G248">
            <v>1432268</v>
          </cell>
          <cell r="H248">
            <v>0</v>
          </cell>
          <cell r="I248">
            <v>0</v>
          </cell>
          <cell r="J248">
            <v>27840.000000000029</v>
          </cell>
          <cell r="K248">
            <v>0</v>
          </cell>
          <cell r="L248">
            <v>42300.000000000044</v>
          </cell>
          <cell r="M248">
            <v>0</v>
          </cell>
          <cell r="N248">
            <v>924.38095238095195</v>
          </cell>
          <cell r="O248">
            <v>562.6666666666664</v>
          </cell>
          <cell r="P248">
            <v>442.0952380952379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6018.6885245901567</v>
          </cell>
          <cell r="AA248">
            <v>0</v>
          </cell>
          <cell r="AB248">
            <v>129633.13694411745</v>
          </cell>
          <cell r="AC248">
            <v>0</v>
          </cell>
          <cell r="AD248">
            <v>0</v>
          </cell>
          <cell r="AE248">
            <v>0</v>
          </cell>
          <cell r="AF248">
            <v>128000</v>
          </cell>
          <cell r="AG248">
            <v>0</v>
          </cell>
          <cell r="AH248">
            <v>0</v>
          </cell>
          <cell r="AI248">
            <v>0</v>
          </cell>
          <cell r="AJ248">
            <v>46811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90921.031674149446</v>
          </cell>
          <cell r="AP248">
            <v>0</v>
          </cell>
          <cell r="AQ248">
            <v>1905721</v>
          </cell>
          <cell r="AS248">
            <v>1503164</v>
          </cell>
          <cell r="AT248">
            <v>0</v>
          </cell>
          <cell r="AU248">
            <v>0</v>
          </cell>
          <cell r="AV248">
            <v>28420.000000000029</v>
          </cell>
          <cell r="AW248">
            <v>0</v>
          </cell>
          <cell r="AX248">
            <v>49200.000000000044</v>
          </cell>
          <cell r="AY248">
            <v>0</v>
          </cell>
          <cell r="AZ248">
            <v>944.47619047619003</v>
          </cell>
          <cell r="BA248">
            <v>572.71428571428544</v>
          </cell>
          <cell r="BB248">
            <v>447.11904761904742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6122.4590163934354</v>
          </cell>
          <cell r="BM248">
            <v>0</v>
          </cell>
          <cell r="BN248">
            <v>131316.68417715793</v>
          </cell>
          <cell r="BO248">
            <v>0</v>
          </cell>
          <cell r="BP248">
            <v>0</v>
          </cell>
          <cell r="BQ248">
            <v>0</v>
          </cell>
          <cell r="BR248">
            <v>134400</v>
          </cell>
          <cell r="BS248">
            <v>0</v>
          </cell>
          <cell r="BT248">
            <v>0</v>
          </cell>
          <cell r="BU248">
            <v>0</v>
          </cell>
          <cell r="BV248">
            <v>46811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1901398.4527173608</v>
          </cell>
          <cell r="CB248">
            <v>90832.54728263896</v>
          </cell>
          <cell r="CC248">
            <v>0</v>
          </cell>
          <cell r="CD248">
            <v>1992230.9999999998</v>
          </cell>
        </row>
        <row r="249">
          <cell r="A249" t="str">
            <v>1631</v>
          </cell>
          <cell r="B249" t="str">
            <v>3061</v>
          </cell>
          <cell r="C249">
            <v>9263061</v>
          </cell>
          <cell r="D249" t="str">
            <v>Pulham Church of England Primary School</v>
          </cell>
          <cell r="E249">
            <v>126</v>
          </cell>
          <cell r="G249">
            <v>427644</v>
          </cell>
          <cell r="H249">
            <v>0</v>
          </cell>
          <cell r="I249">
            <v>0</v>
          </cell>
          <cell r="J249">
            <v>16320.000000000011</v>
          </cell>
          <cell r="K249">
            <v>0</v>
          </cell>
          <cell r="L249">
            <v>23970.000000000015</v>
          </cell>
          <cell r="M249">
            <v>0</v>
          </cell>
          <cell r="N249">
            <v>2069.9999999999991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2030.0000000000016</v>
          </cell>
          <cell r="AA249">
            <v>0</v>
          </cell>
          <cell r="AB249">
            <v>51347.377358490587</v>
          </cell>
          <cell r="AC249">
            <v>0</v>
          </cell>
          <cell r="AD249">
            <v>0</v>
          </cell>
          <cell r="AE249">
            <v>0</v>
          </cell>
          <cell r="AF249">
            <v>128000</v>
          </cell>
          <cell r="AG249">
            <v>17889.719626168218</v>
          </cell>
          <cell r="AH249">
            <v>0</v>
          </cell>
          <cell r="AI249">
            <v>0</v>
          </cell>
          <cell r="AJ249">
            <v>18922.75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-29245.587040025035</v>
          </cell>
          <cell r="AQ249">
            <v>658948.25994463381</v>
          </cell>
          <cell r="AS249">
            <v>448812</v>
          </cell>
          <cell r="AT249">
            <v>0</v>
          </cell>
          <cell r="AU249">
            <v>0</v>
          </cell>
          <cell r="AV249">
            <v>16660.000000000011</v>
          </cell>
          <cell r="AW249">
            <v>0</v>
          </cell>
          <cell r="AX249">
            <v>27880.000000000018</v>
          </cell>
          <cell r="AY249">
            <v>0</v>
          </cell>
          <cell r="AZ249">
            <v>2114.9999999999991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2065.0000000000014</v>
          </cell>
          <cell r="BM249">
            <v>0</v>
          </cell>
          <cell r="BN249">
            <v>52014.226415094359</v>
          </cell>
          <cell r="BO249">
            <v>0</v>
          </cell>
          <cell r="BP249">
            <v>0</v>
          </cell>
          <cell r="BQ249">
            <v>0</v>
          </cell>
          <cell r="BR249">
            <v>134400</v>
          </cell>
          <cell r="BS249">
            <v>18143.925233644855</v>
          </cell>
          <cell r="BT249">
            <v>0</v>
          </cell>
          <cell r="BU249">
            <v>0</v>
          </cell>
          <cell r="BV249">
            <v>18922.75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721012.90164873924</v>
          </cell>
          <cell r="CB249">
            <v>0</v>
          </cell>
          <cell r="CC249">
            <v>-19835.957074353053</v>
          </cell>
          <cell r="CD249">
            <v>701176.94457438623</v>
          </cell>
        </row>
        <row r="250">
          <cell r="A250" t="str">
            <v>1637</v>
          </cell>
          <cell r="B250" t="str">
            <v>2130</v>
          </cell>
          <cell r="C250">
            <v>9262130</v>
          </cell>
          <cell r="D250" t="str">
            <v>Rackheath Primary School</v>
          </cell>
          <cell r="E250">
            <v>200</v>
          </cell>
          <cell r="G250">
            <v>678800</v>
          </cell>
          <cell r="H250">
            <v>0</v>
          </cell>
          <cell r="I250">
            <v>0</v>
          </cell>
          <cell r="J250">
            <v>13440.000000000002</v>
          </cell>
          <cell r="K250">
            <v>0</v>
          </cell>
          <cell r="L250">
            <v>20444.999999999996</v>
          </cell>
          <cell r="M250">
            <v>0</v>
          </cell>
          <cell r="N250">
            <v>460</v>
          </cell>
          <cell r="O250">
            <v>280</v>
          </cell>
          <cell r="P250">
            <v>440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1988.5714285714237</v>
          </cell>
          <cell r="AA250">
            <v>0</v>
          </cell>
          <cell r="AB250">
            <v>57882.758620689645</v>
          </cell>
          <cell r="AC250">
            <v>0</v>
          </cell>
          <cell r="AD250">
            <v>4725.0000000000018</v>
          </cell>
          <cell r="AE250">
            <v>0</v>
          </cell>
          <cell r="AF250">
            <v>128000</v>
          </cell>
          <cell r="AG250">
            <v>0</v>
          </cell>
          <cell r="AH250">
            <v>0</v>
          </cell>
          <cell r="AI250">
            <v>0</v>
          </cell>
          <cell r="AJ250">
            <v>38300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-10479.731589762252</v>
          </cell>
          <cell r="AQ250">
            <v>934281.59845949884</v>
          </cell>
          <cell r="AS250">
            <v>712400</v>
          </cell>
          <cell r="AT250">
            <v>0</v>
          </cell>
          <cell r="AU250">
            <v>0</v>
          </cell>
          <cell r="AV250">
            <v>13720.000000000002</v>
          </cell>
          <cell r="AW250">
            <v>0</v>
          </cell>
          <cell r="AX250">
            <v>23779.999999999996</v>
          </cell>
          <cell r="AY250">
            <v>0</v>
          </cell>
          <cell r="AZ250">
            <v>470</v>
          </cell>
          <cell r="BA250">
            <v>285</v>
          </cell>
          <cell r="BB250">
            <v>445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2022.8571428571377</v>
          </cell>
          <cell r="BM250">
            <v>0</v>
          </cell>
          <cell r="BN250">
            <v>58634.482758620681</v>
          </cell>
          <cell r="BO250">
            <v>0</v>
          </cell>
          <cell r="BP250">
            <v>4800.0000000000018</v>
          </cell>
          <cell r="BQ250">
            <v>0</v>
          </cell>
          <cell r="BR250">
            <v>134400</v>
          </cell>
          <cell r="BS250">
            <v>0</v>
          </cell>
          <cell r="BT250">
            <v>0</v>
          </cell>
          <cell r="BU250">
            <v>0</v>
          </cell>
          <cell r="BV250">
            <v>38300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989257.3399014778</v>
          </cell>
          <cell r="CB250">
            <v>0</v>
          </cell>
          <cell r="CC250">
            <v>0</v>
          </cell>
          <cell r="CD250">
            <v>989257.3399014778</v>
          </cell>
        </row>
        <row r="251">
          <cell r="A251" t="str">
            <v>1650</v>
          </cell>
          <cell r="B251" t="str">
            <v>2131</v>
          </cell>
          <cell r="C251">
            <v>9262131</v>
          </cell>
          <cell r="D251" t="str">
            <v>Reedham Primary School</v>
          </cell>
          <cell r="E251">
            <v>72</v>
          </cell>
          <cell r="G251">
            <v>244368</v>
          </cell>
          <cell r="H251">
            <v>0</v>
          </cell>
          <cell r="I251">
            <v>0</v>
          </cell>
          <cell r="J251">
            <v>11519.999999999987</v>
          </cell>
          <cell r="K251">
            <v>0</v>
          </cell>
          <cell r="L251">
            <v>16919.999999999982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510.00000000000045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3977.142857142856</v>
          </cell>
          <cell r="AA251">
            <v>0</v>
          </cell>
          <cell r="AB251">
            <v>40119.344262295053</v>
          </cell>
          <cell r="AC251">
            <v>0</v>
          </cell>
          <cell r="AD251">
            <v>6312.6000000000167</v>
          </cell>
          <cell r="AE251">
            <v>0</v>
          </cell>
          <cell r="AF251">
            <v>128000</v>
          </cell>
          <cell r="AG251">
            <v>56300</v>
          </cell>
          <cell r="AH251">
            <v>0</v>
          </cell>
          <cell r="AI251">
            <v>0</v>
          </cell>
          <cell r="AJ251">
            <v>10430.098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-76091.511733660431</v>
          </cell>
          <cell r="AQ251">
            <v>442365.67338577751</v>
          </cell>
          <cell r="AS251">
            <v>256464</v>
          </cell>
          <cell r="AT251">
            <v>0</v>
          </cell>
          <cell r="AU251">
            <v>0</v>
          </cell>
          <cell r="AV251">
            <v>11759.999999999987</v>
          </cell>
          <cell r="AW251">
            <v>0</v>
          </cell>
          <cell r="AX251">
            <v>19679.999999999978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515.00000000000045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4045.7142857142844</v>
          </cell>
          <cell r="BM251">
            <v>0</v>
          </cell>
          <cell r="BN251">
            <v>40640.374707259929</v>
          </cell>
          <cell r="BO251">
            <v>0</v>
          </cell>
          <cell r="BP251">
            <v>6412.8000000000166</v>
          </cell>
          <cell r="BQ251">
            <v>0</v>
          </cell>
          <cell r="BR251">
            <v>134400</v>
          </cell>
          <cell r="BS251">
            <v>57100</v>
          </cell>
          <cell r="BT251">
            <v>0</v>
          </cell>
          <cell r="BU251">
            <v>0</v>
          </cell>
          <cell r="BV251">
            <v>10430.098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541447.98699297418</v>
          </cell>
          <cell r="CB251">
            <v>0</v>
          </cell>
          <cell r="CC251">
            <v>-73885.82717218039</v>
          </cell>
          <cell r="CD251">
            <v>467562.15982079378</v>
          </cell>
        </row>
        <row r="252">
          <cell r="A252" t="str">
            <v>1653</v>
          </cell>
          <cell r="B252" t="str">
            <v>2128</v>
          </cell>
          <cell r="C252">
            <v>9262128</v>
          </cell>
          <cell r="D252" t="str">
            <v>Reepham Primary School</v>
          </cell>
          <cell r="E252">
            <v>214</v>
          </cell>
          <cell r="G252">
            <v>726316</v>
          </cell>
          <cell r="H252">
            <v>0</v>
          </cell>
          <cell r="I252">
            <v>0</v>
          </cell>
          <cell r="J252">
            <v>11040.000000000031</v>
          </cell>
          <cell r="K252">
            <v>0</v>
          </cell>
          <cell r="L252">
            <v>17624.999999999993</v>
          </cell>
          <cell r="M252">
            <v>0</v>
          </cell>
          <cell r="N252">
            <v>464.33962264150927</v>
          </cell>
          <cell r="O252">
            <v>282.64150943396214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2683.6756756756731</v>
          </cell>
          <cell r="AA252">
            <v>0</v>
          </cell>
          <cell r="AB252">
            <v>48912.596685082812</v>
          </cell>
          <cell r="AC252">
            <v>0</v>
          </cell>
          <cell r="AD252">
            <v>0</v>
          </cell>
          <cell r="AE252">
            <v>0</v>
          </cell>
          <cell r="AF252">
            <v>128000</v>
          </cell>
          <cell r="AG252">
            <v>0</v>
          </cell>
          <cell r="AH252">
            <v>0</v>
          </cell>
          <cell r="AI252">
            <v>0</v>
          </cell>
          <cell r="AJ252">
            <v>3645.6959999999999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7345.7465071660699</v>
          </cell>
          <cell r="AP252">
            <v>168.63718309861753</v>
          </cell>
          <cell r="AQ252">
            <v>946484.33318309858</v>
          </cell>
          <cell r="AS252">
            <v>762268</v>
          </cell>
          <cell r="AT252">
            <v>0</v>
          </cell>
          <cell r="AU252">
            <v>0</v>
          </cell>
          <cell r="AV252">
            <v>11270.000000000031</v>
          </cell>
          <cell r="AW252">
            <v>0</v>
          </cell>
          <cell r="AX252">
            <v>20499.999999999993</v>
          </cell>
          <cell r="AY252">
            <v>0</v>
          </cell>
          <cell r="AZ252">
            <v>474.43396226415081</v>
          </cell>
          <cell r="BA252">
            <v>287.68867924528291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2729.9459459459431</v>
          </cell>
          <cell r="BM252">
            <v>0</v>
          </cell>
          <cell r="BN252">
            <v>49547.825213460514</v>
          </cell>
          <cell r="BO252">
            <v>0</v>
          </cell>
          <cell r="BP252">
            <v>0</v>
          </cell>
          <cell r="BQ252">
            <v>0</v>
          </cell>
          <cell r="BR252">
            <v>134400</v>
          </cell>
          <cell r="BS252">
            <v>0</v>
          </cell>
          <cell r="BT252">
            <v>0</v>
          </cell>
          <cell r="BU252">
            <v>0</v>
          </cell>
          <cell r="BV252">
            <v>3645.6959999999999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985123.5898009158</v>
          </cell>
          <cell r="CB252">
            <v>5062.1061990840826</v>
          </cell>
          <cell r="CC252">
            <v>0</v>
          </cell>
          <cell r="CD252">
            <v>990185.69599999988</v>
          </cell>
        </row>
        <row r="253">
          <cell r="A253" t="str">
            <v>1661</v>
          </cell>
          <cell r="B253" t="str">
            <v>2135</v>
          </cell>
          <cell r="C253">
            <v>9262135</v>
          </cell>
          <cell r="D253" t="str">
            <v>Rocklands Community Primary School</v>
          </cell>
          <cell r="E253">
            <v>71</v>
          </cell>
          <cell r="G253">
            <v>240974</v>
          </cell>
          <cell r="H253">
            <v>0</v>
          </cell>
          <cell r="I253">
            <v>0</v>
          </cell>
          <cell r="J253">
            <v>3839.9999999999945</v>
          </cell>
          <cell r="K253">
            <v>0</v>
          </cell>
          <cell r="L253">
            <v>6345.0000000000155</v>
          </cell>
          <cell r="M253">
            <v>0</v>
          </cell>
          <cell r="N253">
            <v>466.57142857142907</v>
          </cell>
          <cell r="O253">
            <v>0</v>
          </cell>
          <cell r="P253">
            <v>892.57142857142946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1871.8181818181836</v>
          </cell>
          <cell r="AA253">
            <v>0</v>
          </cell>
          <cell r="AB253">
            <v>25232.307692307699</v>
          </cell>
          <cell r="AC253">
            <v>0</v>
          </cell>
          <cell r="AD253">
            <v>2589.299999999997</v>
          </cell>
          <cell r="AE253">
            <v>0</v>
          </cell>
          <cell r="AF253">
            <v>128000</v>
          </cell>
          <cell r="AG253">
            <v>56300</v>
          </cell>
          <cell r="AH253">
            <v>0</v>
          </cell>
          <cell r="AI253">
            <v>0</v>
          </cell>
          <cell r="AJ253">
            <v>5642.25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-73877.275710407223</v>
          </cell>
          <cell r="AQ253">
            <v>398276.54302086151</v>
          </cell>
          <cell r="AS253">
            <v>252902</v>
          </cell>
          <cell r="AT253">
            <v>0</v>
          </cell>
          <cell r="AU253">
            <v>0</v>
          </cell>
          <cell r="AV253">
            <v>3919.9999999999945</v>
          </cell>
          <cell r="AW253">
            <v>0</v>
          </cell>
          <cell r="AX253">
            <v>7380.0000000000173</v>
          </cell>
          <cell r="AY253">
            <v>0</v>
          </cell>
          <cell r="AZ253">
            <v>476.71428571428623</v>
          </cell>
          <cell r="BA253">
            <v>0</v>
          </cell>
          <cell r="BB253">
            <v>902.71428571428669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1904.0909090909108</v>
          </cell>
          <cell r="BM253">
            <v>0</v>
          </cell>
          <cell r="BN253">
            <v>25560.000000000004</v>
          </cell>
          <cell r="BO253">
            <v>0</v>
          </cell>
          <cell r="BP253">
            <v>2630.3999999999969</v>
          </cell>
          <cell r="BQ253">
            <v>0</v>
          </cell>
          <cell r="BR253">
            <v>134400</v>
          </cell>
          <cell r="BS253">
            <v>57100</v>
          </cell>
          <cell r="BT253">
            <v>0</v>
          </cell>
          <cell r="BU253">
            <v>0</v>
          </cell>
          <cell r="BV253">
            <v>5642.25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492818.16948051943</v>
          </cell>
          <cell r="CB253">
            <v>0</v>
          </cell>
          <cell r="CC253">
            <v>-72564.442645276169</v>
          </cell>
          <cell r="CD253">
            <v>420253.72683524329</v>
          </cell>
        </row>
        <row r="254">
          <cell r="A254" t="str">
            <v>1664</v>
          </cell>
          <cell r="B254" t="str">
            <v>2172</v>
          </cell>
          <cell r="C254">
            <v>9262172</v>
          </cell>
          <cell r="D254" t="str">
            <v>Rockland St Mary Primary School</v>
          </cell>
          <cell r="E254">
            <v>49</v>
          </cell>
          <cell r="G254">
            <v>166306</v>
          </cell>
          <cell r="H254">
            <v>0</v>
          </cell>
          <cell r="I254">
            <v>0</v>
          </cell>
          <cell r="J254">
            <v>3360.0000000000032</v>
          </cell>
          <cell r="K254">
            <v>0</v>
          </cell>
          <cell r="L254">
            <v>4935.0000000000045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1386.3414634146357</v>
          </cell>
          <cell r="AA254">
            <v>0</v>
          </cell>
          <cell r="AB254">
            <v>15091.999999999989</v>
          </cell>
          <cell r="AC254">
            <v>0</v>
          </cell>
          <cell r="AD254">
            <v>2891.7000000000121</v>
          </cell>
          <cell r="AE254">
            <v>0</v>
          </cell>
          <cell r="AF254">
            <v>128000</v>
          </cell>
          <cell r="AG254">
            <v>32372.500000000004</v>
          </cell>
          <cell r="AH254">
            <v>0</v>
          </cell>
          <cell r="AI254">
            <v>0</v>
          </cell>
          <cell r="AJ254">
            <v>599.85919999999999</v>
          </cell>
          <cell r="AK254">
            <v>0</v>
          </cell>
          <cell r="AL254">
            <v>4560</v>
          </cell>
          <cell r="AM254">
            <v>0</v>
          </cell>
          <cell r="AN254">
            <v>0</v>
          </cell>
          <cell r="AO254">
            <v>0</v>
          </cell>
          <cell r="AP254">
            <v>-34174.430798330446</v>
          </cell>
          <cell r="AQ254">
            <v>325328.96986508422</v>
          </cell>
          <cell r="AS254">
            <v>174538</v>
          </cell>
          <cell r="AT254">
            <v>0</v>
          </cell>
          <cell r="AU254">
            <v>0</v>
          </cell>
          <cell r="AV254">
            <v>3430.0000000000032</v>
          </cell>
          <cell r="AW254">
            <v>0</v>
          </cell>
          <cell r="AX254">
            <v>5740.0000000000055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1410.243902439026</v>
          </cell>
          <cell r="BM254">
            <v>0</v>
          </cell>
          <cell r="BN254">
            <v>15287.999999999989</v>
          </cell>
          <cell r="BO254">
            <v>0</v>
          </cell>
          <cell r="BP254">
            <v>2937.6000000000122</v>
          </cell>
          <cell r="BQ254">
            <v>0</v>
          </cell>
          <cell r="BR254">
            <v>134400</v>
          </cell>
          <cell r="BS254">
            <v>32832.500000000007</v>
          </cell>
          <cell r="BT254">
            <v>0</v>
          </cell>
          <cell r="BU254">
            <v>0</v>
          </cell>
          <cell r="BV254">
            <v>599.85919999999999</v>
          </cell>
          <cell r="BW254">
            <v>0</v>
          </cell>
          <cell r="BX254">
            <v>4560</v>
          </cell>
          <cell r="BY254">
            <v>0</v>
          </cell>
          <cell r="BZ254">
            <v>0</v>
          </cell>
          <cell r="CA254">
            <v>375736.203102439</v>
          </cell>
          <cell r="CB254">
            <v>0</v>
          </cell>
          <cell r="CC254">
            <v>-33173.847517141985</v>
          </cell>
          <cell r="CD254">
            <v>342562.35558529699</v>
          </cell>
        </row>
        <row r="255">
          <cell r="A255" t="str">
            <v>1667</v>
          </cell>
          <cell r="B255" t="str">
            <v>5212</v>
          </cell>
          <cell r="C255">
            <v>9265212</v>
          </cell>
          <cell r="D255" t="str">
            <v>Rollesby Primary School</v>
          </cell>
          <cell r="E255">
            <v>127</v>
          </cell>
          <cell r="G255">
            <v>431038</v>
          </cell>
          <cell r="H255">
            <v>0</v>
          </cell>
          <cell r="I255">
            <v>0</v>
          </cell>
          <cell r="J255">
            <v>7680.0000000000036</v>
          </cell>
          <cell r="K255">
            <v>0</v>
          </cell>
          <cell r="L255">
            <v>11984.999999999962</v>
          </cell>
          <cell r="M255">
            <v>0</v>
          </cell>
          <cell r="N255">
            <v>2989.9999999999868</v>
          </cell>
          <cell r="O255">
            <v>0</v>
          </cell>
          <cell r="P255">
            <v>0</v>
          </cell>
          <cell r="Q255">
            <v>0</v>
          </cell>
          <cell r="R255">
            <v>510.00000000000023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42837.212389380489</v>
          </cell>
          <cell r="AC255">
            <v>0</v>
          </cell>
          <cell r="AD255">
            <v>0</v>
          </cell>
          <cell r="AE255">
            <v>0</v>
          </cell>
          <cell r="AF255">
            <v>128000</v>
          </cell>
          <cell r="AG255">
            <v>17138.050734312415</v>
          </cell>
          <cell r="AH255">
            <v>0</v>
          </cell>
          <cell r="AI255">
            <v>0</v>
          </cell>
          <cell r="AJ255">
            <v>4313.1500000000005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-27208.862503580047</v>
          </cell>
          <cell r="AQ255">
            <v>619282.5506201128</v>
          </cell>
          <cell r="AS255">
            <v>452374</v>
          </cell>
          <cell r="AT255">
            <v>0</v>
          </cell>
          <cell r="AU255">
            <v>0</v>
          </cell>
          <cell r="AV255">
            <v>7840.0000000000036</v>
          </cell>
          <cell r="AW255">
            <v>0</v>
          </cell>
          <cell r="AX255">
            <v>13939.999999999956</v>
          </cell>
          <cell r="AY255">
            <v>0</v>
          </cell>
          <cell r="AZ255">
            <v>3054.9999999999868</v>
          </cell>
          <cell r="BA255">
            <v>0</v>
          </cell>
          <cell r="BB255">
            <v>0</v>
          </cell>
          <cell r="BC255">
            <v>0</v>
          </cell>
          <cell r="BD255">
            <v>515.00000000000023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43393.539823008803</v>
          </cell>
          <cell r="BO255">
            <v>0</v>
          </cell>
          <cell r="BP255">
            <v>0</v>
          </cell>
          <cell r="BQ255">
            <v>0</v>
          </cell>
          <cell r="BR255">
            <v>134400</v>
          </cell>
          <cell r="BS255">
            <v>17381.575433911883</v>
          </cell>
          <cell r="BT255">
            <v>0</v>
          </cell>
          <cell r="BU255">
            <v>0</v>
          </cell>
          <cell r="BV255">
            <v>4313.1500000000005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677212.2652569206</v>
          </cell>
          <cell r="CB255">
            <v>0</v>
          </cell>
          <cell r="CC255">
            <v>-18325.125740648808</v>
          </cell>
          <cell r="CD255">
            <v>658887.13951627177</v>
          </cell>
        </row>
        <row r="256">
          <cell r="A256" t="str">
            <v>1672</v>
          </cell>
          <cell r="B256" t="str">
            <v>3354</v>
          </cell>
          <cell r="C256">
            <v>9263354</v>
          </cell>
          <cell r="D256" t="str">
            <v>St. Mary's (Endowed) CofE VA Primary School</v>
          </cell>
          <cell r="E256">
            <v>91</v>
          </cell>
          <cell r="G256">
            <v>308854</v>
          </cell>
          <cell r="H256">
            <v>0</v>
          </cell>
          <cell r="I256">
            <v>0</v>
          </cell>
          <cell r="J256">
            <v>16320.000000000016</v>
          </cell>
          <cell r="K256">
            <v>0</v>
          </cell>
          <cell r="L256">
            <v>23970.000000000025</v>
          </cell>
          <cell r="M256">
            <v>0</v>
          </cell>
          <cell r="N256">
            <v>2530.0000000000023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659.75</v>
          </cell>
          <cell r="AA256">
            <v>0</v>
          </cell>
          <cell r="AB256">
            <v>28604.525316455703</v>
          </cell>
          <cell r="AC256">
            <v>0</v>
          </cell>
          <cell r="AD256">
            <v>3345.2999999999997</v>
          </cell>
          <cell r="AE256">
            <v>0</v>
          </cell>
          <cell r="AF256">
            <v>128000</v>
          </cell>
          <cell r="AG256">
            <v>44198.130841121485</v>
          </cell>
          <cell r="AH256">
            <v>0</v>
          </cell>
          <cell r="AI256">
            <v>0</v>
          </cell>
          <cell r="AJ256">
            <v>3205.3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-58215.953185178354</v>
          </cell>
          <cell r="AQ256">
            <v>501471.05297239893</v>
          </cell>
          <cell r="AS256">
            <v>324142</v>
          </cell>
          <cell r="AT256">
            <v>0</v>
          </cell>
          <cell r="AU256">
            <v>0</v>
          </cell>
          <cell r="AV256">
            <v>16660.000000000018</v>
          </cell>
          <cell r="AW256">
            <v>0</v>
          </cell>
          <cell r="AX256">
            <v>27880.000000000029</v>
          </cell>
          <cell r="AY256">
            <v>0</v>
          </cell>
          <cell r="AZ256">
            <v>2585.0000000000027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671.125</v>
          </cell>
          <cell r="BM256">
            <v>0</v>
          </cell>
          <cell r="BN256">
            <v>28976.012658227857</v>
          </cell>
          <cell r="BO256">
            <v>0</v>
          </cell>
          <cell r="BP256">
            <v>3398.3999999999996</v>
          </cell>
          <cell r="BQ256">
            <v>0</v>
          </cell>
          <cell r="BR256">
            <v>134400</v>
          </cell>
          <cell r="BS256">
            <v>44826.168224299057</v>
          </cell>
          <cell r="BT256">
            <v>0</v>
          </cell>
          <cell r="BU256">
            <v>0</v>
          </cell>
          <cell r="BV256">
            <v>3205.3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586744.00588252698</v>
          </cell>
          <cell r="CB256">
            <v>0</v>
          </cell>
          <cell r="CC256">
            <v>-53696.949420793382</v>
          </cell>
          <cell r="CD256">
            <v>533047.05646173365</v>
          </cell>
        </row>
        <row r="257">
          <cell r="A257" t="str">
            <v>1675</v>
          </cell>
          <cell r="B257" t="str">
            <v>2138</v>
          </cell>
          <cell r="C257">
            <v>9262138</v>
          </cell>
          <cell r="D257" t="str">
            <v>Roydon Primary School</v>
          </cell>
          <cell r="E257">
            <v>256</v>
          </cell>
          <cell r="G257">
            <v>868864</v>
          </cell>
          <cell r="H257">
            <v>0</v>
          </cell>
          <cell r="I257">
            <v>0</v>
          </cell>
          <cell r="J257">
            <v>21600</v>
          </cell>
          <cell r="K257">
            <v>0</v>
          </cell>
          <cell r="L257">
            <v>32430</v>
          </cell>
          <cell r="M257">
            <v>0</v>
          </cell>
          <cell r="N257">
            <v>10580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7989.9551569506712</v>
          </cell>
          <cell r="AA257">
            <v>0</v>
          </cell>
          <cell r="AB257">
            <v>82358.356164383513</v>
          </cell>
          <cell r="AC257">
            <v>0</v>
          </cell>
          <cell r="AD257">
            <v>0</v>
          </cell>
          <cell r="AE257">
            <v>0</v>
          </cell>
          <cell r="AF257">
            <v>128000</v>
          </cell>
          <cell r="AG257">
            <v>0</v>
          </cell>
          <cell r="AH257">
            <v>0</v>
          </cell>
          <cell r="AI257">
            <v>0</v>
          </cell>
          <cell r="AJ257">
            <v>70936.5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1222758.811321334</v>
          </cell>
          <cell r="AS257">
            <v>911872</v>
          </cell>
          <cell r="AT257">
            <v>0</v>
          </cell>
          <cell r="AU257">
            <v>0</v>
          </cell>
          <cell r="AV257">
            <v>22050</v>
          </cell>
          <cell r="AW257">
            <v>0</v>
          </cell>
          <cell r="AX257">
            <v>37720</v>
          </cell>
          <cell r="AY257">
            <v>0</v>
          </cell>
          <cell r="AZ257">
            <v>10810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8127.7130044843034</v>
          </cell>
          <cell r="BM257">
            <v>0</v>
          </cell>
          <cell r="BN257">
            <v>83427.945205479395</v>
          </cell>
          <cell r="BO257">
            <v>0</v>
          </cell>
          <cell r="BP257">
            <v>0</v>
          </cell>
          <cell r="BQ257">
            <v>0</v>
          </cell>
          <cell r="BR257">
            <v>134400</v>
          </cell>
          <cell r="BS257">
            <v>0</v>
          </cell>
          <cell r="BT257">
            <v>0</v>
          </cell>
          <cell r="BU257">
            <v>0</v>
          </cell>
          <cell r="BV257">
            <v>70936.5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1279344.1582099637</v>
          </cell>
          <cell r="CB257">
            <v>0</v>
          </cell>
          <cell r="CC257">
            <v>0</v>
          </cell>
          <cell r="CD257">
            <v>1279344.1582099637</v>
          </cell>
        </row>
        <row r="258">
          <cell r="A258" t="str">
            <v>1678</v>
          </cell>
          <cell r="B258" t="str">
            <v>2076</v>
          </cell>
          <cell r="C258">
            <v>9262076</v>
          </cell>
          <cell r="D258" t="str">
            <v>Holy Cross Church of England Primary School</v>
          </cell>
          <cell r="E258">
            <v>44</v>
          </cell>
          <cell r="G258">
            <v>149336</v>
          </cell>
          <cell r="H258">
            <v>0</v>
          </cell>
          <cell r="I258">
            <v>0</v>
          </cell>
          <cell r="J258">
            <v>10560</v>
          </cell>
          <cell r="K258">
            <v>0</v>
          </cell>
          <cell r="L258">
            <v>16215.000000000011</v>
          </cell>
          <cell r="M258">
            <v>0</v>
          </cell>
          <cell r="N258">
            <v>1204.7619047619044</v>
          </cell>
          <cell r="O258">
            <v>1466.6666666666663</v>
          </cell>
          <cell r="P258">
            <v>460.95238095238079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22163.166666666661</v>
          </cell>
          <cell r="AC258">
            <v>0</v>
          </cell>
          <cell r="AD258">
            <v>340.20000000000101</v>
          </cell>
          <cell r="AE258">
            <v>0</v>
          </cell>
          <cell r="AF258">
            <v>128000</v>
          </cell>
          <cell r="AG258">
            <v>0</v>
          </cell>
          <cell r="AH258">
            <v>0</v>
          </cell>
          <cell r="AI258">
            <v>0</v>
          </cell>
          <cell r="AJ258">
            <v>1157.4095</v>
          </cell>
          <cell r="AK258">
            <v>0</v>
          </cell>
          <cell r="AL258">
            <v>0</v>
          </cell>
          <cell r="AM258">
            <v>48520</v>
          </cell>
          <cell r="AN258">
            <v>0</v>
          </cell>
          <cell r="AO258">
            <v>0</v>
          </cell>
          <cell r="AP258">
            <v>-23400.086669975859</v>
          </cell>
          <cell r="AQ258">
            <v>356024.07044907176</v>
          </cell>
          <cell r="AS258">
            <v>156728</v>
          </cell>
          <cell r="AT258">
            <v>0</v>
          </cell>
          <cell r="AU258">
            <v>0</v>
          </cell>
          <cell r="AV258">
            <v>10780</v>
          </cell>
          <cell r="AW258">
            <v>0</v>
          </cell>
          <cell r="AX258">
            <v>18860.000000000011</v>
          </cell>
          <cell r="AY258">
            <v>0</v>
          </cell>
          <cell r="AZ258">
            <v>1230.9523809523805</v>
          </cell>
          <cell r="BA258">
            <v>1492.8571428571424</v>
          </cell>
          <cell r="BB258">
            <v>466.19047619047603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22450.999999999993</v>
          </cell>
          <cell r="BO258">
            <v>0</v>
          </cell>
          <cell r="BP258">
            <v>345.60000000000105</v>
          </cell>
          <cell r="BQ258">
            <v>0</v>
          </cell>
          <cell r="BR258">
            <v>134400</v>
          </cell>
          <cell r="BS258">
            <v>0</v>
          </cell>
          <cell r="BT258">
            <v>0</v>
          </cell>
          <cell r="BU258">
            <v>0</v>
          </cell>
          <cell r="BV258">
            <v>1157.4095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347912.00949999999</v>
          </cell>
          <cell r="CB258">
            <v>0</v>
          </cell>
          <cell r="CC258">
            <v>21413.084204499992</v>
          </cell>
          <cell r="CD258">
            <v>369325.0937045</v>
          </cell>
        </row>
        <row r="259">
          <cell r="A259" t="str">
            <v>1681</v>
          </cell>
          <cell r="B259" t="str">
            <v>2230</v>
          </cell>
          <cell r="C259">
            <v>9262230</v>
          </cell>
          <cell r="D259" t="str">
            <v>Parker's Church of England Primary Academy</v>
          </cell>
          <cell r="E259">
            <v>76</v>
          </cell>
          <cell r="G259">
            <v>257944</v>
          </cell>
          <cell r="H259">
            <v>0</v>
          </cell>
          <cell r="I259">
            <v>0</v>
          </cell>
          <cell r="J259">
            <v>3359.9999999999986</v>
          </cell>
          <cell r="K259">
            <v>0</v>
          </cell>
          <cell r="L259">
            <v>4934.9999999999982</v>
          </cell>
          <cell r="M259">
            <v>0</v>
          </cell>
          <cell r="N259">
            <v>233.06666666666607</v>
          </cell>
          <cell r="O259">
            <v>0</v>
          </cell>
          <cell r="P259">
            <v>2229.3333333333344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1356.3076923076937</v>
          </cell>
          <cell r="AA259">
            <v>0</v>
          </cell>
          <cell r="AB259">
            <v>31183.384615384617</v>
          </cell>
          <cell r="AC259">
            <v>0</v>
          </cell>
          <cell r="AD259">
            <v>0</v>
          </cell>
          <cell r="AE259">
            <v>0</v>
          </cell>
          <cell r="AF259">
            <v>128000</v>
          </cell>
          <cell r="AG259">
            <v>40356.726969292387</v>
          </cell>
          <cell r="AH259">
            <v>0</v>
          </cell>
          <cell r="AI259">
            <v>0</v>
          </cell>
          <cell r="AJ259">
            <v>2275.328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-41879.020752247256</v>
          </cell>
          <cell r="AQ259">
            <v>429994.1265247374</v>
          </cell>
          <cell r="AS259">
            <v>270712</v>
          </cell>
          <cell r="AT259">
            <v>0</v>
          </cell>
          <cell r="AU259">
            <v>0</v>
          </cell>
          <cell r="AV259">
            <v>3429.9999999999986</v>
          </cell>
          <cell r="AW259">
            <v>0</v>
          </cell>
          <cell r="AX259">
            <v>5739.9999999999982</v>
          </cell>
          <cell r="AY259">
            <v>0</v>
          </cell>
          <cell r="AZ259">
            <v>238.13333333333273</v>
          </cell>
          <cell r="BA259">
            <v>0</v>
          </cell>
          <cell r="BB259">
            <v>2254.6666666666679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1379.692307692309</v>
          </cell>
          <cell r="BM259">
            <v>0</v>
          </cell>
          <cell r="BN259">
            <v>31588.36363636364</v>
          </cell>
          <cell r="BO259">
            <v>0</v>
          </cell>
          <cell r="BP259">
            <v>0</v>
          </cell>
          <cell r="BQ259">
            <v>0</v>
          </cell>
          <cell r="BR259">
            <v>134400</v>
          </cell>
          <cell r="BS259">
            <v>40930.179572763685</v>
          </cell>
          <cell r="BT259">
            <v>0</v>
          </cell>
          <cell r="BU259">
            <v>0</v>
          </cell>
          <cell r="BV259">
            <v>2275.328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492948.36351681966</v>
          </cell>
          <cell r="CB259">
            <v>0</v>
          </cell>
          <cell r="CC259">
            <v>-38649.040011618861</v>
          </cell>
          <cell r="CD259">
            <v>454299.32350520079</v>
          </cell>
        </row>
        <row r="260">
          <cell r="A260" t="str">
            <v>1687</v>
          </cell>
          <cell r="B260" t="str">
            <v>3066</v>
          </cell>
          <cell r="C260">
            <v>9263066</v>
          </cell>
          <cell r="D260" t="str">
            <v>Salhouse CofE Primary School</v>
          </cell>
          <cell r="E260">
            <v>139</v>
          </cell>
          <cell r="G260">
            <v>471766</v>
          </cell>
          <cell r="H260">
            <v>0</v>
          </cell>
          <cell r="I260">
            <v>0</v>
          </cell>
          <cell r="J260">
            <v>5760.0000000000027</v>
          </cell>
          <cell r="K260">
            <v>0</v>
          </cell>
          <cell r="L260">
            <v>8460.0000000000036</v>
          </cell>
          <cell r="M260">
            <v>0</v>
          </cell>
          <cell r="N260">
            <v>0</v>
          </cell>
          <cell r="O260">
            <v>560.00000000000023</v>
          </cell>
          <cell r="P260">
            <v>0</v>
          </cell>
          <cell r="Q260">
            <v>960.00000000000045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1366.4406779661033</v>
          </cell>
          <cell r="AA260">
            <v>0</v>
          </cell>
          <cell r="AB260">
            <v>28218.397988505771</v>
          </cell>
          <cell r="AC260">
            <v>0</v>
          </cell>
          <cell r="AD260">
            <v>2513.6999999999975</v>
          </cell>
          <cell r="AE260">
            <v>0</v>
          </cell>
          <cell r="AF260">
            <v>128000</v>
          </cell>
          <cell r="AG260">
            <v>8118.0240320427147</v>
          </cell>
          <cell r="AH260">
            <v>0</v>
          </cell>
          <cell r="AI260">
            <v>0</v>
          </cell>
          <cell r="AJ260">
            <v>15802.5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-12474.404508306019</v>
          </cell>
          <cell r="AQ260">
            <v>659050.65819020849</v>
          </cell>
          <cell r="AS260">
            <v>495118</v>
          </cell>
          <cell r="AT260">
            <v>0</v>
          </cell>
          <cell r="AU260">
            <v>0</v>
          </cell>
          <cell r="AV260">
            <v>5880.0000000000027</v>
          </cell>
          <cell r="AW260">
            <v>0</v>
          </cell>
          <cell r="AX260">
            <v>9840.0000000000036</v>
          </cell>
          <cell r="AY260">
            <v>0</v>
          </cell>
          <cell r="AZ260">
            <v>0</v>
          </cell>
          <cell r="BA260">
            <v>570.00000000000023</v>
          </cell>
          <cell r="BB260">
            <v>0</v>
          </cell>
          <cell r="BC260">
            <v>970.00000000000045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1390.0000000000016</v>
          </cell>
          <cell r="BM260">
            <v>0</v>
          </cell>
          <cell r="BN260">
            <v>28584.870689655196</v>
          </cell>
          <cell r="BO260">
            <v>0</v>
          </cell>
          <cell r="BP260">
            <v>2553.5999999999976</v>
          </cell>
          <cell r="BQ260">
            <v>0</v>
          </cell>
          <cell r="BR260">
            <v>134400</v>
          </cell>
          <cell r="BS260">
            <v>8233.3778371161461</v>
          </cell>
          <cell r="BT260">
            <v>0</v>
          </cell>
          <cell r="BU260">
            <v>0</v>
          </cell>
          <cell r="BV260">
            <v>15802.5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703342.3485267713</v>
          </cell>
          <cell r="CB260">
            <v>0</v>
          </cell>
          <cell r="CC260">
            <v>-2338.2272352014174</v>
          </cell>
          <cell r="CD260">
            <v>701004.1212915699</v>
          </cell>
        </row>
        <row r="261">
          <cell r="A261" t="str">
            <v>1690</v>
          </cell>
          <cell r="B261" t="str">
            <v>3390</v>
          </cell>
          <cell r="C261">
            <v>9263390</v>
          </cell>
          <cell r="D261" t="str">
            <v>Sandringham and West Newton Church of England Primary Academy</v>
          </cell>
          <cell r="E261">
            <v>84</v>
          </cell>
          <cell r="G261">
            <v>285096</v>
          </cell>
          <cell r="H261">
            <v>0</v>
          </cell>
          <cell r="I261">
            <v>0</v>
          </cell>
          <cell r="J261">
            <v>5760.0000000000055</v>
          </cell>
          <cell r="K261">
            <v>0</v>
          </cell>
          <cell r="L261">
            <v>8460.0000000000073</v>
          </cell>
          <cell r="M261">
            <v>0</v>
          </cell>
          <cell r="N261">
            <v>2146.6666666666642</v>
          </cell>
          <cell r="O261">
            <v>0</v>
          </cell>
          <cell r="P261">
            <v>0</v>
          </cell>
          <cell r="Q261">
            <v>497.77777777777862</v>
          </cell>
          <cell r="R261">
            <v>1057.7777777777794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23581.249999999993</v>
          </cell>
          <cell r="AC261">
            <v>0</v>
          </cell>
          <cell r="AD261">
            <v>0</v>
          </cell>
          <cell r="AE261">
            <v>0</v>
          </cell>
          <cell r="AF261">
            <v>128000</v>
          </cell>
          <cell r="AG261">
            <v>49459.813084112146</v>
          </cell>
          <cell r="AH261">
            <v>0</v>
          </cell>
          <cell r="AI261">
            <v>0</v>
          </cell>
          <cell r="AJ261">
            <v>1003.2128</v>
          </cell>
          <cell r="AK261">
            <v>0</v>
          </cell>
          <cell r="AL261">
            <v>8420</v>
          </cell>
          <cell r="AM261">
            <v>0</v>
          </cell>
          <cell r="AN261">
            <v>0</v>
          </cell>
          <cell r="AO261">
            <v>0</v>
          </cell>
          <cell r="AP261">
            <v>-66052.882023955288</v>
          </cell>
          <cell r="AQ261">
            <v>447429.61608237901</v>
          </cell>
          <cell r="AS261">
            <v>299208</v>
          </cell>
          <cell r="AT261">
            <v>0</v>
          </cell>
          <cell r="AU261">
            <v>0</v>
          </cell>
          <cell r="AV261">
            <v>5880.0000000000055</v>
          </cell>
          <cell r="AW261">
            <v>0</v>
          </cell>
          <cell r="AX261">
            <v>9840.0000000000091</v>
          </cell>
          <cell r="AY261">
            <v>0</v>
          </cell>
          <cell r="AZ261">
            <v>2193.3333333333308</v>
          </cell>
          <cell r="BA261">
            <v>0</v>
          </cell>
          <cell r="BB261">
            <v>0</v>
          </cell>
          <cell r="BC261">
            <v>502.96296296296379</v>
          </cell>
          <cell r="BD261">
            <v>1068.1481481481499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23887.499999999993</v>
          </cell>
          <cell r="BO261">
            <v>0</v>
          </cell>
          <cell r="BP261">
            <v>0</v>
          </cell>
          <cell r="BQ261">
            <v>0</v>
          </cell>
          <cell r="BR261">
            <v>134400</v>
          </cell>
          <cell r="BS261">
            <v>50162.616822429896</v>
          </cell>
          <cell r="BT261">
            <v>0</v>
          </cell>
          <cell r="BU261">
            <v>0</v>
          </cell>
          <cell r="BV261">
            <v>1003.2128</v>
          </cell>
          <cell r="BW261">
            <v>0</v>
          </cell>
          <cell r="BX261">
            <v>8420</v>
          </cell>
          <cell r="BY261">
            <v>0</v>
          </cell>
          <cell r="BZ261">
            <v>0</v>
          </cell>
          <cell r="CA261">
            <v>536565.77406687429</v>
          </cell>
          <cell r="CB261">
            <v>0</v>
          </cell>
          <cell r="CC261">
            <v>-63263.973751143756</v>
          </cell>
          <cell r="CD261">
            <v>473301.80031573051</v>
          </cell>
        </row>
        <row r="262">
          <cell r="A262" t="str">
            <v>1693</v>
          </cell>
          <cell r="B262" t="str">
            <v>3067</v>
          </cell>
          <cell r="C262">
            <v>9263067</v>
          </cell>
          <cell r="D262" t="str">
            <v>Saxlingham Nethergate CofE VC Primary School</v>
          </cell>
          <cell r="E262">
            <v>66</v>
          </cell>
          <cell r="G262">
            <v>224004</v>
          </cell>
          <cell r="H262">
            <v>0</v>
          </cell>
          <cell r="I262">
            <v>0</v>
          </cell>
          <cell r="J262">
            <v>2400.0000000000014</v>
          </cell>
          <cell r="K262">
            <v>0</v>
          </cell>
          <cell r="L262">
            <v>4934.9999999999973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627.54098360655667</v>
          </cell>
          <cell r="AA262">
            <v>0</v>
          </cell>
          <cell r="AB262">
            <v>25410</v>
          </cell>
          <cell r="AC262">
            <v>0</v>
          </cell>
          <cell r="AD262">
            <v>0</v>
          </cell>
          <cell r="AE262">
            <v>0</v>
          </cell>
          <cell r="AF262">
            <v>128000</v>
          </cell>
          <cell r="AG262">
            <v>30824.249999999985</v>
          </cell>
          <cell r="AH262">
            <v>0</v>
          </cell>
          <cell r="AI262">
            <v>0</v>
          </cell>
          <cell r="AJ262">
            <v>12263.75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-44289.908853488472</v>
          </cell>
          <cell r="AQ262">
            <v>384174.63213011815</v>
          </cell>
          <cell r="AS262">
            <v>235092</v>
          </cell>
          <cell r="AT262">
            <v>0</v>
          </cell>
          <cell r="AU262">
            <v>0</v>
          </cell>
          <cell r="AV262">
            <v>2450.0000000000014</v>
          </cell>
          <cell r="AW262">
            <v>0</v>
          </cell>
          <cell r="AX262">
            <v>5739.9999999999964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638.36065573770418</v>
          </cell>
          <cell r="BM262">
            <v>0</v>
          </cell>
          <cell r="BN262">
            <v>25740</v>
          </cell>
          <cell r="BO262">
            <v>0</v>
          </cell>
          <cell r="BP262">
            <v>0</v>
          </cell>
          <cell r="BQ262">
            <v>0</v>
          </cell>
          <cell r="BR262">
            <v>134400</v>
          </cell>
          <cell r="BS262">
            <v>31262.249999999985</v>
          </cell>
          <cell r="BT262">
            <v>0</v>
          </cell>
          <cell r="BU262">
            <v>0</v>
          </cell>
          <cell r="BV262">
            <v>12263.75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447586.36065573769</v>
          </cell>
          <cell r="CB262">
            <v>0</v>
          </cell>
          <cell r="CC262">
            <v>-42075.496867868686</v>
          </cell>
          <cell r="CD262">
            <v>405510.86378786899</v>
          </cell>
        </row>
        <row r="263">
          <cell r="A263" t="str">
            <v>1696</v>
          </cell>
          <cell r="B263" t="str">
            <v>3096</v>
          </cell>
          <cell r="C263">
            <v>9263096</v>
          </cell>
          <cell r="D263" t="str">
            <v>Scarning Voluntary Controlled Primary School</v>
          </cell>
          <cell r="E263">
            <v>407</v>
          </cell>
          <cell r="G263">
            <v>1381358</v>
          </cell>
          <cell r="H263">
            <v>0</v>
          </cell>
          <cell r="I263">
            <v>0</v>
          </cell>
          <cell r="J263">
            <v>38879.999999999993</v>
          </cell>
          <cell r="K263">
            <v>0</v>
          </cell>
          <cell r="L263">
            <v>57809.999999999869</v>
          </cell>
          <cell r="M263">
            <v>0</v>
          </cell>
          <cell r="N263">
            <v>920.00000000000023</v>
          </cell>
          <cell r="O263">
            <v>5599.9999999999964</v>
          </cell>
          <cell r="P263">
            <v>440.00000000000051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10059.375000000009</v>
          </cell>
          <cell r="AA263">
            <v>0</v>
          </cell>
          <cell r="AB263">
            <v>130479.1060025543</v>
          </cell>
          <cell r="AC263">
            <v>0</v>
          </cell>
          <cell r="AD263">
            <v>0</v>
          </cell>
          <cell r="AE263">
            <v>0</v>
          </cell>
          <cell r="AF263">
            <v>128000</v>
          </cell>
          <cell r="AG263">
            <v>0</v>
          </cell>
          <cell r="AH263">
            <v>0</v>
          </cell>
          <cell r="AI263">
            <v>0</v>
          </cell>
          <cell r="AJ263">
            <v>52452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39288.518997445703</v>
          </cell>
          <cell r="AP263">
            <v>2562.9991162227134</v>
          </cell>
          <cell r="AQ263">
            <v>1847849.9991162224</v>
          </cell>
          <cell r="AS263">
            <v>1449734</v>
          </cell>
          <cell r="AT263">
            <v>0</v>
          </cell>
          <cell r="AU263">
            <v>0</v>
          </cell>
          <cell r="AV263">
            <v>39689.999999999993</v>
          </cell>
          <cell r="AW263">
            <v>0</v>
          </cell>
          <cell r="AX263">
            <v>67239.999999999854</v>
          </cell>
          <cell r="AY263">
            <v>0</v>
          </cell>
          <cell r="AZ263">
            <v>940.00000000000023</v>
          </cell>
          <cell r="BA263">
            <v>5699.9999999999964</v>
          </cell>
          <cell r="BB263">
            <v>445.00000000000051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10232.812500000009</v>
          </cell>
          <cell r="BM263">
            <v>0</v>
          </cell>
          <cell r="BN263">
            <v>132173.63984674332</v>
          </cell>
          <cell r="BO263">
            <v>0</v>
          </cell>
          <cell r="BP263">
            <v>0</v>
          </cell>
          <cell r="BQ263">
            <v>0</v>
          </cell>
          <cell r="BR263">
            <v>134400</v>
          </cell>
          <cell r="BS263">
            <v>0</v>
          </cell>
          <cell r="BT263">
            <v>0</v>
          </cell>
          <cell r="BU263">
            <v>0</v>
          </cell>
          <cell r="BV263">
            <v>52452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1893007.4523467431</v>
          </cell>
          <cell r="CB263">
            <v>35714.547653256916</v>
          </cell>
          <cell r="CC263">
            <v>0</v>
          </cell>
          <cell r="CD263">
            <v>1928722</v>
          </cell>
        </row>
        <row r="264">
          <cell r="A264" t="str">
            <v>1700</v>
          </cell>
          <cell r="B264" t="str">
            <v>3068</v>
          </cell>
          <cell r="C264">
            <v>9263068</v>
          </cell>
          <cell r="D264" t="str">
            <v>Scole Church of England Voluntary Controlled Primary School</v>
          </cell>
          <cell r="E264">
            <v>63</v>
          </cell>
          <cell r="G264">
            <v>213822</v>
          </cell>
          <cell r="H264">
            <v>0</v>
          </cell>
          <cell r="I264">
            <v>0</v>
          </cell>
          <cell r="J264">
            <v>6239.99999999999</v>
          </cell>
          <cell r="K264">
            <v>0</v>
          </cell>
          <cell r="L264">
            <v>11280.000000000002</v>
          </cell>
          <cell r="M264">
            <v>0</v>
          </cell>
          <cell r="N264">
            <v>689.99999999999977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629.99999999999898</v>
          </cell>
          <cell r="AA264">
            <v>0</v>
          </cell>
          <cell r="AB264">
            <v>21002.624999999996</v>
          </cell>
          <cell r="AC264">
            <v>0</v>
          </cell>
          <cell r="AD264">
            <v>0</v>
          </cell>
          <cell r="AE264">
            <v>0</v>
          </cell>
          <cell r="AF264">
            <v>128000</v>
          </cell>
          <cell r="AG264">
            <v>56300</v>
          </cell>
          <cell r="AH264">
            <v>0</v>
          </cell>
          <cell r="AI264">
            <v>0</v>
          </cell>
          <cell r="AJ264">
            <v>12909.25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-55675.677591937405</v>
          </cell>
          <cell r="AQ264">
            <v>395198.19740806258</v>
          </cell>
          <cell r="AS264">
            <v>224406</v>
          </cell>
          <cell r="AT264">
            <v>0</v>
          </cell>
          <cell r="AU264">
            <v>0</v>
          </cell>
          <cell r="AV264">
            <v>6369.99999999999</v>
          </cell>
          <cell r="AW264">
            <v>0</v>
          </cell>
          <cell r="AX264">
            <v>13120.000000000004</v>
          </cell>
          <cell r="AY264">
            <v>0</v>
          </cell>
          <cell r="AZ264">
            <v>704.99999999999977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640.86206896551619</v>
          </cell>
          <cell r="BM264">
            <v>0</v>
          </cell>
          <cell r="BN264">
            <v>21275.38636363636</v>
          </cell>
          <cell r="BO264">
            <v>0</v>
          </cell>
          <cell r="BP264">
            <v>0</v>
          </cell>
          <cell r="BQ264">
            <v>0</v>
          </cell>
          <cell r="BR264">
            <v>134400</v>
          </cell>
          <cell r="BS264">
            <v>57100</v>
          </cell>
          <cell r="BT264">
            <v>0</v>
          </cell>
          <cell r="BU264">
            <v>0</v>
          </cell>
          <cell r="BV264">
            <v>12909.25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470926.49843260186</v>
          </cell>
          <cell r="CB264">
            <v>0</v>
          </cell>
          <cell r="CC264">
            <v>-54372.381183886253</v>
          </cell>
          <cell r="CD264">
            <v>416554.1172487156</v>
          </cell>
        </row>
        <row r="265">
          <cell r="A265" t="str">
            <v>1706</v>
          </cell>
          <cell r="B265" t="str">
            <v>3359</v>
          </cell>
          <cell r="C265">
            <v>9263359</v>
          </cell>
          <cell r="D265" t="str">
            <v>Sculthorpe Church of England Primary Academy</v>
          </cell>
          <cell r="E265">
            <v>60</v>
          </cell>
          <cell r="G265">
            <v>203640</v>
          </cell>
          <cell r="H265">
            <v>0</v>
          </cell>
          <cell r="I265">
            <v>0</v>
          </cell>
          <cell r="J265">
            <v>4320</v>
          </cell>
          <cell r="K265">
            <v>0</v>
          </cell>
          <cell r="L265">
            <v>7754.9999999999845</v>
          </cell>
          <cell r="M265">
            <v>0</v>
          </cell>
          <cell r="N265">
            <v>230.00000000000045</v>
          </cell>
          <cell r="O265">
            <v>559.99999999999943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20204.081632653084</v>
          </cell>
          <cell r="AC265">
            <v>0</v>
          </cell>
          <cell r="AD265">
            <v>0</v>
          </cell>
          <cell r="AE265">
            <v>0</v>
          </cell>
          <cell r="AF265">
            <v>128000</v>
          </cell>
          <cell r="AG265">
            <v>56300</v>
          </cell>
          <cell r="AH265">
            <v>0</v>
          </cell>
          <cell r="AI265">
            <v>0</v>
          </cell>
          <cell r="AJ265">
            <v>837.73440000000005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-20902.250182607026</v>
          </cell>
          <cell r="AQ265">
            <v>400944.565850046</v>
          </cell>
          <cell r="AS265">
            <v>213720</v>
          </cell>
          <cell r="AT265">
            <v>0</v>
          </cell>
          <cell r="AU265">
            <v>0</v>
          </cell>
          <cell r="AV265">
            <v>4410</v>
          </cell>
          <cell r="AW265">
            <v>0</v>
          </cell>
          <cell r="AX265">
            <v>9019.9999999999818</v>
          </cell>
          <cell r="AY265">
            <v>0</v>
          </cell>
          <cell r="AZ265">
            <v>235.00000000000048</v>
          </cell>
          <cell r="BA265">
            <v>569.99999999999932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20466.472303207018</v>
          </cell>
          <cell r="BO265">
            <v>0</v>
          </cell>
          <cell r="BP265">
            <v>0</v>
          </cell>
          <cell r="BQ265">
            <v>0</v>
          </cell>
          <cell r="BR265">
            <v>134400</v>
          </cell>
          <cell r="BS265">
            <v>57100</v>
          </cell>
          <cell r="BT265">
            <v>0</v>
          </cell>
          <cell r="BU265">
            <v>0</v>
          </cell>
          <cell r="BV265">
            <v>837.73440000000005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440759.20670320699</v>
          </cell>
          <cell r="CB265">
            <v>0</v>
          </cell>
          <cell r="CC265">
            <v>-18698.973571297727</v>
          </cell>
          <cell r="CD265">
            <v>422060.23313190928</v>
          </cell>
        </row>
        <row r="266">
          <cell r="A266" t="str">
            <v>1709</v>
          </cell>
          <cell r="B266" t="str">
            <v>2159</v>
          </cell>
          <cell r="C266">
            <v>9262159</v>
          </cell>
          <cell r="D266" t="str">
            <v>Blenheim Park Academy</v>
          </cell>
          <cell r="E266">
            <v>73</v>
          </cell>
          <cell r="G266">
            <v>247762</v>
          </cell>
          <cell r="H266">
            <v>0</v>
          </cell>
          <cell r="I266">
            <v>0</v>
          </cell>
          <cell r="J266">
            <v>6240.0000000000027</v>
          </cell>
          <cell r="K266">
            <v>0</v>
          </cell>
          <cell r="L266">
            <v>9165.0000000000036</v>
          </cell>
          <cell r="M266">
            <v>0</v>
          </cell>
          <cell r="N266">
            <v>1380</v>
          </cell>
          <cell r="O266">
            <v>280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1924.5454545454566</v>
          </cell>
          <cell r="AA266">
            <v>0</v>
          </cell>
          <cell r="AB266">
            <v>23846.666666666668</v>
          </cell>
          <cell r="AC266">
            <v>0</v>
          </cell>
          <cell r="AD266">
            <v>0</v>
          </cell>
          <cell r="AE266">
            <v>0</v>
          </cell>
          <cell r="AF266">
            <v>128000</v>
          </cell>
          <cell r="AG266">
            <v>56300</v>
          </cell>
          <cell r="AH266">
            <v>0</v>
          </cell>
          <cell r="AI266">
            <v>0</v>
          </cell>
          <cell r="AJ266">
            <v>1396.2239999999999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-14886.172483343609</v>
          </cell>
          <cell r="AQ266">
            <v>461408.26363786851</v>
          </cell>
          <cell r="AS266">
            <v>260026</v>
          </cell>
          <cell r="AT266">
            <v>0</v>
          </cell>
          <cell r="AU266">
            <v>0</v>
          </cell>
          <cell r="AV266">
            <v>6370.0000000000027</v>
          </cell>
          <cell r="AW266">
            <v>0</v>
          </cell>
          <cell r="AX266">
            <v>10660.000000000004</v>
          </cell>
          <cell r="AY266">
            <v>0</v>
          </cell>
          <cell r="AZ266">
            <v>1410</v>
          </cell>
          <cell r="BA266">
            <v>285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1957.7272727272746</v>
          </cell>
          <cell r="BM266">
            <v>0</v>
          </cell>
          <cell r="BN266">
            <v>24156.363636363636</v>
          </cell>
          <cell r="BO266">
            <v>0</v>
          </cell>
          <cell r="BP266">
            <v>0</v>
          </cell>
          <cell r="BQ266">
            <v>0</v>
          </cell>
          <cell r="BR266">
            <v>134400</v>
          </cell>
          <cell r="BS266">
            <v>57100</v>
          </cell>
          <cell r="BT266">
            <v>0</v>
          </cell>
          <cell r="BU266">
            <v>0</v>
          </cell>
          <cell r="BV266">
            <v>1396.2239999999999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497761.31490909093</v>
          </cell>
          <cell r="CB266">
            <v>0</v>
          </cell>
          <cell r="CC266">
            <v>-11164.796876708566</v>
          </cell>
          <cell r="CD266">
            <v>486596.51803238236</v>
          </cell>
        </row>
        <row r="267">
          <cell r="A267" t="str">
            <v>1718</v>
          </cell>
          <cell r="B267" t="str">
            <v>2156</v>
          </cell>
          <cell r="C267">
            <v>9262156</v>
          </cell>
          <cell r="D267" t="str">
            <v>Seething and Mundham Primary School</v>
          </cell>
          <cell r="E267">
            <v>95</v>
          </cell>
          <cell r="G267">
            <v>322430</v>
          </cell>
          <cell r="H267">
            <v>0</v>
          </cell>
          <cell r="I267">
            <v>0</v>
          </cell>
          <cell r="J267">
            <v>4320.0000000000018</v>
          </cell>
          <cell r="K267">
            <v>0</v>
          </cell>
          <cell r="L267">
            <v>6345.0000000000027</v>
          </cell>
          <cell r="M267">
            <v>0</v>
          </cell>
          <cell r="N267">
            <v>1840.0000000000005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2755</v>
          </cell>
          <cell r="AA267">
            <v>0</v>
          </cell>
          <cell r="AB267">
            <v>34723.10126582277</v>
          </cell>
          <cell r="AC267">
            <v>0</v>
          </cell>
          <cell r="AD267">
            <v>283.49999999999915</v>
          </cell>
          <cell r="AE267">
            <v>0</v>
          </cell>
          <cell r="AF267">
            <v>128000</v>
          </cell>
          <cell r="AG267">
            <v>41191.455273698259</v>
          </cell>
          <cell r="AH267">
            <v>0</v>
          </cell>
          <cell r="AI267">
            <v>0</v>
          </cell>
          <cell r="AJ267">
            <v>3102.72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-49639.430068381203</v>
          </cell>
          <cell r="AQ267">
            <v>495351.34647113987</v>
          </cell>
          <cell r="AS267">
            <v>338390</v>
          </cell>
          <cell r="AT267">
            <v>0</v>
          </cell>
          <cell r="AU267">
            <v>0</v>
          </cell>
          <cell r="AV267">
            <v>4410.0000000000018</v>
          </cell>
          <cell r="AW267">
            <v>0</v>
          </cell>
          <cell r="AX267">
            <v>7380.0000000000027</v>
          </cell>
          <cell r="AY267">
            <v>0</v>
          </cell>
          <cell r="AZ267">
            <v>1880.0000000000005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2802.5</v>
          </cell>
          <cell r="BM267">
            <v>0</v>
          </cell>
          <cell r="BN267">
            <v>35174.050632911378</v>
          </cell>
          <cell r="BO267">
            <v>0</v>
          </cell>
          <cell r="BP267">
            <v>287.99999999999915</v>
          </cell>
          <cell r="BQ267">
            <v>0</v>
          </cell>
          <cell r="BR267">
            <v>134400</v>
          </cell>
          <cell r="BS267">
            <v>41776.769025367154</v>
          </cell>
          <cell r="BT267">
            <v>0</v>
          </cell>
          <cell r="BU267">
            <v>0</v>
          </cell>
          <cell r="BV267">
            <v>3102.72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569604.03965827846</v>
          </cell>
          <cell r="CB267">
            <v>0</v>
          </cell>
          <cell r="CC267">
            <v>-44992.06955699106</v>
          </cell>
          <cell r="CD267">
            <v>524611.97010128736</v>
          </cell>
        </row>
        <row r="268">
          <cell r="A268" t="str">
            <v>1727</v>
          </cell>
          <cell r="B268" t="str">
            <v>2142</v>
          </cell>
          <cell r="C268">
            <v>9262142</v>
          </cell>
          <cell r="D268" t="str">
            <v>Sheringham Community Primary School</v>
          </cell>
          <cell r="E268">
            <v>415</v>
          </cell>
          <cell r="G268">
            <v>1408510</v>
          </cell>
          <cell r="H268">
            <v>0</v>
          </cell>
          <cell r="I268">
            <v>0</v>
          </cell>
          <cell r="J268">
            <v>36960.000000000044</v>
          </cell>
          <cell r="K268">
            <v>0</v>
          </cell>
          <cell r="L268">
            <v>57104.99999999992</v>
          </cell>
          <cell r="M268">
            <v>0</v>
          </cell>
          <cell r="N268">
            <v>3957.682926829264</v>
          </cell>
          <cell r="O268">
            <v>283.41463414634114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7117.473118279574</v>
          </cell>
          <cell r="AA268">
            <v>0</v>
          </cell>
          <cell r="AB268">
            <v>128285.09845890409</v>
          </cell>
          <cell r="AC268">
            <v>0</v>
          </cell>
          <cell r="AD268">
            <v>0</v>
          </cell>
          <cell r="AE268">
            <v>0</v>
          </cell>
          <cell r="AF268">
            <v>128000</v>
          </cell>
          <cell r="AG268">
            <v>0</v>
          </cell>
          <cell r="AH268">
            <v>0</v>
          </cell>
          <cell r="AI268">
            <v>0</v>
          </cell>
          <cell r="AJ268">
            <v>60202.5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57856.330861840863</v>
          </cell>
          <cell r="AP268">
            <v>13420.763636363579</v>
          </cell>
          <cell r="AQ268">
            <v>1901698.2636363637</v>
          </cell>
          <cell r="AS268">
            <v>1478230</v>
          </cell>
          <cell r="AT268">
            <v>0</v>
          </cell>
          <cell r="AU268">
            <v>0</v>
          </cell>
          <cell r="AV268">
            <v>37730.000000000044</v>
          </cell>
          <cell r="AW268">
            <v>0</v>
          </cell>
          <cell r="AX268">
            <v>66419.999999999913</v>
          </cell>
          <cell r="AY268">
            <v>0</v>
          </cell>
          <cell r="AZ268">
            <v>4043.7195121951177</v>
          </cell>
          <cell r="BA268">
            <v>288.47560975609724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7240.1881720430147</v>
          </cell>
          <cell r="BM268">
            <v>0</v>
          </cell>
          <cell r="BN268">
            <v>129951.13869863012</v>
          </cell>
          <cell r="BO268">
            <v>0</v>
          </cell>
          <cell r="BP268">
            <v>0</v>
          </cell>
          <cell r="BQ268">
            <v>0</v>
          </cell>
          <cell r="BR268">
            <v>134400</v>
          </cell>
          <cell r="BS268">
            <v>0</v>
          </cell>
          <cell r="BT268">
            <v>0</v>
          </cell>
          <cell r="BU268">
            <v>0</v>
          </cell>
          <cell r="BV268">
            <v>60202.5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1918506.0219926243</v>
          </cell>
          <cell r="CB268">
            <v>54846.478007375728</v>
          </cell>
          <cell r="CC268">
            <v>0</v>
          </cell>
          <cell r="CD268">
            <v>1973352.5</v>
          </cell>
        </row>
        <row r="269">
          <cell r="A269" t="str">
            <v>1742</v>
          </cell>
          <cell r="B269" t="str">
            <v>2068</v>
          </cell>
          <cell r="C269">
            <v>9262068</v>
          </cell>
          <cell r="D269" t="str">
            <v>Thomas Bullock Church of England Primary and Nursery Academy</v>
          </cell>
          <cell r="E269">
            <v>197</v>
          </cell>
          <cell r="G269">
            <v>668618</v>
          </cell>
          <cell r="H269">
            <v>0</v>
          </cell>
          <cell r="I269">
            <v>0</v>
          </cell>
          <cell r="J269">
            <v>13919.999999999985</v>
          </cell>
          <cell r="K269">
            <v>0</v>
          </cell>
          <cell r="L269">
            <v>21150.000000000018</v>
          </cell>
          <cell r="M269">
            <v>0</v>
          </cell>
          <cell r="N269">
            <v>232.35897435897445</v>
          </cell>
          <cell r="O269">
            <v>0</v>
          </cell>
          <cell r="P269">
            <v>1333.5384615384628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39853.099999999991</v>
          </cell>
          <cell r="AC269">
            <v>0</v>
          </cell>
          <cell r="AD269">
            <v>1115.0999999999933</v>
          </cell>
          <cell r="AE269">
            <v>0</v>
          </cell>
          <cell r="AF269">
            <v>128000</v>
          </cell>
          <cell r="AG269">
            <v>0</v>
          </cell>
          <cell r="AH269">
            <v>0</v>
          </cell>
          <cell r="AI269">
            <v>0</v>
          </cell>
          <cell r="AJ269">
            <v>4214.5280000000002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878436.6254358975</v>
          </cell>
          <cell r="AS269">
            <v>701714</v>
          </cell>
          <cell r="AT269">
            <v>0</v>
          </cell>
          <cell r="AU269">
            <v>0</v>
          </cell>
          <cell r="AV269">
            <v>14209.999999999984</v>
          </cell>
          <cell r="AW269">
            <v>0</v>
          </cell>
          <cell r="AX269">
            <v>24600.000000000022</v>
          </cell>
          <cell r="AY269">
            <v>0</v>
          </cell>
          <cell r="AZ269">
            <v>237.41025641025649</v>
          </cell>
          <cell r="BA269">
            <v>0</v>
          </cell>
          <cell r="BB269">
            <v>1348.692307692309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40370.672727272722</v>
          </cell>
          <cell r="BO269">
            <v>0</v>
          </cell>
          <cell r="BP269">
            <v>1132.7999999999931</v>
          </cell>
          <cell r="BQ269">
            <v>0</v>
          </cell>
          <cell r="BR269">
            <v>134400</v>
          </cell>
          <cell r="BS269">
            <v>0</v>
          </cell>
          <cell r="BT269">
            <v>0</v>
          </cell>
          <cell r="BU269">
            <v>0</v>
          </cell>
          <cell r="BV269">
            <v>4214.5280000000002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922228.10329137533</v>
          </cell>
          <cell r="CB269">
            <v>0</v>
          </cell>
          <cell r="CC269">
            <v>0</v>
          </cell>
          <cell r="CD269">
            <v>922228.10329137533</v>
          </cell>
        </row>
        <row r="270">
          <cell r="A270" t="str">
            <v>1755</v>
          </cell>
          <cell r="B270" t="str">
            <v>2426</v>
          </cell>
          <cell r="C270">
            <v>9262426</v>
          </cell>
          <cell r="D270" t="str">
            <v>St Martin At Shouldham Church of England Primary Academy</v>
          </cell>
          <cell r="E270">
            <v>178</v>
          </cell>
          <cell r="G270">
            <v>604132</v>
          </cell>
          <cell r="H270">
            <v>0</v>
          </cell>
          <cell r="I270">
            <v>0</v>
          </cell>
          <cell r="J270">
            <v>8160.0000000000018</v>
          </cell>
          <cell r="K270">
            <v>0</v>
          </cell>
          <cell r="L270">
            <v>11985.000000000002</v>
          </cell>
          <cell r="M270">
            <v>0</v>
          </cell>
          <cell r="N270">
            <v>2312.9943502824844</v>
          </cell>
          <cell r="O270">
            <v>2252.6553672316409</v>
          </cell>
          <cell r="P270">
            <v>884.97175141243042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670.38961038961008</v>
          </cell>
          <cell r="AA270">
            <v>0</v>
          </cell>
          <cell r="AB270">
            <v>26456.139480595255</v>
          </cell>
          <cell r="AC270">
            <v>0</v>
          </cell>
          <cell r="AD270">
            <v>0</v>
          </cell>
          <cell r="AE270">
            <v>0</v>
          </cell>
          <cell r="AF270">
            <v>128000</v>
          </cell>
          <cell r="AG270">
            <v>0</v>
          </cell>
          <cell r="AH270">
            <v>0</v>
          </cell>
          <cell r="AI270">
            <v>0</v>
          </cell>
          <cell r="AJ270">
            <v>5791.7439999999997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5449.5270207336944</v>
          </cell>
          <cell r="AQ270">
            <v>796095.42158064502</v>
          </cell>
          <cell r="AS270">
            <v>634036</v>
          </cell>
          <cell r="AT270">
            <v>0</v>
          </cell>
          <cell r="AU270">
            <v>0</v>
          </cell>
          <cell r="AV270">
            <v>8330.0000000000018</v>
          </cell>
          <cell r="AW270">
            <v>0</v>
          </cell>
          <cell r="AX270">
            <v>13940.000000000004</v>
          </cell>
          <cell r="AY270">
            <v>0</v>
          </cell>
          <cell r="AZ270">
            <v>2363.2768361581907</v>
          </cell>
          <cell r="BA270">
            <v>2292.8813559322061</v>
          </cell>
          <cell r="BB270">
            <v>895.02824858757162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681.94805194805156</v>
          </cell>
          <cell r="BM270">
            <v>0</v>
          </cell>
          <cell r="BN270">
            <v>26799.725707615973</v>
          </cell>
          <cell r="BO270">
            <v>0</v>
          </cell>
          <cell r="BP270">
            <v>0</v>
          </cell>
          <cell r="BQ270">
            <v>0</v>
          </cell>
          <cell r="BR270">
            <v>134400</v>
          </cell>
          <cell r="BS270">
            <v>0</v>
          </cell>
          <cell r="BT270">
            <v>0</v>
          </cell>
          <cell r="BU270">
            <v>0</v>
          </cell>
          <cell r="BV270">
            <v>5791.7439999999997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829530.60420024209</v>
          </cell>
          <cell r="CB270">
            <v>0</v>
          </cell>
          <cell r="CC270">
            <v>0</v>
          </cell>
          <cell r="CD270">
            <v>829530.60420024209</v>
          </cell>
        </row>
        <row r="271">
          <cell r="A271" t="str">
            <v>1763</v>
          </cell>
          <cell r="B271" t="str">
            <v>2060</v>
          </cell>
          <cell r="C271">
            <v>9262060</v>
          </cell>
          <cell r="D271" t="str">
            <v>Snettisham Primary School</v>
          </cell>
          <cell r="E271">
            <v>87</v>
          </cell>
          <cell r="G271">
            <v>295278</v>
          </cell>
          <cell r="H271">
            <v>0</v>
          </cell>
          <cell r="I271">
            <v>0</v>
          </cell>
          <cell r="J271">
            <v>17280.000000000007</v>
          </cell>
          <cell r="K271">
            <v>0</v>
          </cell>
          <cell r="L271">
            <v>25380.000000000011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479.9999999999992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31561.335616438359</v>
          </cell>
          <cell r="AC271">
            <v>0</v>
          </cell>
          <cell r="AD271">
            <v>0</v>
          </cell>
          <cell r="AE271">
            <v>0</v>
          </cell>
          <cell r="AF271">
            <v>128000</v>
          </cell>
          <cell r="AG271">
            <v>24428.487316421881</v>
          </cell>
          <cell r="AH271">
            <v>0</v>
          </cell>
          <cell r="AI271">
            <v>0</v>
          </cell>
          <cell r="AJ271">
            <v>2042.624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-37454.590027447986</v>
          </cell>
          <cell r="AQ271">
            <v>486995.85690541222</v>
          </cell>
          <cell r="AS271">
            <v>309894</v>
          </cell>
          <cell r="AT271">
            <v>0</v>
          </cell>
          <cell r="AU271">
            <v>0</v>
          </cell>
          <cell r="AV271">
            <v>17640.000000000007</v>
          </cell>
          <cell r="AW271">
            <v>0</v>
          </cell>
          <cell r="AX271">
            <v>29520.000000000011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484.9999999999992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31971.223091976517</v>
          </cell>
          <cell r="BO271">
            <v>0</v>
          </cell>
          <cell r="BP271">
            <v>0</v>
          </cell>
          <cell r="BQ271">
            <v>0</v>
          </cell>
          <cell r="BR271">
            <v>134400</v>
          </cell>
          <cell r="BS271">
            <v>24775.606141522014</v>
          </cell>
          <cell r="BT271">
            <v>0</v>
          </cell>
          <cell r="BU271">
            <v>0</v>
          </cell>
          <cell r="BV271">
            <v>2042.624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550728.4532334985</v>
          </cell>
          <cell r="CB271">
            <v>0</v>
          </cell>
          <cell r="CC271">
            <v>-32181.407080671175</v>
          </cell>
          <cell r="CD271">
            <v>518547.04615282733</v>
          </cell>
        </row>
        <row r="272">
          <cell r="A272" t="str">
            <v>1772</v>
          </cell>
          <cell r="B272" t="str">
            <v>2117</v>
          </cell>
          <cell r="C272">
            <v>9262117</v>
          </cell>
          <cell r="D272" t="str">
            <v>Southery Academy</v>
          </cell>
          <cell r="E272">
            <v>89</v>
          </cell>
          <cell r="G272">
            <v>302066</v>
          </cell>
          <cell r="H272">
            <v>0</v>
          </cell>
          <cell r="I272">
            <v>0</v>
          </cell>
          <cell r="J272">
            <v>15360.000000000011</v>
          </cell>
          <cell r="K272">
            <v>0</v>
          </cell>
          <cell r="L272">
            <v>23969.999999999978</v>
          </cell>
          <cell r="M272">
            <v>0</v>
          </cell>
          <cell r="N272">
            <v>230.00000000000051</v>
          </cell>
          <cell r="O272">
            <v>24080.000000000007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670.38961038961111</v>
          </cell>
          <cell r="AA272">
            <v>0</v>
          </cell>
          <cell r="AB272">
            <v>14878.22368421053</v>
          </cell>
          <cell r="AC272">
            <v>0</v>
          </cell>
          <cell r="AD272">
            <v>0</v>
          </cell>
          <cell r="AE272">
            <v>0</v>
          </cell>
          <cell r="AF272">
            <v>128000</v>
          </cell>
          <cell r="AG272">
            <v>45701.468624833105</v>
          </cell>
          <cell r="AH272">
            <v>0</v>
          </cell>
          <cell r="AI272">
            <v>0</v>
          </cell>
          <cell r="AJ272">
            <v>1758.2080000000001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-21939.140609155507</v>
          </cell>
          <cell r="AQ272">
            <v>534775.14931027766</v>
          </cell>
          <cell r="AS272">
            <v>317018</v>
          </cell>
          <cell r="AT272">
            <v>0</v>
          </cell>
          <cell r="AU272">
            <v>0</v>
          </cell>
          <cell r="AV272">
            <v>15680.000000000011</v>
          </cell>
          <cell r="AW272">
            <v>0</v>
          </cell>
          <cell r="AX272">
            <v>27879.999999999978</v>
          </cell>
          <cell r="AY272">
            <v>0</v>
          </cell>
          <cell r="AZ272">
            <v>235.00000000000051</v>
          </cell>
          <cell r="BA272">
            <v>24510.000000000007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681.94805194805258</v>
          </cell>
          <cell r="BM272">
            <v>0</v>
          </cell>
          <cell r="BN272">
            <v>15071.447368421057</v>
          </cell>
          <cell r="BO272">
            <v>0</v>
          </cell>
          <cell r="BP272">
            <v>0</v>
          </cell>
          <cell r="BQ272">
            <v>0</v>
          </cell>
          <cell r="BR272">
            <v>134400</v>
          </cell>
          <cell r="BS272">
            <v>46350.867823765017</v>
          </cell>
          <cell r="BT272">
            <v>0</v>
          </cell>
          <cell r="BU272">
            <v>0</v>
          </cell>
          <cell r="BV272">
            <v>1758.2080000000001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583585.47124413413</v>
          </cell>
          <cell r="CB272">
            <v>0</v>
          </cell>
          <cell r="CC272">
            <v>-16232.398904910338</v>
          </cell>
          <cell r="CD272">
            <v>567353.07233922381</v>
          </cell>
        </row>
        <row r="273">
          <cell r="A273" t="str">
            <v>1778</v>
          </cell>
          <cell r="B273" t="str">
            <v>3409</v>
          </cell>
          <cell r="C273">
            <v>9263409</v>
          </cell>
          <cell r="D273" t="str">
            <v>Fairhaven Church of England Voluntary Aided Primary School</v>
          </cell>
          <cell r="E273">
            <v>99</v>
          </cell>
          <cell r="G273">
            <v>336006</v>
          </cell>
          <cell r="H273">
            <v>0</v>
          </cell>
          <cell r="I273">
            <v>0</v>
          </cell>
          <cell r="J273">
            <v>8160.0000000000136</v>
          </cell>
          <cell r="K273">
            <v>0</v>
          </cell>
          <cell r="L273">
            <v>12690.000000000013</v>
          </cell>
          <cell r="M273">
            <v>0</v>
          </cell>
          <cell r="N273">
            <v>0</v>
          </cell>
          <cell r="O273">
            <v>279.99999999999994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20371.810344827598</v>
          </cell>
          <cell r="AC273">
            <v>0</v>
          </cell>
          <cell r="AD273">
            <v>0</v>
          </cell>
          <cell r="AE273">
            <v>0</v>
          </cell>
          <cell r="AF273">
            <v>128000</v>
          </cell>
          <cell r="AG273">
            <v>38184.779706275025</v>
          </cell>
          <cell r="AH273">
            <v>0</v>
          </cell>
          <cell r="AI273">
            <v>0</v>
          </cell>
          <cell r="AJ273">
            <v>1905.65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-3016.0689066959767</v>
          </cell>
          <cell r="AQ273">
            <v>542582.17114440666</v>
          </cell>
          <cell r="AS273">
            <v>352638</v>
          </cell>
          <cell r="AT273">
            <v>0</v>
          </cell>
          <cell r="AU273">
            <v>0</v>
          </cell>
          <cell r="AV273">
            <v>8330.0000000000146</v>
          </cell>
          <cell r="AW273">
            <v>0</v>
          </cell>
          <cell r="AX273">
            <v>14760.000000000015</v>
          </cell>
          <cell r="AY273">
            <v>0</v>
          </cell>
          <cell r="AZ273">
            <v>0</v>
          </cell>
          <cell r="BA273">
            <v>284.99999999999994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20636.379310344841</v>
          </cell>
          <cell r="BO273">
            <v>0</v>
          </cell>
          <cell r="BP273">
            <v>0</v>
          </cell>
          <cell r="BQ273">
            <v>0</v>
          </cell>
          <cell r="BR273">
            <v>134400</v>
          </cell>
          <cell r="BS273">
            <v>38727.369826435242</v>
          </cell>
          <cell r="BT273">
            <v>0</v>
          </cell>
          <cell r="BU273">
            <v>0</v>
          </cell>
          <cell r="BV273">
            <v>1905.65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571682.39913678006</v>
          </cell>
          <cell r="CB273">
            <v>0</v>
          </cell>
          <cell r="CC273">
            <v>0</v>
          </cell>
          <cell r="CD273">
            <v>571682.39913678006</v>
          </cell>
        </row>
        <row r="274">
          <cell r="A274" t="str">
            <v>1781</v>
          </cell>
          <cell r="B274" t="str">
            <v>2249</v>
          </cell>
          <cell r="C274">
            <v>9262249</v>
          </cell>
          <cell r="D274" t="str">
            <v>South Wootton Infant School</v>
          </cell>
          <cell r="E274">
            <v>175</v>
          </cell>
          <cell r="G274">
            <v>593950</v>
          </cell>
          <cell r="H274">
            <v>0</v>
          </cell>
          <cell r="I274">
            <v>0</v>
          </cell>
          <cell r="J274">
            <v>4319.9999999999973</v>
          </cell>
          <cell r="K274">
            <v>0</v>
          </cell>
          <cell r="L274">
            <v>6344.9999999999964</v>
          </cell>
          <cell r="M274">
            <v>0</v>
          </cell>
          <cell r="N274">
            <v>689.99999999999829</v>
          </cell>
          <cell r="O274">
            <v>1120.000000000002</v>
          </cell>
          <cell r="P274">
            <v>439.99999999999966</v>
          </cell>
          <cell r="Q274">
            <v>2880.0000000000014</v>
          </cell>
          <cell r="R274">
            <v>3570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5823.7704918032823</v>
          </cell>
          <cell r="AA274">
            <v>0</v>
          </cell>
          <cell r="AB274">
            <v>58500.511763103714</v>
          </cell>
          <cell r="AC274">
            <v>0</v>
          </cell>
          <cell r="AD274">
            <v>0</v>
          </cell>
          <cell r="AE274">
            <v>0</v>
          </cell>
          <cell r="AF274">
            <v>128000</v>
          </cell>
          <cell r="AG274">
            <v>0</v>
          </cell>
          <cell r="AH274">
            <v>0</v>
          </cell>
          <cell r="AI274">
            <v>0</v>
          </cell>
          <cell r="AJ274">
            <v>10280.5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-17858.49033676058</v>
          </cell>
          <cell r="AQ274">
            <v>798061.29191814654</v>
          </cell>
          <cell r="AS274">
            <v>623350</v>
          </cell>
          <cell r="AT274">
            <v>0</v>
          </cell>
          <cell r="AU274">
            <v>0</v>
          </cell>
          <cell r="AV274">
            <v>4409.9999999999973</v>
          </cell>
          <cell r="AW274">
            <v>0</v>
          </cell>
          <cell r="AX274">
            <v>7379.9999999999955</v>
          </cell>
          <cell r="AY274">
            <v>0</v>
          </cell>
          <cell r="AZ274">
            <v>704.99999999999818</v>
          </cell>
          <cell r="BA274">
            <v>1140.000000000002</v>
          </cell>
          <cell r="BB274">
            <v>444.99999999999966</v>
          </cell>
          <cell r="BC274">
            <v>2910.0000000000014</v>
          </cell>
          <cell r="BD274">
            <v>3605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5924.1803278688558</v>
          </cell>
          <cell r="BM274">
            <v>0</v>
          </cell>
          <cell r="BN274">
            <v>59260.258669118048</v>
          </cell>
          <cell r="BO274">
            <v>0</v>
          </cell>
          <cell r="BP274">
            <v>0</v>
          </cell>
          <cell r="BQ274">
            <v>0</v>
          </cell>
          <cell r="BR274">
            <v>134400</v>
          </cell>
          <cell r="BS274">
            <v>0</v>
          </cell>
          <cell r="BT274">
            <v>0</v>
          </cell>
          <cell r="BU274">
            <v>0</v>
          </cell>
          <cell r="BV274">
            <v>10280.5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853809.93899698695</v>
          </cell>
          <cell r="CB274">
            <v>0</v>
          </cell>
          <cell r="CC274">
            <v>-3931.961439692232</v>
          </cell>
          <cell r="CD274">
            <v>849877.97755729477</v>
          </cell>
        </row>
        <row r="275">
          <cell r="A275" t="str">
            <v>1784</v>
          </cell>
          <cell r="B275" t="str">
            <v>5207</v>
          </cell>
          <cell r="C275">
            <v>9265207</v>
          </cell>
          <cell r="D275" t="str">
            <v>South Wootton Junior School</v>
          </cell>
          <cell r="E275">
            <v>235</v>
          </cell>
          <cell r="G275">
            <v>797590</v>
          </cell>
          <cell r="H275">
            <v>0</v>
          </cell>
          <cell r="I275">
            <v>0</v>
          </cell>
          <cell r="J275">
            <v>11519.999999999989</v>
          </cell>
          <cell r="K275">
            <v>0</v>
          </cell>
          <cell r="L275">
            <v>18329.999999999931</v>
          </cell>
          <cell r="M275">
            <v>0</v>
          </cell>
          <cell r="N275">
            <v>1385.8974358974335</v>
          </cell>
          <cell r="O275">
            <v>2249.5726495726499</v>
          </cell>
          <cell r="P275">
            <v>1325.6410256410234</v>
          </cell>
          <cell r="Q275">
            <v>5302.5641025641016</v>
          </cell>
          <cell r="R275">
            <v>7682.6923076923067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2900.0000000000068</v>
          </cell>
          <cell r="AA275">
            <v>0</v>
          </cell>
          <cell r="AB275">
            <v>40263.708548268245</v>
          </cell>
          <cell r="AC275">
            <v>0</v>
          </cell>
          <cell r="AD275">
            <v>0</v>
          </cell>
          <cell r="AE275">
            <v>0</v>
          </cell>
          <cell r="AF275">
            <v>128000</v>
          </cell>
          <cell r="AG275">
            <v>0</v>
          </cell>
          <cell r="AH275">
            <v>0</v>
          </cell>
          <cell r="AI275">
            <v>0</v>
          </cell>
          <cell r="AJ275">
            <v>2185.9500000000003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18624.923930364312</v>
          </cell>
          <cell r="AP275">
            <v>1933.7239539749262</v>
          </cell>
          <cell r="AQ275">
            <v>1039294.6739539747</v>
          </cell>
          <cell r="AS275">
            <v>837070</v>
          </cell>
          <cell r="AT275">
            <v>0</v>
          </cell>
          <cell r="AU275">
            <v>0</v>
          </cell>
          <cell r="AV275">
            <v>11759.999999999989</v>
          </cell>
          <cell r="AW275">
            <v>0</v>
          </cell>
          <cell r="AX275">
            <v>21319.99999999992</v>
          </cell>
          <cell r="AY275">
            <v>0</v>
          </cell>
          <cell r="AZ275">
            <v>1416.0256410256386</v>
          </cell>
          <cell r="BA275">
            <v>2289.7435897435903</v>
          </cell>
          <cell r="BB275">
            <v>1340.7051282051259</v>
          </cell>
          <cell r="BC275">
            <v>5357.7991452991446</v>
          </cell>
          <cell r="BD275">
            <v>7758.0128205128194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2950.0000000000068</v>
          </cell>
          <cell r="BM275">
            <v>0</v>
          </cell>
          <cell r="BN275">
            <v>40786.613854089912</v>
          </cell>
          <cell r="BO275">
            <v>0</v>
          </cell>
          <cell r="BP275">
            <v>0</v>
          </cell>
          <cell r="BQ275">
            <v>0</v>
          </cell>
          <cell r="BR275">
            <v>134400</v>
          </cell>
          <cell r="BS275">
            <v>0</v>
          </cell>
          <cell r="BT275">
            <v>0</v>
          </cell>
          <cell r="BU275">
            <v>0</v>
          </cell>
          <cell r="BV275">
            <v>2185.9500000000003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1068634.8501788762</v>
          </cell>
          <cell r="CB275">
            <v>16901.09982112376</v>
          </cell>
          <cell r="CC275">
            <v>0</v>
          </cell>
          <cell r="CD275">
            <v>1085535.95</v>
          </cell>
        </row>
        <row r="276">
          <cell r="A276" t="str">
            <v>1789</v>
          </cell>
          <cell r="B276" t="str">
            <v>2240</v>
          </cell>
          <cell r="C276">
            <v>9262240</v>
          </cell>
          <cell r="D276" t="str">
            <v>Spixworth Infant School</v>
          </cell>
          <cell r="E276">
            <v>116</v>
          </cell>
          <cell r="G276">
            <v>393704</v>
          </cell>
          <cell r="H276">
            <v>0</v>
          </cell>
          <cell r="I276">
            <v>0</v>
          </cell>
          <cell r="J276">
            <v>6239.99999999998</v>
          </cell>
          <cell r="K276">
            <v>0</v>
          </cell>
          <cell r="L276">
            <v>9164.9999999999691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959.99999999999841</v>
          </cell>
          <cell r="R276">
            <v>509.99999999999977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3636.7567567567598</v>
          </cell>
          <cell r="AA276">
            <v>0</v>
          </cell>
          <cell r="AB276">
            <v>31725.508405601835</v>
          </cell>
          <cell r="AC276">
            <v>0</v>
          </cell>
          <cell r="AD276">
            <v>0</v>
          </cell>
          <cell r="AE276">
            <v>0</v>
          </cell>
          <cell r="AF276">
            <v>128000</v>
          </cell>
          <cell r="AG276">
            <v>0</v>
          </cell>
          <cell r="AH276">
            <v>0</v>
          </cell>
          <cell r="AI276">
            <v>0</v>
          </cell>
          <cell r="AJ276">
            <v>15301.25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-10249.910418850508</v>
          </cell>
          <cell r="AQ276">
            <v>578992.60474350804</v>
          </cell>
          <cell r="AS276">
            <v>413192</v>
          </cell>
          <cell r="AT276">
            <v>0</v>
          </cell>
          <cell r="AU276">
            <v>0</v>
          </cell>
          <cell r="AV276">
            <v>6369.9999999999791</v>
          </cell>
          <cell r="AW276">
            <v>0</v>
          </cell>
          <cell r="AX276">
            <v>10659.999999999965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969.99999999999841</v>
          </cell>
          <cell r="BD276">
            <v>514.99999999999977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3699.4594594594623</v>
          </cell>
          <cell r="BM276">
            <v>0</v>
          </cell>
          <cell r="BN276">
            <v>32137.527995284978</v>
          </cell>
          <cell r="BO276">
            <v>0</v>
          </cell>
          <cell r="BP276">
            <v>0</v>
          </cell>
          <cell r="BQ276">
            <v>0</v>
          </cell>
          <cell r="BR276">
            <v>134400</v>
          </cell>
          <cell r="BS276">
            <v>0</v>
          </cell>
          <cell r="BT276">
            <v>0</v>
          </cell>
          <cell r="BU276">
            <v>0</v>
          </cell>
          <cell r="BV276">
            <v>15301.25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617245.23745474441</v>
          </cell>
          <cell r="CB276">
            <v>0</v>
          </cell>
          <cell r="CC276">
            <v>-1711.9278052659688</v>
          </cell>
          <cell r="CD276">
            <v>615533.30964947841</v>
          </cell>
        </row>
        <row r="277">
          <cell r="A277" t="str">
            <v>1792</v>
          </cell>
          <cell r="B277" t="str">
            <v>2265</v>
          </cell>
          <cell r="C277">
            <v>9262265</v>
          </cell>
          <cell r="D277" t="str">
            <v>Woodland View Junior School</v>
          </cell>
          <cell r="E277">
            <v>139</v>
          </cell>
          <cell r="G277">
            <v>471766</v>
          </cell>
          <cell r="H277">
            <v>0</v>
          </cell>
          <cell r="I277">
            <v>0</v>
          </cell>
          <cell r="J277">
            <v>8640.0000000000127</v>
          </cell>
          <cell r="K277">
            <v>0</v>
          </cell>
          <cell r="L277">
            <v>12690.000000000018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510.00000000000023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580.00000000000023</v>
          </cell>
          <cell r="AA277">
            <v>0</v>
          </cell>
          <cell r="AB277">
            <v>34058.646926536749</v>
          </cell>
          <cell r="AC277">
            <v>0</v>
          </cell>
          <cell r="AD277">
            <v>0</v>
          </cell>
          <cell r="AE277">
            <v>0</v>
          </cell>
          <cell r="AF277">
            <v>128000</v>
          </cell>
          <cell r="AG277">
            <v>0</v>
          </cell>
          <cell r="AH277">
            <v>0</v>
          </cell>
          <cell r="AI277">
            <v>0</v>
          </cell>
          <cell r="AJ277">
            <v>21498.75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-2894.6403222361573</v>
          </cell>
          <cell r="AQ277">
            <v>674848.75660430058</v>
          </cell>
          <cell r="AS277">
            <v>495118</v>
          </cell>
          <cell r="AT277">
            <v>0</v>
          </cell>
          <cell r="AU277">
            <v>0</v>
          </cell>
          <cell r="AV277">
            <v>8820.0000000000127</v>
          </cell>
          <cell r="AW277">
            <v>0</v>
          </cell>
          <cell r="AX277">
            <v>14760.00000000002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515.00000000000023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590.00000000000023</v>
          </cell>
          <cell r="BM277">
            <v>0</v>
          </cell>
          <cell r="BN277">
            <v>34500.96701649177</v>
          </cell>
          <cell r="BO277">
            <v>0</v>
          </cell>
          <cell r="BP277">
            <v>0</v>
          </cell>
          <cell r="BQ277">
            <v>0</v>
          </cell>
          <cell r="BR277">
            <v>134400</v>
          </cell>
          <cell r="BS277">
            <v>0</v>
          </cell>
          <cell r="BT277">
            <v>0</v>
          </cell>
          <cell r="BU277">
            <v>0</v>
          </cell>
          <cell r="BV277">
            <v>21498.75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710202.71701649181</v>
          </cell>
          <cell r="CB277">
            <v>0</v>
          </cell>
          <cell r="CC277">
            <v>0</v>
          </cell>
          <cell r="CD277">
            <v>710202.71701649181</v>
          </cell>
        </row>
        <row r="278">
          <cell r="A278" t="str">
            <v>1799</v>
          </cell>
          <cell r="B278" t="str">
            <v>2112</v>
          </cell>
          <cell r="C278">
            <v>9262112</v>
          </cell>
          <cell r="D278" t="str">
            <v>Sporle Church of England Primary Academy</v>
          </cell>
          <cell r="E278">
            <v>70</v>
          </cell>
          <cell r="G278">
            <v>237580</v>
          </cell>
          <cell r="H278">
            <v>0</v>
          </cell>
          <cell r="I278">
            <v>0</v>
          </cell>
          <cell r="J278">
            <v>12479.999999999985</v>
          </cell>
          <cell r="K278">
            <v>0</v>
          </cell>
          <cell r="L278">
            <v>18329.999999999978</v>
          </cell>
          <cell r="M278">
            <v>0</v>
          </cell>
          <cell r="N278">
            <v>0</v>
          </cell>
          <cell r="O278">
            <v>1119.9999999999991</v>
          </cell>
          <cell r="P278">
            <v>3080</v>
          </cell>
          <cell r="Q278">
            <v>1440.0000000000016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2952.7272727272716</v>
          </cell>
          <cell r="AA278">
            <v>0</v>
          </cell>
          <cell r="AB278">
            <v>27510.000000000022</v>
          </cell>
          <cell r="AC278">
            <v>0</v>
          </cell>
          <cell r="AD278">
            <v>1700.9999999999991</v>
          </cell>
          <cell r="AE278">
            <v>0</v>
          </cell>
          <cell r="AF278">
            <v>128000</v>
          </cell>
          <cell r="AG278">
            <v>56300</v>
          </cell>
          <cell r="AH278">
            <v>0</v>
          </cell>
          <cell r="AI278">
            <v>0</v>
          </cell>
          <cell r="AJ278">
            <v>2378.752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-70938.814213038364</v>
          </cell>
          <cell r="AQ278">
            <v>421933.66505968891</v>
          </cell>
          <cell r="AS278">
            <v>249340</v>
          </cell>
          <cell r="AT278">
            <v>0</v>
          </cell>
          <cell r="AU278">
            <v>0</v>
          </cell>
          <cell r="AV278">
            <v>12739.999999999985</v>
          </cell>
          <cell r="AW278">
            <v>0</v>
          </cell>
          <cell r="AX278">
            <v>21319.999999999978</v>
          </cell>
          <cell r="AY278">
            <v>0</v>
          </cell>
          <cell r="AZ278">
            <v>0</v>
          </cell>
          <cell r="BA278">
            <v>1139.9999999999991</v>
          </cell>
          <cell r="BB278">
            <v>3115</v>
          </cell>
          <cell r="BC278">
            <v>1455.0000000000016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3003.6363636363626</v>
          </cell>
          <cell r="BM278">
            <v>0</v>
          </cell>
          <cell r="BN278">
            <v>27867.27272727275</v>
          </cell>
          <cell r="BO278">
            <v>0</v>
          </cell>
          <cell r="BP278">
            <v>1727.9999999999991</v>
          </cell>
          <cell r="BQ278">
            <v>0</v>
          </cell>
          <cell r="BR278">
            <v>134400</v>
          </cell>
          <cell r="BS278">
            <v>57100</v>
          </cell>
          <cell r="BT278">
            <v>0</v>
          </cell>
          <cell r="BU278">
            <v>0</v>
          </cell>
          <cell r="BV278">
            <v>2378.752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515587.6610909091</v>
          </cell>
          <cell r="CB278">
            <v>0</v>
          </cell>
          <cell r="CC278">
            <v>-68953.98208102904</v>
          </cell>
          <cell r="CD278">
            <v>446633.67900988006</v>
          </cell>
        </row>
        <row r="279">
          <cell r="A279" t="str">
            <v>1802</v>
          </cell>
          <cell r="B279" t="str">
            <v>2147</v>
          </cell>
          <cell r="C279">
            <v>9262147</v>
          </cell>
          <cell r="D279" t="str">
            <v>Sprowston Infant School</v>
          </cell>
          <cell r="E279">
            <v>147</v>
          </cell>
          <cell r="G279">
            <v>498918</v>
          </cell>
          <cell r="H279">
            <v>0</v>
          </cell>
          <cell r="I279">
            <v>0</v>
          </cell>
          <cell r="J279">
            <v>19679.999999999975</v>
          </cell>
          <cell r="K279">
            <v>0</v>
          </cell>
          <cell r="L279">
            <v>28904.999999999964</v>
          </cell>
          <cell r="M279">
            <v>0</v>
          </cell>
          <cell r="N279">
            <v>463.15068493150687</v>
          </cell>
          <cell r="O279">
            <v>1409.5890410958923</v>
          </cell>
          <cell r="P279">
            <v>886.02739726027403</v>
          </cell>
          <cell r="Q279">
            <v>2416.4383561643867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14789.999999999998</v>
          </cell>
          <cell r="AA279">
            <v>0</v>
          </cell>
          <cell r="AB279">
            <v>52025.673676012499</v>
          </cell>
          <cell r="AC279">
            <v>0</v>
          </cell>
          <cell r="AD279">
            <v>0</v>
          </cell>
          <cell r="AE279">
            <v>0</v>
          </cell>
          <cell r="AF279">
            <v>128000</v>
          </cell>
          <cell r="AG279">
            <v>0</v>
          </cell>
          <cell r="AH279">
            <v>0</v>
          </cell>
          <cell r="AI279">
            <v>0</v>
          </cell>
          <cell r="AJ279">
            <v>14177.75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-10132.36062289276</v>
          </cell>
          <cell r="AQ279">
            <v>751539.26853257196</v>
          </cell>
          <cell r="AS279">
            <v>523614</v>
          </cell>
          <cell r="AT279">
            <v>0</v>
          </cell>
          <cell r="AU279">
            <v>0</v>
          </cell>
          <cell r="AV279">
            <v>20089.999999999975</v>
          </cell>
          <cell r="AW279">
            <v>0</v>
          </cell>
          <cell r="AX279">
            <v>33619.999999999956</v>
          </cell>
          <cell r="AY279">
            <v>0</v>
          </cell>
          <cell r="AZ279">
            <v>473.21917808219177</v>
          </cell>
          <cell r="BA279">
            <v>1434.7602739726046</v>
          </cell>
          <cell r="BB279">
            <v>896.09589041095887</v>
          </cell>
          <cell r="BC279">
            <v>2441.6095890410993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15044.999999999998</v>
          </cell>
          <cell r="BM279">
            <v>0</v>
          </cell>
          <cell r="BN279">
            <v>52701.331775700972</v>
          </cell>
          <cell r="BO279">
            <v>0</v>
          </cell>
          <cell r="BP279">
            <v>0</v>
          </cell>
          <cell r="BQ279">
            <v>0</v>
          </cell>
          <cell r="BR279">
            <v>134400</v>
          </cell>
          <cell r="BS279">
            <v>0</v>
          </cell>
          <cell r="BT279">
            <v>0</v>
          </cell>
          <cell r="BU279">
            <v>0</v>
          </cell>
          <cell r="BV279">
            <v>14177.75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798893.76670720789</v>
          </cell>
          <cell r="CB279">
            <v>0</v>
          </cell>
          <cell r="CC279">
            <v>0</v>
          </cell>
          <cell r="CD279">
            <v>798893.76670720789</v>
          </cell>
        </row>
        <row r="280">
          <cell r="A280" t="str">
            <v>1805</v>
          </cell>
          <cell r="B280" t="str">
            <v>2146</v>
          </cell>
          <cell r="C280">
            <v>9262146</v>
          </cell>
          <cell r="D280" t="str">
            <v>Sprowston Junior School</v>
          </cell>
          <cell r="E280">
            <v>205</v>
          </cell>
          <cell r="G280">
            <v>695770</v>
          </cell>
          <cell r="H280">
            <v>0</v>
          </cell>
          <cell r="I280">
            <v>0</v>
          </cell>
          <cell r="J280">
            <v>22560.000000000018</v>
          </cell>
          <cell r="K280">
            <v>0</v>
          </cell>
          <cell r="L280">
            <v>34544.999999999942</v>
          </cell>
          <cell r="M280">
            <v>0</v>
          </cell>
          <cell r="N280">
            <v>1386.7647058823552</v>
          </cell>
          <cell r="O280">
            <v>2250.9803921568628</v>
          </cell>
          <cell r="P280">
            <v>1326.4705882352962</v>
          </cell>
          <cell r="Q280">
            <v>482.35294117647101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6380.0000000000064</v>
          </cell>
          <cell r="AA280">
            <v>0</v>
          </cell>
          <cell r="AB280">
            <v>68315.159574468125</v>
          </cell>
          <cell r="AC280">
            <v>0</v>
          </cell>
          <cell r="AD280">
            <v>0</v>
          </cell>
          <cell r="AE280">
            <v>0</v>
          </cell>
          <cell r="AF280">
            <v>128000</v>
          </cell>
          <cell r="AG280">
            <v>0</v>
          </cell>
          <cell r="AH280">
            <v>0</v>
          </cell>
          <cell r="AI280">
            <v>0</v>
          </cell>
          <cell r="AJ280">
            <v>23812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984828.72820191924</v>
          </cell>
          <cell r="AS280">
            <v>730210</v>
          </cell>
          <cell r="AT280">
            <v>0</v>
          </cell>
          <cell r="AU280">
            <v>0</v>
          </cell>
          <cell r="AV280">
            <v>23030.000000000018</v>
          </cell>
          <cell r="AW280">
            <v>0</v>
          </cell>
          <cell r="AX280">
            <v>40179.999999999927</v>
          </cell>
          <cell r="AY280">
            <v>0</v>
          </cell>
          <cell r="AZ280">
            <v>1416.9117647058847</v>
          </cell>
          <cell r="BA280">
            <v>2291.1764705882351</v>
          </cell>
          <cell r="BB280">
            <v>1341.5441176470611</v>
          </cell>
          <cell r="BC280">
            <v>487.37745098039255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6490.0000000000064</v>
          </cell>
          <cell r="BM280">
            <v>0</v>
          </cell>
          <cell r="BN280">
            <v>69202.369439071612</v>
          </cell>
          <cell r="BO280">
            <v>0</v>
          </cell>
          <cell r="BP280">
            <v>0</v>
          </cell>
          <cell r="BQ280">
            <v>0</v>
          </cell>
          <cell r="BR280">
            <v>134400</v>
          </cell>
          <cell r="BS280">
            <v>0</v>
          </cell>
          <cell r="BT280">
            <v>0</v>
          </cell>
          <cell r="BU280">
            <v>0</v>
          </cell>
          <cell r="BV280">
            <v>23812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1032861.3792429931</v>
          </cell>
          <cell r="CB280">
            <v>0</v>
          </cell>
          <cell r="CC280">
            <v>0</v>
          </cell>
          <cell r="CD280">
            <v>1032861.3792429931</v>
          </cell>
        </row>
        <row r="281">
          <cell r="A281" t="str">
            <v>1810</v>
          </cell>
          <cell r="B281" t="str">
            <v>2251</v>
          </cell>
          <cell r="C281">
            <v>9262251</v>
          </cell>
          <cell r="D281" t="str">
            <v>Cecil Gowing Infant School</v>
          </cell>
          <cell r="E281">
            <v>161</v>
          </cell>
          <cell r="G281">
            <v>546434</v>
          </cell>
          <cell r="H281">
            <v>0</v>
          </cell>
          <cell r="I281">
            <v>0</v>
          </cell>
          <cell r="J281">
            <v>10080.000000000027</v>
          </cell>
          <cell r="K281">
            <v>0</v>
          </cell>
          <cell r="L281">
            <v>14805.00000000004</v>
          </cell>
          <cell r="M281">
            <v>0</v>
          </cell>
          <cell r="N281">
            <v>1379.9999999999995</v>
          </cell>
          <cell r="O281">
            <v>4199.9999999999982</v>
          </cell>
          <cell r="P281">
            <v>3079.9999999999986</v>
          </cell>
          <cell r="Q281">
            <v>6719.9999999999973</v>
          </cell>
          <cell r="R281">
            <v>1019.9999999999997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9660.0000000000036</v>
          </cell>
          <cell r="AA281">
            <v>0</v>
          </cell>
          <cell r="AB281">
            <v>55394.983385254367</v>
          </cell>
          <cell r="AC281">
            <v>0</v>
          </cell>
          <cell r="AD281">
            <v>0</v>
          </cell>
          <cell r="AE281">
            <v>0</v>
          </cell>
          <cell r="AF281">
            <v>128000</v>
          </cell>
          <cell r="AG281">
            <v>0</v>
          </cell>
          <cell r="AH281">
            <v>0</v>
          </cell>
          <cell r="AI281">
            <v>0</v>
          </cell>
          <cell r="AJ281">
            <v>25978.25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-22823.093097961177</v>
          </cell>
          <cell r="AQ281">
            <v>783929.14028729324</v>
          </cell>
          <cell r="AS281">
            <v>573482</v>
          </cell>
          <cell r="AT281">
            <v>0</v>
          </cell>
          <cell r="AU281">
            <v>0</v>
          </cell>
          <cell r="AV281">
            <v>10290.000000000027</v>
          </cell>
          <cell r="AW281">
            <v>0</v>
          </cell>
          <cell r="AX281">
            <v>17220.000000000047</v>
          </cell>
          <cell r="AY281">
            <v>0</v>
          </cell>
          <cell r="AZ281">
            <v>1409.9999999999995</v>
          </cell>
          <cell r="BA281">
            <v>4274.9999999999982</v>
          </cell>
          <cell r="BB281">
            <v>3114.9999999999986</v>
          </cell>
          <cell r="BC281">
            <v>6789.9999999999973</v>
          </cell>
          <cell r="BD281">
            <v>1029.9999999999995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9826.5517241379348</v>
          </cell>
          <cell r="BM281">
            <v>0</v>
          </cell>
          <cell r="BN281">
            <v>56114.398753894035</v>
          </cell>
          <cell r="BO281">
            <v>0</v>
          </cell>
          <cell r="BP281">
            <v>0</v>
          </cell>
          <cell r="BQ281">
            <v>0</v>
          </cell>
          <cell r="BR281">
            <v>134400</v>
          </cell>
          <cell r="BS281">
            <v>0</v>
          </cell>
          <cell r="BT281">
            <v>0</v>
          </cell>
          <cell r="BU281">
            <v>0</v>
          </cell>
          <cell r="BV281">
            <v>25978.25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843931.200478032</v>
          </cell>
          <cell r="CB281">
            <v>0</v>
          </cell>
          <cell r="CC281">
            <v>-9740.2852083502275</v>
          </cell>
          <cell r="CD281">
            <v>834190.91526968172</v>
          </cell>
        </row>
        <row r="282">
          <cell r="A282" t="str">
            <v>1814</v>
          </cell>
          <cell r="B282" t="str">
            <v>2266</v>
          </cell>
          <cell r="C282">
            <v>9262266</v>
          </cell>
          <cell r="D282" t="str">
            <v>Falcon Junior School</v>
          </cell>
          <cell r="E282">
            <v>430</v>
          </cell>
          <cell r="G282">
            <v>1459420</v>
          </cell>
          <cell r="H282">
            <v>0</v>
          </cell>
          <cell r="I282">
            <v>0</v>
          </cell>
          <cell r="J282">
            <v>39839.999999999898</v>
          </cell>
          <cell r="K282">
            <v>0</v>
          </cell>
          <cell r="L282">
            <v>62040.000000000102</v>
          </cell>
          <cell r="M282">
            <v>0</v>
          </cell>
          <cell r="N282">
            <v>1617.5233644859825</v>
          </cell>
          <cell r="O282">
            <v>10689.719626168229</v>
          </cell>
          <cell r="P282">
            <v>8399.0654205607516</v>
          </cell>
          <cell r="Q282">
            <v>15431.775700934577</v>
          </cell>
          <cell r="R282">
            <v>3074.2990654205501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8720.2797202797301</v>
          </cell>
          <cell r="AA282">
            <v>0</v>
          </cell>
          <cell r="AB282">
            <v>103068.39111592632</v>
          </cell>
          <cell r="AC282">
            <v>0</v>
          </cell>
          <cell r="AD282">
            <v>0</v>
          </cell>
          <cell r="AE282">
            <v>0</v>
          </cell>
          <cell r="AF282">
            <v>128000</v>
          </cell>
          <cell r="AG282">
            <v>0</v>
          </cell>
          <cell r="AH282">
            <v>0</v>
          </cell>
          <cell r="AI282">
            <v>0</v>
          </cell>
          <cell r="AJ282">
            <v>28295.75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53848.945986223873</v>
          </cell>
          <cell r="AP282">
            <v>8161.656986899442</v>
          </cell>
          <cell r="AQ282">
            <v>1930607.4069868994</v>
          </cell>
          <cell r="AS282">
            <v>1531660</v>
          </cell>
          <cell r="AT282">
            <v>0</v>
          </cell>
          <cell r="AU282">
            <v>0</v>
          </cell>
          <cell r="AV282">
            <v>40669.999999999898</v>
          </cell>
          <cell r="AW282">
            <v>0</v>
          </cell>
          <cell r="AX282">
            <v>72160.000000000116</v>
          </cell>
          <cell r="AY282">
            <v>0</v>
          </cell>
          <cell r="AZ282">
            <v>1652.6869158878517</v>
          </cell>
          <cell r="BA282">
            <v>10880.607476635518</v>
          </cell>
          <cell r="BB282">
            <v>8494.5093457943967</v>
          </cell>
          <cell r="BC282">
            <v>15592.523364485978</v>
          </cell>
          <cell r="BD282">
            <v>3104.4392523364381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8870.62937062938</v>
          </cell>
          <cell r="BM282">
            <v>0</v>
          </cell>
          <cell r="BN282">
            <v>104406.94164989938</v>
          </cell>
          <cell r="BO282">
            <v>0</v>
          </cell>
          <cell r="BP282">
            <v>0</v>
          </cell>
          <cell r="BQ282">
            <v>0</v>
          </cell>
          <cell r="BR282">
            <v>134400</v>
          </cell>
          <cell r="BS282">
            <v>0</v>
          </cell>
          <cell r="BT282">
            <v>0</v>
          </cell>
          <cell r="BU282">
            <v>0</v>
          </cell>
          <cell r="BV282">
            <v>28295.75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1960188.0873756688</v>
          </cell>
          <cell r="CB282">
            <v>50407.662624331191</v>
          </cell>
          <cell r="CC282">
            <v>0</v>
          </cell>
          <cell r="CD282">
            <v>2010595.75</v>
          </cell>
        </row>
        <row r="283">
          <cell r="A283" t="str">
            <v>1818</v>
          </cell>
          <cell r="B283" t="str">
            <v>2382</v>
          </cell>
          <cell r="C283">
            <v>9262382</v>
          </cell>
          <cell r="D283" t="str">
            <v>Sparhawk Infant School &amp; Nursery</v>
          </cell>
          <cell r="E283">
            <v>164</v>
          </cell>
          <cell r="G283">
            <v>556616</v>
          </cell>
          <cell r="H283">
            <v>0</v>
          </cell>
          <cell r="I283">
            <v>0</v>
          </cell>
          <cell r="J283">
            <v>4800.0000000000036</v>
          </cell>
          <cell r="K283">
            <v>0</v>
          </cell>
          <cell r="L283">
            <v>7050.0000000000055</v>
          </cell>
          <cell r="M283">
            <v>0</v>
          </cell>
          <cell r="N283">
            <v>462.82208588956871</v>
          </cell>
          <cell r="O283">
            <v>1126.8711656441719</v>
          </cell>
          <cell r="P283">
            <v>885.39877300613148</v>
          </cell>
          <cell r="Q283">
            <v>965.88957055214337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8973.5849056603747</v>
          </cell>
          <cell r="AA283">
            <v>0</v>
          </cell>
          <cell r="AB283">
            <v>45605.440937322484</v>
          </cell>
          <cell r="AC283">
            <v>0</v>
          </cell>
          <cell r="AD283">
            <v>0</v>
          </cell>
          <cell r="AE283">
            <v>0</v>
          </cell>
          <cell r="AF283">
            <v>128000</v>
          </cell>
          <cell r="AG283">
            <v>0</v>
          </cell>
          <cell r="AH283">
            <v>0</v>
          </cell>
          <cell r="AI283">
            <v>0</v>
          </cell>
          <cell r="AJ283">
            <v>23099.5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-9284.5931458829673</v>
          </cell>
          <cell r="AQ283">
            <v>768300.91429219185</v>
          </cell>
          <cell r="AS283">
            <v>584168</v>
          </cell>
          <cell r="AT283">
            <v>0</v>
          </cell>
          <cell r="AU283">
            <v>0</v>
          </cell>
          <cell r="AV283">
            <v>4900.0000000000036</v>
          </cell>
          <cell r="AW283">
            <v>0</v>
          </cell>
          <cell r="AX283">
            <v>8200.0000000000055</v>
          </cell>
          <cell r="AY283">
            <v>0</v>
          </cell>
          <cell r="AZ283">
            <v>472.8834355828202</v>
          </cell>
          <cell r="BA283">
            <v>1146.9938650306751</v>
          </cell>
          <cell r="BB283">
            <v>895.46012269938296</v>
          </cell>
          <cell r="BC283">
            <v>975.95092024539485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9128.3018867924493</v>
          </cell>
          <cell r="BM283">
            <v>0</v>
          </cell>
          <cell r="BN283">
            <v>46197.719391053943</v>
          </cell>
          <cell r="BO283">
            <v>0</v>
          </cell>
          <cell r="BP283">
            <v>0</v>
          </cell>
          <cell r="BQ283">
            <v>0</v>
          </cell>
          <cell r="BR283">
            <v>134400</v>
          </cell>
          <cell r="BS283">
            <v>0</v>
          </cell>
          <cell r="BT283">
            <v>0</v>
          </cell>
          <cell r="BU283">
            <v>0</v>
          </cell>
          <cell r="BV283">
            <v>23099.5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813584.80962140462</v>
          </cell>
          <cell r="CB283">
            <v>0</v>
          </cell>
          <cell r="CC283">
            <v>0</v>
          </cell>
          <cell r="CD283">
            <v>813584.80962140462</v>
          </cell>
        </row>
        <row r="284">
          <cell r="A284" t="str">
            <v>1822</v>
          </cell>
          <cell r="B284" t="str">
            <v>2267</v>
          </cell>
          <cell r="C284">
            <v>9262267</v>
          </cell>
          <cell r="D284" t="str">
            <v>White Woman Lane Junior School</v>
          </cell>
          <cell r="E284">
            <v>346</v>
          </cell>
          <cell r="G284">
            <v>1174324</v>
          </cell>
          <cell r="H284">
            <v>0</v>
          </cell>
          <cell r="I284">
            <v>0</v>
          </cell>
          <cell r="J284">
            <v>31679.999999999967</v>
          </cell>
          <cell r="K284">
            <v>0</v>
          </cell>
          <cell r="L284">
            <v>46529.999999999949</v>
          </cell>
          <cell r="M284">
            <v>0</v>
          </cell>
          <cell r="N284">
            <v>460.00000000000011</v>
          </cell>
          <cell r="O284">
            <v>1960.000000000003</v>
          </cell>
          <cell r="P284">
            <v>0</v>
          </cell>
          <cell r="Q284">
            <v>1920.0000000000005</v>
          </cell>
          <cell r="R284">
            <v>0</v>
          </cell>
          <cell r="S284">
            <v>1340.0000000000002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10034</v>
          </cell>
          <cell r="AA284">
            <v>0</v>
          </cell>
          <cell r="AB284">
            <v>113408.51351351355</v>
          </cell>
          <cell r="AC284">
            <v>0</v>
          </cell>
          <cell r="AD284">
            <v>0</v>
          </cell>
          <cell r="AE284">
            <v>0</v>
          </cell>
          <cell r="AF284">
            <v>128000</v>
          </cell>
          <cell r="AG284">
            <v>0</v>
          </cell>
          <cell r="AH284">
            <v>0</v>
          </cell>
          <cell r="AI284">
            <v>0</v>
          </cell>
          <cell r="AJ284">
            <v>26007.5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14473.486486486625</v>
          </cell>
          <cell r="AP284">
            <v>0</v>
          </cell>
          <cell r="AQ284">
            <v>1550137.5000000002</v>
          </cell>
          <cell r="AS284">
            <v>1232452</v>
          </cell>
          <cell r="AT284">
            <v>0</v>
          </cell>
          <cell r="AU284">
            <v>0</v>
          </cell>
          <cell r="AV284">
            <v>32339.999999999964</v>
          </cell>
          <cell r="AW284">
            <v>0</v>
          </cell>
          <cell r="AX284">
            <v>54119.999999999942</v>
          </cell>
          <cell r="AY284">
            <v>0</v>
          </cell>
          <cell r="AZ284">
            <v>470.00000000000011</v>
          </cell>
          <cell r="BA284">
            <v>1995.000000000003</v>
          </cell>
          <cell r="BB284">
            <v>0</v>
          </cell>
          <cell r="BC284">
            <v>1940.0000000000005</v>
          </cell>
          <cell r="BD284">
            <v>0</v>
          </cell>
          <cell r="BE284">
            <v>1360.0000000000002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10207</v>
          </cell>
          <cell r="BM284">
            <v>0</v>
          </cell>
          <cell r="BN284">
            <v>114881.35135135139</v>
          </cell>
          <cell r="BO284">
            <v>0</v>
          </cell>
          <cell r="BP284">
            <v>0</v>
          </cell>
          <cell r="BQ284">
            <v>0</v>
          </cell>
          <cell r="BR284">
            <v>134400</v>
          </cell>
          <cell r="BS284">
            <v>0</v>
          </cell>
          <cell r="BT284">
            <v>0</v>
          </cell>
          <cell r="BU284">
            <v>0</v>
          </cell>
          <cell r="BV284">
            <v>26007.5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1610172.8513513515</v>
          </cell>
          <cell r="CB284">
            <v>10894.648648648756</v>
          </cell>
          <cell r="CC284">
            <v>0</v>
          </cell>
          <cell r="CD284">
            <v>1621067.5000000002</v>
          </cell>
        </row>
        <row r="285">
          <cell r="A285" t="str">
            <v>1828</v>
          </cell>
          <cell r="B285" t="str">
            <v>2148</v>
          </cell>
          <cell r="C285">
            <v>9262148</v>
          </cell>
          <cell r="D285" t="str">
            <v>Stalham Infant School and Nursery</v>
          </cell>
          <cell r="E285">
            <v>88</v>
          </cell>
          <cell r="G285">
            <v>298672</v>
          </cell>
          <cell r="H285">
            <v>0</v>
          </cell>
          <cell r="I285">
            <v>0</v>
          </cell>
          <cell r="J285">
            <v>10080.000000000015</v>
          </cell>
          <cell r="K285">
            <v>0</v>
          </cell>
          <cell r="L285">
            <v>14805.000000000022</v>
          </cell>
          <cell r="M285">
            <v>0</v>
          </cell>
          <cell r="N285">
            <v>0</v>
          </cell>
          <cell r="O285">
            <v>1120.0000000000009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1701.3333333333314</v>
          </cell>
          <cell r="AA285">
            <v>0</v>
          </cell>
          <cell r="AB285">
            <v>29863.419868466575</v>
          </cell>
          <cell r="AC285">
            <v>0</v>
          </cell>
          <cell r="AD285">
            <v>680.40000000000202</v>
          </cell>
          <cell r="AE285">
            <v>0</v>
          </cell>
          <cell r="AF285">
            <v>128000</v>
          </cell>
          <cell r="AG285">
            <v>0</v>
          </cell>
          <cell r="AH285">
            <v>0</v>
          </cell>
          <cell r="AI285">
            <v>0</v>
          </cell>
          <cell r="AJ285">
            <v>530.48230000000001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-1270.0975628082672</v>
          </cell>
          <cell r="AQ285">
            <v>484182.53793899162</v>
          </cell>
          <cell r="AS285">
            <v>313456</v>
          </cell>
          <cell r="AT285">
            <v>0</v>
          </cell>
          <cell r="AU285">
            <v>0</v>
          </cell>
          <cell r="AV285">
            <v>10290.000000000016</v>
          </cell>
          <cell r="AW285">
            <v>0</v>
          </cell>
          <cell r="AX285">
            <v>17220.000000000025</v>
          </cell>
          <cell r="AY285">
            <v>0</v>
          </cell>
          <cell r="AZ285">
            <v>0</v>
          </cell>
          <cell r="BA285">
            <v>1140.0000000000009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1730.6666666666647</v>
          </cell>
          <cell r="BM285">
            <v>0</v>
          </cell>
          <cell r="BN285">
            <v>30251.256490134972</v>
          </cell>
          <cell r="BO285">
            <v>0</v>
          </cell>
          <cell r="BP285">
            <v>691.20000000000209</v>
          </cell>
          <cell r="BQ285">
            <v>0</v>
          </cell>
          <cell r="BR285">
            <v>134400</v>
          </cell>
          <cell r="BS285">
            <v>0</v>
          </cell>
          <cell r="BT285">
            <v>0</v>
          </cell>
          <cell r="BU285">
            <v>0</v>
          </cell>
          <cell r="BV285">
            <v>530.48230000000001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509709.60545680166</v>
          </cell>
          <cell r="CB285">
            <v>0</v>
          </cell>
          <cell r="CC285">
            <v>0</v>
          </cell>
          <cell r="CD285">
            <v>509709.60545680166</v>
          </cell>
        </row>
        <row r="286">
          <cell r="A286" t="str">
            <v>1832</v>
          </cell>
          <cell r="B286" t="str">
            <v>2059</v>
          </cell>
          <cell r="C286">
            <v>9262059</v>
          </cell>
          <cell r="D286" t="str">
            <v>Stalham Academy</v>
          </cell>
          <cell r="E286">
            <v>240</v>
          </cell>
          <cell r="G286">
            <v>814560</v>
          </cell>
          <cell r="H286">
            <v>0</v>
          </cell>
          <cell r="I286">
            <v>0</v>
          </cell>
          <cell r="J286">
            <v>28319.99999999996</v>
          </cell>
          <cell r="K286">
            <v>0</v>
          </cell>
          <cell r="L286">
            <v>43709.999999999949</v>
          </cell>
          <cell r="M286">
            <v>0</v>
          </cell>
          <cell r="N286">
            <v>0</v>
          </cell>
          <cell r="O286">
            <v>1405.8577405857734</v>
          </cell>
          <cell r="P286">
            <v>0</v>
          </cell>
          <cell r="Q286">
            <v>0</v>
          </cell>
          <cell r="R286">
            <v>512.13389121338889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580.00000000000057</v>
          </cell>
          <cell r="AA286">
            <v>0</v>
          </cell>
          <cell r="AB286">
            <v>68268.887408394439</v>
          </cell>
          <cell r="AC286">
            <v>0</v>
          </cell>
          <cell r="AD286">
            <v>0</v>
          </cell>
          <cell r="AE286">
            <v>0</v>
          </cell>
          <cell r="AF286">
            <v>128000</v>
          </cell>
          <cell r="AG286">
            <v>0</v>
          </cell>
          <cell r="AH286">
            <v>0</v>
          </cell>
          <cell r="AI286">
            <v>0</v>
          </cell>
          <cell r="AJ286">
            <v>4835.0720000000001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1090191.9510401937</v>
          </cell>
          <cell r="AS286">
            <v>854880</v>
          </cell>
          <cell r="AT286">
            <v>0</v>
          </cell>
          <cell r="AU286">
            <v>0</v>
          </cell>
          <cell r="AV286">
            <v>28909.99999999996</v>
          </cell>
          <cell r="AW286">
            <v>0</v>
          </cell>
          <cell r="AX286">
            <v>50839.999999999942</v>
          </cell>
          <cell r="AY286">
            <v>0</v>
          </cell>
          <cell r="AZ286">
            <v>0</v>
          </cell>
          <cell r="BA286">
            <v>1430.9623430962338</v>
          </cell>
          <cell r="BB286">
            <v>0</v>
          </cell>
          <cell r="BC286">
            <v>0</v>
          </cell>
          <cell r="BD286">
            <v>517.15481171548095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590.00000000000057</v>
          </cell>
          <cell r="BM286">
            <v>0</v>
          </cell>
          <cell r="BN286">
            <v>69155.496335776188</v>
          </cell>
          <cell r="BO286">
            <v>0</v>
          </cell>
          <cell r="BP286">
            <v>0</v>
          </cell>
          <cell r="BQ286">
            <v>0</v>
          </cell>
          <cell r="BR286">
            <v>134400</v>
          </cell>
          <cell r="BS286">
            <v>0</v>
          </cell>
          <cell r="BT286">
            <v>0</v>
          </cell>
          <cell r="BU286">
            <v>0</v>
          </cell>
          <cell r="BV286">
            <v>4835.0720000000001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1145558.685490588</v>
          </cell>
          <cell r="CB286">
            <v>0</v>
          </cell>
          <cell r="CC286">
            <v>0</v>
          </cell>
          <cell r="CD286">
            <v>1145558.685490588</v>
          </cell>
        </row>
        <row r="287">
          <cell r="A287" t="str">
            <v>1843</v>
          </cell>
          <cell r="B287" t="str">
            <v>3078</v>
          </cell>
          <cell r="C287">
            <v>9263078</v>
          </cell>
          <cell r="D287" t="str">
            <v>All Saints Academy</v>
          </cell>
          <cell r="E287">
            <v>94</v>
          </cell>
          <cell r="G287">
            <v>319036</v>
          </cell>
          <cell r="H287">
            <v>0</v>
          </cell>
          <cell r="I287">
            <v>0</v>
          </cell>
          <cell r="J287">
            <v>10559.999999999985</v>
          </cell>
          <cell r="K287">
            <v>0</v>
          </cell>
          <cell r="L287">
            <v>16215.000000000015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2506.6666666666683</v>
          </cell>
          <cell r="AA287">
            <v>0</v>
          </cell>
          <cell r="AB287">
            <v>16304.283737024194</v>
          </cell>
          <cell r="AC287">
            <v>0</v>
          </cell>
          <cell r="AD287">
            <v>0</v>
          </cell>
          <cell r="AE287">
            <v>0</v>
          </cell>
          <cell r="AF287">
            <v>128000</v>
          </cell>
          <cell r="AG287">
            <v>41943.124165554065</v>
          </cell>
          <cell r="AH287">
            <v>0</v>
          </cell>
          <cell r="AI287">
            <v>0</v>
          </cell>
          <cell r="AJ287">
            <v>2533.8879999999999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-19229.484335907458</v>
          </cell>
          <cell r="AQ287">
            <v>517869.47823333746</v>
          </cell>
          <cell r="AS287">
            <v>334828</v>
          </cell>
          <cell r="AT287">
            <v>0</v>
          </cell>
          <cell r="AU287">
            <v>0</v>
          </cell>
          <cell r="AV287">
            <v>10779.999999999984</v>
          </cell>
          <cell r="AW287">
            <v>0</v>
          </cell>
          <cell r="AX287">
            <v>18860.000000000018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2549.885057471266</v>
          </cell>
          <cell r="BM287">
            <v>0</v>
          </cell>
          <cell r="BN287">
            <v>16516.027681660871</v>
          </cell>
          <cell r="BO287">
            <v>0</v>
          </cell>
          <cell r="BP287">
            <v>0</v>
          </cell>
          <cell r="BQ287">
            <v>0</v>
          </cell>
          <cell r="BR287">
            <v>134400</v>
          </cell>
          <cell r="BS287">
            <v>42539.118825100122</v>
          </cell>
          <cell r="BT287">
            <v>0</v>
          </cell>
          <cell r="BU287">
            <v>0</v>
          </cell>
          <cell r="BV287">
            <v>2533.8879999999999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563006.91956423235</v>
          </cell>
          <cell r="CB287">
            <v>0</v>
          </cell>
          <cell r="CC287">
            <v>-13650.46212812661</v>
          </cell>
          <cell r="CD287">
            <v>549356.4574361057</v>
          </cell>
        </row>
        <row r="288">
          <cell r="A288" t="str">
            <v>1846</v>
          </cell>
          <cell r="B288" t="str">
            <v>2263</v>
          </cell>
          <cell r="C288">
            <v>9262263</v>
          </cell>
          <cell r="D288" t="str">
            <v>Stoke Holy Cross Primary School</v>
          </cell>
          <cell r="E288">
            <v>205</v>
          </cell>
          <cell r="G288">
            <v>695770</v>
          </cell>
          <cell r="H288">
            <v>0</v>
          </cell>
          <cell r="I288">
            <v>0</v>
          </cell>
          <cell r="J288">
            <v>10080.000000000009</v>
          </cell>
          <cell r="K288">
            <v>0</v>
          </cell>
          <cell r="L288">
            <v>15510.000000000042</v>
          </cell>
          <cell r="M288">
            <v>0</v>
          </cell>
          <cell r="N288">
            <v>229.99999999999974</v>
          </cell>
          <cell r="O288">
            <v>0</v>
          </cell>
          <cell r="P288">
            <v>1319.9999999999986</v>
          </cell>
          <cell r="Q288">
            <v>0</v>
          </cell>
          <cell r="R288">
            <v>509.99999999999943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3436.4161849710936</v>
          </cell>
          <cell r="AA288">
            <v>0</v>
          </cell>
          <cell r="AB288">
            <v>59392.720588235352</v>
          </cell>
          <cell r="AC288">
            <v>0</v>
          </cell>
          <cell r="AD288">
            <v>0</v>
          </cell>
          <cell r="AE288">
            <v>0</v>
          </cell>
          <cell r="AF288">
            <v>128000</v>
          </cell>
          <cell r="AG288">
            <v>0</v>
          </cell>
          <cell r="AH288">
            <v>0</v>
          </cell>
          <cell r="AI288">
            <v>0</v>
          </cell>
          <cell r="AJ288">
            <v>23816.5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938065.63677320641</v>
          </cell>
          <cell r="AS288">
            <v>730210</v>
          </cell>
          <cell r="AT288">
            <v>0</v>
          </cell>
          <cell r="AU288">
            <v>0</v>
          </cell>
          <cell r="AV288">
            <v>10290.000000000009</v>
          </cell>
          <cell r="AW288">
            <v>0</v>
          </cell>
          <cell r="AX288">
            <v>18040.000000000051</v>
          </cell>
          <cell r="AY288">
            <v>0</v>
          </cell>
          <cell r="AZ288">
            <v>234.99999999999974</v>
          </cell>
          <cell r="BA288">
            <v>0</v>
          </cell>
          <cell r="BB288">
            <v>1334.9999999999986</v>
          </cell>
          <cell r="BC288">
            <v>0</v>
          </cell>
          <cell r="BD288">
            <v>514.99999999999943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3495.6647398843879</v>
          </cell>
          <cell r="BM288">
            <v>0</v>
          </cell>
          <cell r="BN288">
            <v>60164.054621848794</v>
          </cell>
          <cell r="BO288">
            <v>0</v>
          </cell>
          <cell r="BP288">
            <v>0</v>
          </cell>
          <cell r="BQ288">
            <v>0</v>
          </cell>
          <cell r="BR288">
            <v>134400</v>
          </cell>
          <cell r="BS288">
            <v>0</v>
          </cell>
          <cell r="BT288">
            <v>0</v>
          </cell>
          <cell r="BU288">
            <v>0</v>
          </cell>
          <cell r="BV288">
            <v>23816.5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982501.21936173318</v>
          </cell>
          <cell r="CB288">
            <v>0</v>
          </cell>
          <cell r="CC288">
            <v>0</v>
          </cell>
          <cell r="CD288">
            <v>982501.21936173318</v>
          </cell>
        </row>
        <row r="289">
          <cell r="A289" t="str">
            <v>1855</v>
          </cell>
          <cell r="B289" t="str">
            <v>2173</v>
          </cell>
          <cell r="C289">
            <v>9262173</v>
          </cell>
          <cell r="D289" t="str">
            <v>Surlingham Primary School</v>
          </cell>
          <cell r="E289">
            <v>62</v>
          </cell>
          <cell r="G289">
            <v>210428</v>
          </cell>
          <cell r="H289">
            <v>0</v>
          </cell>
          <cell r="I289">
            <v>0</v>
          </cell>
          <cell r="J289">
            <v>2400.0000000000009</v>
          </cell>
          <cell r="K289">
            <v>0</v>
          </cell>
          <cell r="L289">
            <v>4935.0000000000173</v>
          </cell>
          <cell r="M289">
            <v>0</v>
          </cell>
          <cell r="N289">
            <v>229.99999999999974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11862.666666666662</v>
          </cell>
          <cell r="AC289">
            <v>0</v>
          </cell>
          <cell r="AD289">
            <v>1209.6000000000017</v>
          </cell>
          <cell r="AE289">
            <v>0</v>
          </cell>
          <cell r="AF289">
            <v>128000</v>
          </cell>
          <cell r="AG289">
            <v>56300</v>
          </cell>
          <cell r="AH289">
            <v>0</v>
          </cell>
          <cell r="AI289">
            <v>0</v>
          </cell>
          <cell r="AJ289">
            <v>1344.5119999999999</v>
          </cell>
          <cell r="AK289">
            <v>0</v>
          </cell>
          <cell r="AL289">
            <v>7586</v>
          </cell>
          <cell r="AM289">
            <v>0</v>
          </cell>
          <cell r="AN289">
            <v>0</v>
          </cell>
          <cell r="AO289">
            <v>0</v>
          </cell>
          <cell r="AP289">
            <v>-65349.370758728328</v>
          </cell>
          <cell r="AQ289">
            <v>358946.40790793835</v>
          </cell>
          <cell r="AS289">
            <v>220844</v>
          </cell>
          <cell r="AT289">
            <v>0</v>
          </cell>
          <cell r="AU289">
            <v>0</v>
          </cell>
          <cell r="AV289">
            <v>2450.0000000000009</v>
          </cell>
          <cell r="AW289">
            <v>0</v>
          </cell>
          <cell r="AX289">
            <v>5740.00000000002</v>
          </cell>
          <cell r="AY289">
            <v>0</v>
          </cell>
          <cell r="AZ289">
            <v>234.99999999999974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12016.727272727268</v>
          </cell>
          <cell r="BO289">
            <v>0</v>
          </cell>
          <cell r="BP289">
            <v>1228.8000000000018</v>
          </cell>
          <cell r="BQ289">
            <v>0</v>
          </cell>
          <cell r="BR289">
            <v>134400</v>
          </cell>
          <cell r="BS289">
            <v>57100</v>
          </cell>
          <cell r="BT289">
            <v>0</v>
          </cell>
          <cell r="BU289">
            <v>0</v>
          </cell>
          <cell r="BV289">
            <v>1344.5119999999999</v>
          </cell>
          <cell r="BW289">
            <v>0</v>
          </cell>
          <cell r="BX289">
            <v>7586</v>
          </cell>
          <cell r="BY289">
            <v>0</v>
          </cell>
          <cell r="BZ289">
            <v>0</v>
          </cell>
          <cell r="CA289">
            <v>442945.03927272727</v>
          </cell>
          <cell r="CB289">
            <v>0</v>
          </cell>
          <cell r="CC289">
            <v>-64950.39405547244</v>
          </cell>
          <cell r="CD289">
            <v>377994.64521725482</v>
          </cell>
        </row>
        <row r="290">
          <cell r="A290" t="str">
            <v>1858</v>
          </cell>
          <cell r="B290" t="str">
            <v>3079</v>
          </cell>
          <cell r="C290">
            <v>9263079</v>
          </cell>
          <cell r="D290" t="str">
            <v>Sutton CofE VC Infant School</v>
          </cell>
          <cell r="E290">
            <v>44</v>
          </cell>
          <cell r="G290">
            <v>149336</v>
          </cell>
          <cell r="H290">
            <v>0</v>
          </cell>
          <cell r="I290">
            <v>0</v>
          </cell>
          <cell r="J290">
            <v>3840.0000000000036</v>
          </cell>
          <cell r="K290">
            <v>0</v>
          </cell>
          <cell r="L290">
            <v>5640.0000000000055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18720.29869891881</v>
          </cell>
          <cell r="AC290">
            <v>0</v>
          </cell>
          <cell r="AD290">
            <v>0</v>
          </cell>
          <cell r="AE290">
            <v>0</v>
          </cell>
          <cell r="AF290">
            <v>128000</v>
          </cell>
          <cell r="AG290">
            <v>0</v>
          </cell>
          <cell r="AH290">
            <v>0</v>
          </cell>
          <cell r="AI290">
            <v>0</v>
          </cell>
          <cell r="AJ290">
            <v>9020.25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-9416.7966944985728</v>
          </cell>
          <cell r="AQ290">
            <v>305139.75200442021</v>
          </cell>
          <cell r="AS290">
            <v>156728</v>
          </cell>
          <cell r="AT290">
            <v>0</v>
          </cell>
          <cell r="AU290">
            <v>0</v>
          </cell>
          <cell r="AV290">
            <v>3920.0000000000036</v>
          </cell>
          <cell r="AW290">
            <v>0</v>
          </cell>
          <cell r="AX290">
            <v>6560.0000000000055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18963.419461242429</v>
          </cell>
          <cell r="BO290">
            <v>0</v>
          </cell>
          <cell r="BP290">
            <v>0</v>
          </cell>
          <cell r="BQ290">
            <v>0</v>
          </cell>
          <cell r="BR290">
            <v>134400</v>
          </cell>
          <cell r="BS290">
            <v>0</v>
          </cell>
          <cell r="BT290">
            <v>0</v>
          </cell>
          <cell r="BU290">
            <v>0</v>
          </cell>
          <cell r="BV290">
            <v>9020.25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329591.66946124239</v>
          </cell>
          <cell r="CB290">
            <v>0</v>
          </cell>
          <cell r="CC290">
            <v>-7397.869169918712</v>
          </cell>
          <cell r="CD290">
            <v>322193.80029132369</v>
          </cell>
        </row>
        <row r="291">
          <cell r="A291" t="str">
            <v>1861</v>
          </cell>
          <cell r="B291" t="str">
            <v>3081</v>
          </cell>
          <cell r="C291">
            <v>9263081</v>
          </cell>
          <cell r="D291" t="str">
            <v>Heartwood CofE VC Primary  &amp; Nursery School</v>
          </cell>
          <cell r="E291">
            <v>193.5</v>
          </cell>
          <cell r="G291">
            <v>656739</v>
          </cell>
          <cell r="H291">
            <v>0</v>
          </cell>
          <cell r="I291">
            <v>0</v>
          </cell>
          <cell r="J291">
            <v>35357.727272727258</v>
          </cell>
          <cell r="K291">
            <v>0</v>
          </cell>
          <cell r="L291">
            <v>53481.860795454602</v>
          </cell>
          <cell r="M291">
            <v>0</v>
          </cell>
          <cell r="N291">
            <v>0</v>
          </cell>
          <cell r="O291">
            <v>9543.068181818202</v>
          </cell>
          <cell r="P291">
            <v>32411.249999999985</v>
          </cell>
          <cell r="Q291">
            <v>16887.272727272742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4612.1917808219177</v>
          </cell>
          <cell r="AA291">
            <v>0</v>
          </cell>
          <cell r="AB291">
            <v>113991.38013698628</v>
          </cell>
          <cell r="AC291">
            <v>0</v>
          </cell>
          <cell r="AD291">
            <v>0</v>
          </cell>
          <cell r="AE291">
            <v>0</v>
          </cell>
          <cell r="AF291">
            <v>128000</v>
          </cell>
          <cell r="AG291">
            <v>0</v>
          </cell>
          <cell r="AH291">
            <v>0</v>
          </cell>
          <cell r="AI291">
            <v>0</v>
          </cell>
          <cell r="AJ291">
            <v>22216.5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-18945.388797417116</v>
          </cell>
          <cell r="AQ291">
            <v>1054294.862097664</v>
          </cell>
          <cell r="AS291">
            <v>689247</v>
          </cell>
          <cell r="AT291">
            <v>0</v>
          </cell>
          <cell r="AU291">
            <v>0</v>
          </cell>
          <cell r="AV291">
            <v>36094.346590909074</v>
          </cell>
          <cell r="AW291">
            <v>0</v>
          </cell>
          <cell r="AX291">
            <v>62205.852272727345</v>
          </cell>
          <cell r="AY291">
            <v>0</v>
          </cell>
          <cell r="AZ291">
            <v>0</v>
          </cell>
          <cell r="BA291">
            <v>9713.480113636384</v>
          </cell>
          <cell r="BB291">
            <v>32779.559659090897</v>
          </cell>
          <cell r="BC291">
            <v>17063.181818181834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4691.7123287671229</v>
          </cell>
          <cell r="BM291">
            <v>0</v>
          </cell>
          <cell r="BN291">
            <v>115471.78767123286</v>
          </cell>
          <cell r="BO291">
            <v>0</v>
          </cell>
          <cell r="BP291">
            <v>0</v>
          </cell>
          <cell r="BQ291">
            <v>0</v>
          </cell>
          <cell r="BR291">
            <v>134400</v>
          </cell>
          <cell r="BS291">
            <v>0</v>
          </cell>
          <cell r="BT291">
            <v>0</v>
          </cell>
          <cell r="BU291">
            <v>0</v>
          </cell>
          <cell r="BV291">
            <v>22216.5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1123883.4204545454</v>
          </cell>
          <cell r="CB291">
            <v>0</v>
          </cell>
          <cell r="CC291">
            <v>0</v>
          </cell>
          <cell r="CD291">
            <v>1123883.4204545454</v>
          </cell>
        </row>
        <row r="292">
          <cell r="A292" t="str">
            <v>1867</v>
          </cell>
          <cell r="B292" t="str">
            <v>2097</v>
          </cell>
          <cell r="C292">
            <v>9262097</v>
          </cell>
          <cell r="D292" t="str">
            <v>Swaffham CofE Primary Academy</v>
          </cell>
          <cell r="E292">
            <v>220</v>
          </cell>
          <cell r="G292">
            <v>746680</v>
          </cell>
          <cell r="H292">
            <v>0</v>
          </cell>
          <cell r="I292">
            <v>0</v>
          </cell>
          <cell r="J292">
            <v>31199.999999999953</v>
          </cell>
          <cell r="K292">
            <v>0</v>
          </cell>
          <cell r="L292">
            <v>45824.999999999927</v>
          </cell>
          <cell r="M292">
            <v>0</v>
          </cell>
          <cell r="N292">
            <v>0</v>
          </cell>
          <cell r="O292">
            <v>14280.000000000013</v>
          </cell>
          <cell r="P292">
            <v>30360.000000000033</v>
          </cell>
          <cell r="Q292">
            <v>20160.000000000011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3305.6994818652802</v>
          </cell>
          <cell r="AA292">
            <v>0</v>
          </cell>
          <cell r="AB292">
            <v>86590.625000000029</v>
          </cell>
          <cell r="AC292">
            <v>0</v>
          </cell>
          <cell r="AD292">
            <v>0</v>
          </cell>
          <cell r="AE292">
            <v>0</v>
          </cell>
          <cell r="AF292">
            <v>128000</v>
          </cell>
          <cell r="AG292">
            <v>0</v>
          </cell>
          <cell r="AH292">
            <v>0</v>
          </cell>
          <cell r="AI292">
            <v>0</v>
          </cell>
          <cell r="AJ292">
            <v>3955.9679999999998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-6079.4899198488838</v>
          </cell>
          <cell r="AQ292">
            <v>1104277.8025620163</v>
          </cell>
          <cell r="AS292">
            <v>783640</v>
          </cell>
          <cell r="AT292">
            <v>0</v>
          </cell>
          <cell r="AU292">
            <v>0</v>
          </cell>
          <cell r="AV292">
            <v>31849.999999999953</v>
          </cell>
          <cell r="AW292">
            <v>0</v>
          </cell>
          <cell r="AX292">
            <v>53299.99999999992</v>
          </cell>
          <cell r="AY292">
            <v>0</v>
          </cell>
          <cell r="AZ292">
            <v>0</v>
          </cell>
          <cell r="BA292">
            <v>14535.000000000013</v>
          </cell>
          <cell r="BB292">
            <v>30705.000000000033</v>
          </cell>
          <cell r="BC292">
            <v>20370.000000000011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3362.6943005181297</v>
          </cell>
          <cell r="BM292">
            <v>0</v>
          </cell>
          <cell r="BN292">
            <v>87715.178571428594</v>
          </cell>
          <cell r="BO292">
            <v>0</v>
          </cell>
          <cell r="BP292">
            <v>0</v>
          </cell>
          <cell r="BQ292">
            <v>0</v>
          </cell>
          <cell r="BR292">
            <v>134400</v>
          </cell>
          <cell r="BS292">
            <v>0</v>
          </cell>
          <cell r="BT292">
            <v>0</v>
          </cell>
          <cell r="BU292">
            <v>0</v>
          </cell>
          <cell r="BV292">
            <v>3955.9679999999998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1163833.8408719467</v>
          </cell>
          <cell r="CB292">
            <v>0</v>
          </cell>
          <cell r="CC292">
            <v>0</v>
          </cell>
          <cell r="CD292">
            <v>1163833.8408719467</v>
          </cell>
        </row>
        <row r="293">
          <cell r="A293" t="str">
            <v>1873</v>
          </cell>
          <cell r="B293" t="str">
            <v>2153</v>
          </cell>
          <cell r="C293">
            <v>9262153</v>
          </cell>
          <cell r="D293" t="str">
            <v>Swanton Abbott Community Primary School</v>
          </cell>
          <cell r="E293">
            <v>78</v>
          </cell>
          <cell r="G293">
            <v>264732</v>
          </cell>
          <cell r="H293">
            <v>0</v>
          </cell>
          <cell r="I293">
            <v>0</v>
          </cell>
          <cell r="J293">
            <v>10079.999999999991</v>
          </cell>
          <cell r="K293">
            <v>0</v>
          </cell>
          <cell r="L293">
            <v>14804.999999999987</v>
          </cell>
          <cell r="M293">
            <v>0</v>
          </cell>
          <cell r="N293">
            <v>690.00000000000057</v>
          </cell>
          <cell r="O293">
            <v>279.99999999999955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1274.3661971830966</v>
          </cell>
          <cell r="AA293">
            <v>0</v>
          </cell>
          <cell r="AB293">
            <v>27852.985074626864</v>
          </cell>
          <cell r="AC293">
            <v>0</v>
          </cell>
          <cell r="AD293">
            <v>0</v>
          </cell>
          <cell r="AE293">
            <v>0</v>
          </cell>
          <cell r="AF293">
            <v>128000</v>
          </cell>
          <cell r="AG293">
            <v>53969.826435246992</v>
          </cell>
          <cell r="AH293">
            <v>0</v>
          </cell>
          <cell r="AI293">
            <v>0</v>
          </cell>
          <cell r="AJ293">
            <v>15419.25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-35979.192334300242</v>
          </cell>
          <cell r="AQ293">
            <v>481124.23537275667</v>
          </cell>
          <cell r="AS293">
            <v>277836</v>
          </cell>
          <cell r="AT293">
            <v>0</v>
          </cell>
          <cell r="AU293">
            <v>0</v>
          </cell>
          <cell r="AV293">
            <v>10289.999999999991</v>
          </cell>
          <cell r="AW293">
            <v>0</v>
          </cell>
          <cell r="AX293">
            <v>17219.999999999985</v>
          </cell>
          <cell r="AY293">
            <v>0</v>
          </cell>
          <cell r="AZ293">
            <v>705.00000000000068</v>
          </cell>
          <cell r="BA293">
            <v>284.99999999999955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1296.3380281690122</v>
          </cell>
          <cell r="BM293">
            <v>0</v>
          </cell>
          <cell r="BN293">
            <v>28214.712153518125</v>
          </cell>
          <cell r="BO293">
            <v>0</v>
          </cell>
          <cell r="BP293">
            <v>0</v>
          </cell>
          <cell r="BQ293">
            <v>0</v>
          </cell>
          <cell r="BR293">
            <v>134400</v>
          </cell>
          <cell r="BS293">
            <v>54736.715620827767</v>
          </cell>
          <cell r="BT293">
            <v>0</v>
          </cell>
          <cell r="BU293">
            <v>0</v>
          </cell>
          <cell r="BV293">
            <v>15419.25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540403.01580251486</v>
          </cell>
          <cell r="CB293">
            <v>0</v>
          </cell>
          <cell r="CC293">
            <v>-32307.085186690016</v>
          </cell>
          <cell r="CD293">
            <v>508095.93061582482</v>
          </cell>
        </row>
        <row r="294">
          <cell r="A294" t="str">
            <v>1876</v>
          </cell>
          <cell r="B294" t="str">
            <v>3121</v>
          </cell>
          <cell r="C294">
            <v>9263121</v>
          </cell>
          <cell r="D294" t="str">
            <v>Swanton Morley VC Primary School</v>
          </cell>
          <cell r="E294">
            <v>181</v>
          </cell>
          <cell r="G294">
            <v>614314</v>
          </cell>
          <cell r="H294">
            <v>0</v>
          </cell>
          <cell r="I294">
            <v>0</v>
          </cell>
          <cell r="J294">
            <v>9120.0000000000218</v>
          </cell>
          <cell r="K294">
            <v>0</v>
          </cell>
          <cell r="L294">
            <v>14805.000000000025</v>
          </cell>
          <cell r="M294">
            <v>0</v>
          </cell>
          <cell r="N294">
            <v>920.00000000000182</v>
          </cell>
          <cell r="O294">
            <v>560.00000000000114</v>
          </cell>
          <cell r="P294">
            <v>0</v>
          </cell>
          <cell r="Q294">
            <v>960.00000000000193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4227.3825503355674</v>
          </cell>
          <cell r="AA294">
            <v>0</v>
          </cell>
          <cell r="AB294">
            <v>47011.629310344833</v>
          </cell>
          <cell r="AC294">
            <v>0</v>
          </cell>
          <cell r="AD294">
            <v>0</v>
          </cell>
          <cell r="AE294">
            <v>0</v>
          </cell>
          <cell r="AF294">
            <v>128000</v>
          </cell>
          <cell r="AG294">
            <v>0</v>
          </cell>
          <cell r="AH294">
            <v>0</v>
          </cell>
          <cell r="AI294">
            <v>0</v>
          </cell>
          <cell r="AJ294">
            <v>22066.25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841984.26186068042</v>
          </cell>
          <cell r="AS294">
            <v>644722</v>
          </cell>
          <cell r="AT294">
            <v>0</v>
          </cell>
          <cell r="AU294">
            <v>0</v>
          </cell>
          <cell r="AV294">
            <v>9310.0000000000218</v>
          </cell>
          <cell r="AW294">
            <v>0</v>
          </cell>
          <cell r="AX294">
            <v>17220.000000000029</v>
          </cell>
          <cell r="AY294">
            <v>0</v>
          </cell>
          <cell r="AZ294">
            <v>940.00000000000193</v>
          </cell>
          <cell r="BA294">
            <v>570.00000000000114</v>
          </cell>
          <cell r="BB294">
            <v>0</v>
          </cell>
          <cell r="BC294">
            <v>970.00000000000193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4300.2684563758366</v>
          </cell>
          <cell r="BM294">
            <v>0</v>
          </cell>
          <cell r="BN294">
            <v>47622.169950738928</v>
          </cell>
          <cell r="BO294">
            <v>0</v>
          </cell>
          <cell r="BP294">
            <v>0</v>
          </cell>
          <cell r="BQ294">
            <v>0</v>
          </cell>
          <cell r="BR294">
            <v>134400</v>
          </cell>
          <cell r="BS294">
            <v>0</v>
          </cell>
          <cell r="BT294">
            <v>0</v>
          </cell>
          <cell r="BU294">
            <v>0</v>
          </cell>
          <cell r="BV294">
            <v>22066.25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882120.68840711471</v>
          </cell>
          <cell r="CB294">
            <v>0</v>
          </cell>
          <cell r="CC294">
            <v>0</v>
          </cell>
          <cell r="CD294">
            <v>882120.68840711471</v>
          </cell>
        </row>
        <row r="295">
          <cell r="A295" t="str">
            <v>1888</v>
          </cell>
          <cell r="B295" t="str">
            <v>3083</v>
          </cell>
          <cell r="C295">
            <v>9263083</v>
          </cell>
          <cell r="D295" t="str">
            <v>Tacolneston Church of England Primary Academy</v>
          </cell>
          <cell r="E295">
            <v>104</v>
          </cell>
          <cell r="G295">
            <v>352976</v>
          </cell>
          <cell r="H295">
            <v>0</v>
          </cell>
          <cell r="I295">
            <v>0</v>
          </cell>
          <cell r="J295">
            <v>7199.9999999999882</v>
          </cell>
          <cell r="K295">
            <v>0</v>
          </cell>
          <cell r="L295">
            <v>10574.999999999982</v>
          </cell>
          <cell r="M295">
            <v>0</v>
          </cell>
          <cell r="N295">
            <v>1839.9999999999993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35490.000000000007</v>
          </cell>
          <cell r="AC295">
            <v>0</v>
          </cell>
          <cell r="AD295">
            <v>0</v>
          </cell>
          <cell r="AE295">
            <v>0</v>
          </cell>
          <cell r="AF295">
            <v>128000</v>
          </cell>
          <cell r="AG295">
            <v>7659.8818424566043</v>
          </cell>
          <cell r="AH295">
            <v>0</v>
          </cell>
          <cell r="AI295">
            <v>0</v>
          </cell>
          <cell r="AJ295">
            <v>2781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-15821.343296619201</v>
          </cell>
          <cell r="AQ295">
            <v>530700.53854583739</v>
          </cell>
          <cell r="AS295">
            <v>370448</v>
          </cell>
          <cell r="AT295">
            <v>0</v>
          </cell>
          <cell r="AU295">
            <v>0</v>
          </cell>
          <cell r="AV295">
            <v>7349.9999999999882</v>
          </cell>
          <cell r="AW295">
            <v>0</v>
          </cell>
          <cell r="AX295">
            <v>12299.99999999998</v>
          </cell>
          <cell r="AY295">
            <v>0</v>
          </cell>
          <cell r="AZ295">
            <v>1879.9999999999993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35950.909090909096</v>
          </cell>
          <cell r="BO295">
            <v>0</v>
          </cell>
          <cell r="BP295">
            <v>0</v>
          </cell>
          <cell r="BQ295">
            <v>0</v>
          </cell>
          <cell r="BR295">
            <v>134400</v>
          </cell>
          <cell r="BS295">
            <v>7768.7256341788998</v>
          </cell>
          <cell r="BT295">
            <v>0</v>
          </cell>
          <cell r="BU295">
            <v>0</v>
          </cell>
          <cell r="BV295">
            <v>2781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572878.63472508802</v>
          </cell>
          <cell r="CB295">
            <v>0</v>
          </cell>
          <cell r="CC295">
            <v>-8539.7803241981292</v>
          </cell>
          <cell r="CD295">
            <v>564338.85440088995</v>
          </cell>
        </row>
        <row r="296">
          <cell r="A296" t="str">
            <v>1891</v>
          </cell>
          <cell r="B296" t="str">
            <v>3084</v>
          </cell>
          <cell r="C296">
            <v>9263084</v>
          </cell>
          <cell r="D296" t="str">
            <v>Preston Church of England Voluntary Controlled Primary School</v>
          </cell>
          <cell r="E296">
            <v>127</v>
          </cell>
          <cell r="G296">
            <v>431038</v>
          </cell>
          <cell r="H296">
            <v>0</v>
          </cell>
          <cell r="I296">
            <v>0</v>
          </cell>
          <cell r="J296">
            <v>11999.999999999976</v>
          </cell>
          <cell r="K296">
            <v>0</v>
          </cell>
          <cell r="L296">
            <v>18330.000000000011</v>
          </cell>
          <cell r="M296">
            <v>0</v>
          </cell>
          <cell r="N296">
            <v>230.00000000000011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682.03703703703707</v>
          </cell>
          <cell r="AA296">
            <v>0</v>
          </cell>
          <cell r="AB296">
            <v>38708.541666666664</v>
          </cell>
          <cell r="AC296">
            <v>0</v>
          </cell>
          <cell r="AD296">
            <v>0</v>
          </cell>
          <cell r="AE296">
            <v>0</v>
          </cell>
          <cell r="AF296">
            <v>128000</v>
          </cell>
          <cell r="AG296">
            <v>17138.050734312415</v>
          </cell>
          <cell r="AH296">
            <v>0</v>
          </cell>
          <cell r="AI296">
            <v>0</v>
          </cell>
          <cell r="AJ296">
            <v>14543.75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-46098.797834639692</v>
          </cell>
          <cell r="AQ296">
            <v>614571.58160337643</v>
          </cell>
          <cell r="AS296">
            <v>452374</v>
          </cell>
          <cell r="AT296">
            <v>0</v>
          </cell>
          <cell r="AU296">
            <v>0</v>
          </cell>
          <cell r="AV296">
            <v>12249.999999999976</v>
          </cell>
          <cell r="AW296">
            <v>0</v>
          </cell>
          <cell r="AX296">
            <v>21320.000000000011</v>
          </cell>
          <cell r="AY296">
            <v>0</v>
          </cell>
          <cell r="AZ296">
            <v>235.00000000000011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693.79629629629642</v>
          </cell>
          <cell r="BM296">
            <v>0</v>
          </cell>
          <cell r="BN296">
            <v>39211.249999999993</v>
          </cell>
          <cell r="BO296">
            <v>0</v>
          </cell>
          <cell r="BP296">
            <v>0</v>
          </cell>
          <cell r="BQ296">
            <v>0</v>
          </cell>
          <cell r="BR296">
            <v>134400</v>
          </cell>
          <cell r="BS296">
            <v>17381.575433911883</v>
          </cell>
          <cell r="BT296">
            <v>0</v>
          </cell>
          <cell r="BU296">
            <v>0</v>
          </cell>
          <cell r="BV296">
            <v>14543.75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692409.37173020816</v>
          </cell>
          <cell r="CB296">
            <v>0</v>
          </cell>
          <cell r="CC296">
            <v>-37823.620576600493</v>
          </cell>
          <cell r="CD296">
            <v>654585.75115360762</v>
          </cell>
        </row>
        <row r="297">
          <cell r="A297" t="str">
            <v>1894</v>
          </cell>
          <cell r="B297" t="str">
            <v>2395</v>
          </cell>
          <cell r="C297">
            <v>9262395</v>
          </cell>
          <cell r="D297" t="str">
            <v>Ghost Hill Infant and Nursery School</v>
          </cell>
          <cell r="E297">
            <v>180</v>
          </cell>
          <cell r="G297">
            <v>610920</v>
          </cell>
          <cell r="H297">
            <v>0</v>
          </cell>
          <cell r="I297">
            <v>0</v>
          </cell>
          <cell r="J297">
            <v>4800.0000000000045</v>
          </cell>
          <cell r="K297">
            <v>0</v>
          </cell>
          <cell r="L297">
            <v>7050.0000000000064</v>
          </cell>
          <cell r="M297">
            <v>0</v>
          </cell>
          <cell r="N297">
            <v>0</v>
          </cell>
          <cell r="O297">
            <v>283.14606741573044</v>
          </cell>
          <cell r="P297">
            <v>0</v>
          </cell>
          <cell r="Q297">
            <v>0</v>
          </cell>
          <cell r="R297">
            <v>515.73033707865193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2610</v>
          </cell>
          <cell r="AA297">
            <v>0</v>
          </cell>
          <cell r="AB297">
            <v>55065.794392523399</v>
          </cell>
          <cell r="AC297">
            <v>0</v>
          </cell>
          <cell r="AD297">
            <v>0</v>
          </cell>
          <cell r="AE297">
            <v>0</v>
          </cell>
          <cell r="AF297">
            <v>128000</v>
          </cell>
          <cell r="AG297">
            <v>0</v>
          </cell>
          <cell r="AH297">
            <v>0</v>
          </cell>
          <cell r="AI297">
            <v>0</v>
          </cell>
          <cell r="AJ297">
            <v>4111.1040000000003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-3906.3034697843441</v>
          </cell>
          <cell r="AQ297">
            <v>809449.47132723348</v>
          </cell>
          <cell r="AS297">
            <v>641160</v>
          </cell>
          <cell r="AT297">
            <v>0</v>
          </cell>
          <cell r="AU297">
            <v>0</v>
          </cell>
          <cell r="AV297">
            <v>4900.0000000000045</v>
          </cell>
          <cell r="AW297">
            <v>0</v>
          </cell>
          <cell r="AX297">
            <v>8200.0000000000073</v>
          </cell>
          <cell r="AY297">
            <v>0</v>
          </cell>
          <cell r="AZ297">
            <v>0</v>
          </cell>
          <cell r="BA297">
            <v>288.20224719101139</v>
          </cell>
          <cell r="BB297">
            <v>0</v>
          </cell>
          <cell r="BC297">
            <v>0</v>
          </cell>
          <cell r="BD297">
            <v>520.78651685393288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2655</v>
          </cell>
          <cell r="BM297">
            <v>0</v>
          </cell>
          <cell r="BN297">
            <v>55780.934579439294</v>
          </cell>
          <cell r="BO297">
            <v>0</v>
          </cell>
          <cell r="BP297">
            <v>0</v>
          </cell>
          <cell r="BQ297">
            <v>0</v>
          </cell>
          <cell r="BR297">
            <v>134400</v>
          </cell>
          <cell r="BS297">
            <v>0</v>
          </cell>
          <cell r="BT297">
            <v>0</v>
          </cell>
          <cell r="BU297">
            <v>0</v>
          </cell>
          <cell r="BV297">
            <v>4111.1040000000003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852016.02734348434</v>
          </cell>
          <cell r="CB297">
            <v>0</v>
          </cell>
          <cell r="CC297">
            <v>0</v>
          </cell>
          <cell r="CD297">
            <v>852016.02734348434</v>
          </cell>
        </row>
        <row r="298">
          <cell r="A298" t="str">
            <v>1897</v>
          </cell>
          <cell r="B298" t="str">
            <v>2209</v>
          </cell>
          <cell r="C298">
            <v>9262209</v>
          </cell>
          <cell r="D298" t="str">
            <v>Nightingale Infant &amp; Nursery School</v>
          </cell>
          <cell r="E298">
            <v>97</v>
          </cell>
          <cell r="G298">
            <v>329218</v>
          </cell>
          <cell r="H298">
            <v>0</v>
          </cell>
          <cell r="I298">
            <v>0</v>
          </cell>
          <cell r="J298">
            <v>4800.0000000000164</v>
          </cell>
          <cell r="K298">
            <v>0</v>
          </cell>
          <cell r="L298">
            <v>7050.0000000000236</v>
          </cell>
          <cell r="M298">
            <v>0</v>
          </cell>
          <cell r="N298">
            <v>230.00000000000082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4262.1212121212147</v>
          </cell>
          <cell r="AA298">
            <v>0</v>
          </cell>
          <cell r="AB298">
            <v>29298.180166147442</v>
          </cell>
          <cell r="AC298">
            <v>0</v>
          </cell>
          <cell r="AD298">
            <v>0</v>
          </cell>
          <cell r="AE298">
            <v>0</v>
          </cell>
          <cell r="AF298">
            <v>128000</v>
          </cell>
          <cell r="AG298">
            <v>0</v>
          </cell>
          <cell r="AH298">
            <v>0</v>
          </cell>
          <cell r="AI298">
            <v>0</v>
          </cell>
          <cell r="AJ298">
            <v>3645.6959999999999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-10425.936157420661</v>
          </cell>
          <cell r="AQ298">
            <v>496078.06122084794</v>
          </cell>
          <cell r="AS298">
            <v>345514</v>
          </cell>
          <cell r="AT298">
            <v>0</v>
          </cell>
          <cell r="AU298">
            <v>0</v>
          </cell>
          <cell r="AV298">
            <v>4900.0000000000164</v>
          </cell>
          <cell r="AW298">
            <v>0</v>
          </cell>
          <cell r="AX298">
            <v>8200.0000000000273</v>
          </cell>
          <cell r="AY298">
            <v>0</v>
          </cell>
          <cell r="AZ298">
            <v>235.00000000000082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4335.6060606060637</v>
          </cell>
          <cell r="BM298">
            <v>0</v>
          </cell>
          <cell r="BN298">
            <v>29678.676012461045</v>
          </cell>
          <cell r="BO298">
            <v>0</v>
          </cell>
          <cell r="BP298">
            <v>0</v>
          </cell>
          <cell r="BQ298">
            <v>0</v>
          </cell>
          <cell r="BR298">
            <v>134400</v>
          </cell>
          <cell r="BS298">
            <v>0</v>
          </cell>
          <cell r="BT298">
            <v>0</v>
          </cell>
          <cell r="BU298">
            <v>0</v>
          </cell>
          <cell r="BV298">
            <v>3645.6959999999999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530908.97807306715</v>
          </cell>
          <cell r="CB298">
            <v>0</v>
          </cell>
          <cell r="CC298">
            <v>-3638.2929543427717</v>
          </cell>
          <cell r="CD298">
            <v>527270.68511872436</v>
          </cell>
        </row>
        <row r="299">
          <cell r="A299" t="str">
            <v>1900</v>
          </cell>
          <cell r="B299" t="str">
            <v>3085</v>
          </cell>
          <cell r="C299">
            <v>9263085</v>
          </cell>
          <cell r="D299" t="str">
            <v>Taverham VC CE Junior School</v>
          </cell>
          <cell r="E299">
            <v>433</v>
          </cell>
          <cell r="G299">
            <v>1469602</v>
          </cell>
          <cell r="H299">
            <v>0</v>
          </cell>
          <cell r="I299">
            <v>0</v>
          </cell>
          <cell r="J299">
            <v>28799.999999999993</v>
          </cell>
          <cell r="K299">
            <v>0</v>
          </cell>
          <cell r="L299">
            <v>42299.999999999993</v>
          </cell>
          <cell r="M299">
            <v>0</v>
          </cell>
          <cell r="N299">
            <v>691.59722222222172</v>
          </cell>
          <cell r="O299">
            <v>561.2962962962963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4088.3255813953588</v>
          </cell>
          <cell r="AA299">
            <v>0</v>
          </cell>
          <cell r="AB299">
            <v>103517.31358740678</v>
          </cell>
          <cell r="AC299">
            <v>0</v>
          </cell>
          <cell r="AD299">
            <v>0</v>
          </cell>
          <cell r="AE299">
            <v>0</v>
          </cell>
          <cell r="AF299">
            <v>128000</v>
          </cell>
          <cell r="AG299">
            <v>0</v>
          </cell>
          <cell r="AH299">
            <v>0</v>
          </cell>
          <cell r="AI299">
            <v>0</v>
          </cell>
          <cell r="AJ299">
            <v>35770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129804.46731267939</v>
          </cell>
          <cell r="AP299">
            <v>1685.4167346937156</v>
          </cell>
          <cell r="AQ299">
            <v>1944820.416734694</v>
          </cell>
          <cell r="AS299">
            <v>1542346</v>
          </cell>
          <cell r="AT299">
            <v>0</v>
          </cell>
          <cell r="AU299">
            <v>0</v>
          </cell>
          <cell r="AV299">
            <v>29399.999999999993</v>
          </cell>
          <cell r="AW299">
            <v>0</v>
          </cell>
          <cell r="AX299">
            <v>49199.999999999985</v>
          </cell>
          <cell r="AY299">
            <v>0</v>
          </cell>
          <cell r="AZ299">
            <v>706.631944444444</v>
          </cell>
          <cell r="BA299">
            <v>571.31944444444446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4158.8139534883821</v>
          </cell>
          <cell r="BM299">
            <v>0</v>
          </cell>
          <cell r="BN299">
            <v>104861.69428334714</v>
          </cell>
          <cell r="BO299">
            <v>0</v>
          </cell>
          <cell r="BP299">
            <v>0</v>
          </cell>
          <cell r="BQ299">
            <v>0</v>
          </cell>
          <cell r="BR299">
            <v>134400</v>
          </cell>
          <cell r="BS299">
            <v>0</v>
          </cell>
          <cell r="BT299">
            <v>0</v>
          </cell>
          <cell r="BU299">
            <v>0</v>
          </cell>
          <cell r="BV299">
            <v>35770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1901414.4596257245</v>
          </cell>
          <cell r="CB299">
            <v>130485.54037427576</v>
          </cell>
          <cell r="CC299">
            <v>0</v>
          </cell>
          <cell r="CD299">
            <v>2031900.0000000002</v>
          </cell>
        </row>
        <row r="300">
          <cell r="A300" t="str">
            <v>1910</v>
          </cell>
          <cell r="B300" t="str">
            <v>2420</v>
          </cell>
          <cell r="C300">
            <v>9262420</v>
          </cell>
          <cell r="D300" t="str">
            <v>Terrington St Clement Community School</v>
          </cell>
          <cell r="E300">
            <v>316</v>
          </cell>
          <cell r="G300">
            <v>1072504</v>
          </cell>
          <cell r="H300">
            <v>0</v>
          </cell>
          <cell r="I300">
            <v>0</v>
          </cell>
          <cell r="J300">
            <v>36479.999999999993</v>
          </cell>
          <cell r="K300">
            <v>0</v>
          </cell>
          <cell r="L300">
            <v>55695</v>
          </cell>
          <cell r="M300">
            <v>0</v>
          </cell>
          <cell r="N300">
            <v>42493.418530351439</v>
          </cell>
          <cell r="O300">
            <v>1696.1022364217226</v>
          </cell>
          <cell r="P300">
            <v>0</v>
          </cell>
          <cell r="Q300">
            <v>484.60063897763609</v>
          </cell>
          <cell r="R300">
            <v>514.88817891373833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5410.4797047970424</v>
          </cell>
          <cell r="AA300">
            <v>0</v>
          </cell>
          <cell r="AB300">
            <v>109481.57303370787</v>
          </cell>
          <cell r="AC300">
            <v>0</v>
          </cell>
          <cell r="AD300">
            <v>0</v>
          </cell>
          <cell r="AE300">
            <v>0</v>
          </cell>
          <cell r="AF300">
            <v>128000</v>
          </cell>
          <cell r="AG300">
            <v>0</v>
          </cell>
          <cell r="AH300">
            <v>0</v>
          </cell>
          <cell r="AI300">
            <v>0</v>
          </cell>
          <cell r="AJ300">
            <v>34187.5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-31530.547640570632</v>
          </cell>
          <cell r="AQ300">
            <v>1455417.0146825991</v>
          </cell>
          <cell r="AS300">
            <v>1125592</v>
          </cell>
          <cell r="AT300">
            <v>0</v>
          </cell>
          <cell r="AU300">
            <v>0</v>
          </cell>
          <cell r="AV300">
            <v>37239.999999999993</v>
          </cell>
          <cell r="AW300">
            <v>0</v>
          </cell>
          <cell r="AX300">
            <v>64780</v>
          </cell>
          <cell r="AY300">
            <v>0</v>
          </cell>
          <cell r="AZ300">
            <v>43417.188498402553</v>
          </cell>
          <cell r="BA300">
            <v>1726.3897763578248</v>
          </cell>
          <cell r="BB300">
            <v>0</v>
          </cell>
          <cell r="BC300">
            <v>489.64856230031984</v>
          </cell>
          <cell r="BD300">
            <v>519.93610223642213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5503.7638376383711</v>
          </cell>
          <cell r="BM300">
            <v>0</v>
          </cell>
          <cell r="BN300">
            <v>110903.41164453524</v>
          </cell>
          <cell r="BO300">
            <v>0</v>
          </cell>
          <cell r="BP300">
            <v>0</v>
          </cell>
          <cell r="BQ300">
            <v>0</v>
          </cell>
          <cell r="BR300">
            <v>134400</v>
          </cell>
          <cell r="BS300">
            <v>0</v>
          </cell>
          <cell r="BT300">
            <v>0</v>
          </cell>
          <cell r="BU300">
            <v>0</v>
          </cell>
          <cell r="BV300">
            <v>34187.5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1558759.8384214705</v>
          </cell>
          <cell r="CB300">
            <v>0</v>
          </cell>
          <cell r="CC300">
            <v>-2753.7689477096574</v>
          </cell>
          <cell r="CD300">
            <v>1556006.0694737609</v>
          </cell>
        </row>
        <row r="301">
          <cell r="A301" t="str">
            <v>1919</v>
          </cell>
          <cell r="B301" t="str">
            <v>2220</v>
          </cell>
          <cell r="C301">
            <v>9262220</v>
          </cell>
          <cell r="D301" t="str">
            <v>Terrington St John Primary School</v>
          </cell>
          <cell r="E301">
            <v>69</v>
          </cell>
          <cell r="G301">
            <v>234186</v>
          </cell>
          <cell r="H301">
            <v>0</v>
          </cell>
          <cell r="I301">
            <v>0</v>
          </cell>
          <cell r="J301">
            <v>8160.0000000000036</v>
          </cell>
          <cell r="K301">
            <v>0</v>
          </cell>
          <cell r="L301">
            <v>12689.999999999985</v>
          </cell>
          <cell r="M301">
            <v>0</v>
          </cell>
          <cell r="N301">
            <v>1149.9999999999995</v>
          </cell>
          <cell r="O301">
            <v>7560</v>
          </cell>
          <cell r="P301">
            <v>879.99999999999966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2668.0000000000009</v>
          </cell>
          <cell r="AA301">
            <v>0</v>
          </cell>
          <cell r="AB301">
            <v>31691.578947368402</v>
          </cell>
          <cell r="AC301">
            <v>0</v>
          </cell>
          <cell r="AD301">
            <v>0</v>
          </cell>
          <cell r="AE301">
            <v>0</v>
          </cell>
          <cell r="AF301">
            <v>128000</v>
          </cell>
          <cell r="AG301">
            <v>0</v>
          </cell>
          <cell r="AH301">
            <v>0</v>
          </cell>
          <cell r="AI301">
            <v>0</v>
          </cell>
          <cell r="AJ301">
            <v>5968.5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432954.07894736843</v>
          </cell>
          <cell r="AS301">
            <v>245778</v>
          </cell>
          <cell r="AT301">
            <v>0</v>
          </cell>
          <cell r="AU301">
            <v>0</v>
          </cell>
          <cell r="AV301">
            <v>8330.0000000000036</v>
          </cell>
          <cell r="AW301">
            <v>0</v>
          </cell>
          <cell r="AX301">
            <v>14759.999999999982</v>
          </cell>
          <cell r="AY301">
            <v>0</v>
          </cell>
          <cell r="AZ301">
            <v>1174.9999999999995</v>
          </cell>
          <cell r="BA301">
            <v>7695</v>
          </cell>
          <cell r="BB301">
            <v>889.99999999999966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2714.0000000000009</v>
          </cell>
          <cell r="BM301">
            <v>0</v>
          </cell>
          <cell r="BN301">
            <v>32103.157894736825</v>
          </cell>
          <cell r="BO301">
            <v>0</v>
          </cell>
          <cell r="BP301">
            <v>0</v>
          </cell>
          <cell r="BQ301">
            <v>0</v>
          </cell>
          <cell r="BR301">
            <v>134400</v>
          </cell>
          <cell r="BS301">
            <v>0</v>
          </cell>
          <cell r="BT301">
            <v>0</v>
          </cell>
          <cell r="BU301">
            <v>0</v>
          </cell>
          <cell r="BV301">
            <v>5968.5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453813.65789473685</v>
          </cell>
          <cell r="CB301">
            <v>0</v>
          </cell>
          <cell r="CC301">
            <v>0</v>
          </cell>
          <cell r="CD301">
            <v>453813.65789473685</v>
          </cell>
        </row>
        <row r="302">
          <cell r="A302" t="str">
            <v>1930</v>
          </cell>
          <cell r="B302" t="str">
            <v>2118</v>
          </cell>
          <cell r="C302">
            <v>9262118</v>
          </cell>
          <cell r="D302" t="str">
            <v>The Bishop's Church of England Primary Academy</v>
          </cell>
          <cell r="E302">
            <v>346</v>
          </cell>
          <cell r="G302">
            <v>1174324</v>
          </cell>
          <cell r="H302">
            <v>0</v>
          </cell>
          <cell r="I302">
            <v>0</v>
          </cell>
          <cell r="J302">
            <v>85920.000000000044</v>
          </cell>
          <cell r="K302">
            <v>0</v>
          </cell>
          <cell r="L302">
            <v>127605</v>
          </cell>
          <cell r="M302">
            <v>0</v>
          </cell>
          <cell r="N302">
            <v>13799.999999999964</v>
          </cell>
          <cell r="O302">
            <v>6159.9999999999973</v>
          </cell>
          <cell r="P302">
            <v>90200.000000000015</v>
          </cell>
          <cell r="Q302">
            <v>1439.9999999999995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34844.75884244364</v>
          </cell>
          <cell r="AA302">
            <v>0</v>
          </cell>
          <cell r="AB302">
            <v>207030.61102086719</v>
          </cell>
          <cell r="AC302">
            <v>0</v>
          </cell>
          <cell r="AD302">
            <v>8731.799999999992</v>
          </cell>
          <cell r="AE302">
            <v>0</v>
          </cell>
          <cell r="AF302">
            <v>128000</v>
          </cell>
          <cell r="AG302">
            <v>0</v>
          </cell>
          <cell r="AH302">
            <v>0</v>
          </cell>
          <cell r="AI302">
            <v>0</v>
          </cell>
          <cell r="AJ302">
            <v>7032.8320000000003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13482.283747806612</v>
          </cell>
          <cell r="AQ302">
            <v>1898571.2856111175</v>
          </cell>
          <cell r="AS302">
            <v>1232452</v>
          </cell>
          <cell r="AT302">
            <v>0</v>
          </cell>
          <cell r="AU302">
            <v>0</v>
          </cell>
          <cell r="AV302">
            <v>87710.000000000044</v>
          </cell>
          <cell r="AW302">
            <v>0</v>
          </cell>
          <cell r="AX302">
            <v>148420</v>
          </cell>
          <cell r="AY302">
            <v>0</v>
          </cell>
          <cell r="AZ302">
            <v>14099.999999999964</v>
          </cell>
          <cell r="BA302">
            <v>6269.9999999999973</v>
          </cell>
          <cell r="BB302">
            <v>91225.000000000015</v>
          </cell>
          <cell r="BC302">
            <v>1454.9999999999995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35445.530546623704</v>
          </cell>
          <cell r="BM302">
            <v>0</v>
          </cell>
          <cell r="BN302">
            <v>209719.32025490442</v>
          </cell>
          <cell r="BO302">
            <v>0</v>
          </cell>
          <cell r="BP302">
            <v>8870.3999999999924</v>
          </cell>
          <cell r="BQ302">
            <v>0</v>
          </cell>
          <cell r="BR302">
            <v>134400</v>
          </cell>
          <cell r="BS302">
            <v>0</v>
          </cell>
          <cell r="BT302">
            <v>0</v>
          </cell>
          <cell r="BU302">
            <v>0</v>
          </cell>
          <cell r="BV302">
            <v>7032.8320000000003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1977100.082801528</v>
          </cell>
          <cell r="CB302">
            <v>0</v>
          </cell>
          <cell r="CC302">
            <v>0</v>
          </cell>
          <cell r="CD302">
            <v>1977100.082801528</v>
          </cell>
        </row>
        <row r="303">
          <cell r="A303" t="str">
            <v>1932</v>
          </cell>
          <cell r="B303" t="str">
            <v>2377</v>
          </cell>
          <cell r="C303">
            <v>9262377</v>
          </cell>
          <cell r="D303" t="str">
            <v>Drake Primary School</v>
          </cell>
          <cell r="E303">
            <v>423</v>
          </cell>
          <cell r="G303">
            <v>1435662</v>
          </cell>
          <cell r="H303">
            <v>0</v>
          </cell>
          <cell r="I303">
            <v>0</v>
          </cell>
          <cell r="J303">
            <v>21120.000000000036</v>
          </cell>
          <cell r="K303">
            <v>0</v>
          </cell>
          <cell r="L303">
            <v>33134.999999999964</v>
          </cell>
          <cell r="M303">
            <v>0</v>
          </cell>
          <cell r="N303">
            <v>2070.0000000000045</v>
          </cell>
          <cell r="O303">
            <v>1399.9999999999952</v>
          </cell>
          <cell r="P303">
            <v>4839.9999999999982</v>
          </cell>
          <cell r="Q303">
            <v>2399.9999999999918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32621.385041551348</v>
          </cell>
          <cell r="AA303">
            <v>0</v>
          </cell>
          <cell r="AB303">
            <v>124166.0635015656</v>
          </cell>
          <cell r="AC303">
            <v>0</v>
          </cell>
          <cell r="AD303">
            <v>0</v>
          </cell>
          <cell r="AE303">
            <v>0</v>
          </cell>
          <cell r="AF303">
            <v>128000</v>
          </cell>
          <cell r="AG303">
            <v>0</v>
          </cell>
          <cell r="AH303">
            <v>0</v>
          </cell>
          <cell r="AI303">
            <v>0</v>
          </cell>
          <cell r="AJ303">
            <v>24341.75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77900.551456883084</v>
          </cell>
          <cell r="AP303">
            <v>0</v>
          </cell>
          <cell r="AQ303">
            <v>1887656.75</v>
          </cell>
          <cell r="AS303">
            <v>1506726</v>
          </cell>
          <cell r="AT303">
            <v>0</v>
          </cell>
          <cell r="AU303">
            <v>0</v>
          </cell>
          <cell r="AV303">
            <v>21560.00000000004</v>
          </cell>
          <cell r="AW303">
            <v>0</v>
          </cell>
          <cell r="AX303">
            <v>38539.999999999956</v>
          </cell>
          <cell r="AY303">
            <v>0</v>
          </cell>
          <cell r="AZ303">
            <v>2115.0000000000045</v>
          </cell>
          <cell r="BA303">
            <v>1424.9999999999952</v>
          </cell>
          <cell r="BB303">
            <v>4894.9999999999982</v>
          </cell>
          <cell r="BC303">
            <v>2424.9999999999918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33183.822714681548</v>
          </cell>
          <cell r="BM303">
            <v>0</v>
          </cell>
          <cell r="BN303">
            <v>125778.60978080671</v>
          </cell>
          <cell r="BO303">
            <v>0</v>
          </cell>
          <cell r="BP303">
            <v>0</v>
          </cell>
          <cell r="BQ303">
            <v>0</v>
          </cell>
          <cell r="BR303">
            <v>134400</v>
          </cell>
          <cell r="BS303">
            <v>0</v>
          </cell>
          <cell r="BT303">
            <v>0</v>
          </cell>
          <cell r="BU303">
            <v>0</v>
          </cell>
          <cell r="BV303">
            <v>24341.75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1895390.1824954883</v>
          </cell>
          <cell r="CB303">
            <v>78981.56750451168</v>
          </cell>
          <cell r="CC303">
            <v>0</v>
          </cell>
          <cell r="CD303">
            <v>1974371.75</v>
          </cell>
        </row>
        <row r="304">
          <cell r="A304" t="str">
            <v>1942</v>
          </cell>
          <cell r="B304" t="str">
            <v>2182</v>
          </cell>
          <cell r="C304">
            <v>9262182</v>
          </cell>
          <cell r="D304" t="str">
            <v>Norwich Road Academy</v>
          </cell>
          <cell r="E304">
            <v>297</v>
          </cell>
          <cell r="G304">
            <v>1008018</v>
          </cell>
          <cell r="H304">
            <v>0</v>
          </cell>
          <cell r="I304">
            <v>0</v>
          </cell>
          <cell r="J304">
            <v>45120.000000000065</v>
          </cell>
          <cell r="K304">
            <v>0</v>
          </cell>
          <cell r="L304">
            <v>67679.999999999956</v>
          </cell>
          <cell r="M304">
            <v>0</v>
          </cell>
          <cell r="N304">
            <v>6923.3108108107863</v>
          </cell>
          <cell r="O304">
            <v>5899.8648648648614</v>
          </cell>
          <cell r="P304">
            <v>15010.540540540558</v>
          </cell>
          <cell r="Q304">
            <v>6261.081081081079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52220.551181102433</v>
          </cell>
          <cell r="AA304">
            <v>0</v>
          </cell>
          <cell r="AB304">
            <v>99213.554446562674</v>
          </cell>
          <cell r="AC304">
            <v>0</v>
          </cell>
          <cell r="AD304">
            <v>0</v>
          </cell>
          <cell r="AE304">
            <v>0</v>
          </cell>
          <cell r="AF304">
            <v>128000</v>
          </cell>
          <cell r="AG304">
            <v>0</v>
          </cell>
          <cell r="AH304">
            <v>0</v>
          </cell>
          <cell r="AI304">
            <v>0</v>
          </cell>
          <cell r="AJ304">
            <v>4188.6719999999996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-23974.70777997953</v>
          </cell>
          <cell r="AQ304">
            <v>1414560.867144983</v>
          </cell>
          <cell r="AS304">
            <v>1057914</v>
          </cell>
          <cell r="AT304">
            <v>0</v>
          </cell>
          <cell r="AU304">
            <v>0</v>
          </cell>
          <cell r="AV304">
            <v>46060.000000000073</v>
          </cell>
          <cell r="AW304">
            <v>0</v>
          </cell>
          <cell r="AX304">
            <v>78719.999999999942</v>
          </cell>
          <cell r="AY304">
            <v>0</v>
          </cell>
          <cell r="AZ304">
            <v>7073.817567567542</v>
          </cell>
          <cell r="BA304">
            <v>6005.2195945945914</v>
          </cell>
          <cell r="BB304">
            <v>15181.114864864883</v>
          </cell>
          <cell r="BC304">
            <v>6326.3006756756731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53120.905511811092</v>
          </cell>
          <cell r="BM304">
            <v>0</v>
          </cell>
          <cell r="BN304">
            <v>100502.04216664789</v>
          </cell>
          <cell r="BO304">
            <v>0</v>
          </cell>
          <cell r="BP304">
            <v>0</v>
          </cell>
          <cell r="BQ304">
            <v>0</v>
          </cell>
          <cell r="BR304">
            <v>134400</v>
          </cell>
          <cell r="BS304">
            <v>0</v>
          </cell>
          <cell r="BT304">
            <v>0</v>
          </cell>
          <cell r="BU304">
            <v>0</v>
          </cell>
          <cell r="BV304">
            <v>4188.6719999999996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1509492.0723811619</v>
          </cell>
          <cell r="CB304">
            <v>0</v>
          </cell>
          <cell r="CC304">
            <v>0</v>
          </cell>
          <cell r="CD304">
            <v>1509492.0723811619</v>
          </cell>
        </row>
        <row r="305">
          <cell r="A305" t="str">
            <v>1947</v>
          </cell>
          <cell r="B305" t="str">
            <v>2190</v>
          </cell>
          <cell r="C305">
            <v>9262190</v>
          </cell>
          <cell r="D305" t="str">
            <v>Queensway Infant Academy and Nursery</v>
          </cell>
          <cell r="E305">
            <v>140</v>
          </cell>
          <cell r="G305">
            <v>475160</v>
          </cell>
          <cell r="H305">
            <v>0</v>
          </cell>
          <cell r="I305">
            <v>0</v>
          </cell>
          <cell r="J305">
            <v>33120.000000000007</v>
          </cell>
          <cell r="K305">
            <v>0</v>
          </cell>
          <cell r="L305">
            <v>48645.000000000007</v>
          </cell>
          <cell r="M305">
            <v>0</v>
          </cell>
          <cell r="N305">
            <v>229.99999999999989</v>
          </cell>
          <cell r="O305">
            <v>14559.999999999984</v>
          </cell>
          <cell r="P305">
            <v>439.99999999999983</v>
          </cell>
          <cell r="Q305">
            <v>23999.999999999989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28658.823529411744</v>
          </cell>
          <cell r="AA305">
            <v>0</v>
          </cell>
          <cell r="AB305">
            <v>73166.618817828305</v>
          </cell>
          <cell r="AC305">
            <v>0</v>
          </cell>
          <cell r="AD305">
            <v>0</v>
          </cell>
          <cell r="AE305">
            <v>0</v>
          </cell>
          <cell r="AF305">
            <v>128000</v>
          </cell>
          <cell r="AG305">
            <v>0</v>
          </cell>
          <cell r="AH305">
            <v>0</v>
          </cell>
          <cell r="AI305">
            <v>0</v>
          </cell>
          <cell r="AJ305">
            <v>3387.136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-38295.229835481448</v>
          </cell>
          <cell r="AQ305">
            <v>791072.34851175849</v>
          </cell>
          <cell r="AS305">
            <v>498680</v>
          </cell>
          <cell r="AT305">
            <v>0</v>
          </cell>
          <cell r="AU305">
            <v>0</v>
          </cell>
          <cell r="AV305">
            <v>33810.000000000007</v>
          </cell>
          <cell r="AW305">
            <v>0</v>
          </cell>
          <cell r="AX305">
            <v>56580.000000000015</v>
          </cell>
          <cell r="AY305">
            <v>0</v>
          </cell>
          <cell r="AZ305">
            <v>234.99999999999989</v>
          </cell>
          <cell r="BA305">
            <v>14819.999999999984</v>
          </cell>
          <cell r="BB305">
            <v>444.99999999999983</v>
          </cell>
          <cell r="BC305">
            <v>24249.999999999989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29152.941176470569</v>
          </cell>
          <cell r="BM305">
            <v>0</v>
          </cell>
          <cell r="BN305">
            <v>74116.83464663128</v>
          </cell>
          <cell r="BO305">
            <v>0</v>
          </cell>
          <cell r="BP305">
            <v>0</v>
          </cell>
          <cell r="BQ305">
            <v>0</v>
          </cell>
          <cell r="BR305">
            <v>134400</v>
          </cell>
          <cell r="BS305">
            <v>0</v>
          </cell>
          <cell r="BT305">
            <v>0</v>
          </cell>
          <cell r="BU305">
            <v>0</v>
          </cell>
          <cell r="BV305">
            <v>3387.136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869876.91182310192</v>
          </cell>
          <cell r="CB305">
            <v>0</v>
          </cell>
          <cell r="CC305">
            <v>-24838.478308615842</v>
          </cell>
          <cell r="CD305">
            <v>845038.43351448607</v>
          </cell>
        </row>
        <row r="306">
          <cell r="A306" t="str">
            <v>1952</v>
          </cell>
          <cell r="B306" t="str">
            <v>2179</v>
          </cell>
          <cell r="C306">
            <v>9262179</v>
          </cell>
          <cell r="D306" t="str">
            <v>Diamond Academy</v>
          </cell>
          <cell r="E306">
            <v>183</v>
          </cell>
          <cell r="G306">
            <v>621102</v>
          </cell>
          <cell r="H306">
            <v>0</v>
          </cell>
          <cell r="I306">
            <v>0</v>
          </cell>
          <cell r="J306">
            <v>44159.999999999956</v>
          </cell>
          <cell r="K306">
            <v>0</v>
          </cell>
          <cell r="L306">
            <v>67679.999999999971</v>
          </cell>
          <cell r="M306">
            <v>0</v>
          </cell>
          <cell r="N306">
            <v>462.52747252747304</v>
          </cell>
          <cell r="O306">
            <v>21396.9230769231</v>
          </cell>
          <cell r="P306">
            <v>1327.2527472527486</v>
          </cell>
          <cell r="Q306">
            <v>33784.615384615419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7539.9999999999982</v>
          </cell>
          <cell r="AA306">
            <v>0</v>
          </cell>
          <cell r="AB306">
            <v>79884.50422409967</v>
          </cell>
          <cell r="AC306">
            <v>0</v>
          </cell>
          <cell r="AD306">
            <v>963.90000000000339</v>
          </cell>
          <cell r="AE306">
            <v>0</v>
          </cell>
          <cell r="AF306">
            <v>128000</v>
          </cell>
          <cell r="AG306">
            <v>0</v>
          </cell>
          <cell r="AH306">
            <v>0</v>
          </cell>
          <cell r="AI306">
            <v>0</v>
          </cell>
          <cell r="AJ306">
            <v>3645.6959999999999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-9655.1441405893347</v>
          </cell>
          <cell r="AQ306">
            <v>1000292.2747648291</v>
          </cell>
          <cell r="AS306">
            <v>651846</v>
          </cell>
          <cell r="AT306">
            <v>0</v>
          </cell>
          <cell r="AU306">
            <v>0</v>
          </cell>
          <cell r="AV306">
            <v>45079.999999999956</v>
          </cell>
          <cell r="AW306">
            <v>0</v>
          </cell>
          <cell r="AX306">
            <v>78719.999999999971</v>
          </cell>
          <cell r="AY306">
            <v>0</v>
          </cell>
          <cell r="AZ306">
            <v>472.58241758241809</v>
          </cell>
          <cell r="BA306">
            <v>21779.010989011011</v>
          </cell>
          <cell r="BB306">
            <v>1342.3351648351661</v>
          </cell>
          <cell r="BC306">
            <v>34136.538461538497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7669.9999999999982</v>
          </cell>
          <cell r="BM306">
            <v>0</v>
          </cell>
          <cell r="BN306">
            <v>80921.965317919137</v>
          </cell>
          <cell r="BO306">
            <v>0</v>
          </cell>
          <cell r="BP306">
            <v>979.20000000000346</v>
          </cell>
          <cell r="BQ306">
            <v>0</v>
          </cell>
          <cell r="BR306">
            <v>134400</v>
          </cell>
          <cell r="BS306">
            <v>0</v>
          </cell>
          <cell r="BT306">
            <v>0</v>
          </cell>
          <cell r="BU306">
            <v>0</v>
          </cell>
          <cell r="BV306">
            <v>3645.6959999999999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1060993.3283508862</v>
          </cell>
          <cell r="CB306">
            <v>0</v>
          </cell>
          <cell r="CC306">
            <v>0</v>
          </cell>
          <cell r="CD306">
            <v>1060993.3283508862</v>
          </cell>
        </row>
        <row r="307">
          <cell r="A307" t="str">
            <v>1962</v>
          </cell>
          <cell r="B307" t="str">
            <v>2200</v>
          </cell>
          <cell r="C307">
            <v>9262200</v>
          </cell>
          <cell r="D307" t="str">
            <v>Raleigh Infant Academy</v>
          </cell>
          <cell r="E307">
            <v>146</v>
          </cell>
          <cell r="G307">
            <v>495524</v>
          </cell>
          <cell r="H307">
            <v>0</v>
          </cell>
          <cell r="I307">
            <v>0</v>
          </cell>
          <cell r="J307">
            <v>7679.9999999999709</v>
          </cell>
          <cell r="K307">
            <v>0</v>
          </cell>
          <cell r="L307">
            <v>11279.999999999958</v>
          </cell>
          <cell r="M307">
            <v>0</v>
          </cell>
          <cell r="N307">
            <v>1621.1034482758616</v>
          </cell>
          <cell r="O307">
            <v>845.79310344827616</v>
          </cell>
          <cell r="P307">
            <v>1772.1379310344812</v>
          </cell>
          <cell r="Q307">
            <v>966.62068965517494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25874.444444444482</v>
          </cell>
          <cell r="AA307">
            <v>0</v>
          </cell>
          <cell r="AB307">
            <v>56745.501633846863</v>
          </cell>
          <cell r="AC307">
            <v>0</v>
          </cell>
          <cell r="AD307">
            <v>0</v>
          </cell>
          <cell r="AE307">
            <v>0</v>
          </cell>
          <cell r="AF307">
            <v>128000</v>
          </cell>
          <cell r="AG307">
            <v>0</v>
          </cell>
          <cell r="AH307">
            <v>0</v>
          </cell>
          <cell r="AI307">
            <v>0</v>
          </cell>
          <cell r="AJ307">
            <v>3154.4319999999998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-15520.994095463029</v>
          </cell>
          <cell r="AQ307">
            <v>717943.03915524215</v>
          </cell>
          <cell r="AS307">
            <v>520052</v>
          </cell>
          <cell r="AT307">
            <v>0</v>
          </cell>
          <cell r="AU307">
            <v>0</v>
          </cell>
          <cell r="AV307">
            <v>7839.99999999997</v>
          </cell>
          <cell r="AW307">
            <v>0</v>
          </cell>
          <cell r="AX307">
            <v>13119.999999999951</v>
          </cell>
          <cell r="AY307">
            <v>0</v>
          </cell>
          <cell r="AZ307">
            <v>1656.3448275862063</v>
          </cell>
          <cell r="BA307">
            <v>860.89655172413825</v>
          </cell>
          <cell r="BB307">
            <v>1792.275862068964</v>
          </cell>
          <cell r="BC307">
            <v>976.68965517241634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26320.555555555595</v>
          </cell>
          <cell r="BM307">
            <v>0</v>
          </cell>
          <cell r="BN307">
            <v>57482.456200520195</v>
          </cell>
          <cell r="BO307">
            <v>0</v>
          </cell>
          <cell r="BP307">
            <v>0</v>
          </cell>
          <cell r="BQ307">
            <v>0</v>
          </cell>
          <cell r="BR307">
            <v>134400</v>
          </cell>
          <cell r="BS307">
            <v>0</v>
          </cell>
          <cell r="BT307">
            <v>0</v>
          </cell>
          <cell r="BU307">
            <v>0</v>
          </cell>
          <cell r="BV307">
            <v>3154.4319999999998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767655.65065262758</v>
          </cell>
          <cell r="CB307">
            <v>0</v>
          </cell>
          <cell r="CC307">
            <v>-3464.7894138527349</v>
          </cell>
          <cell r="CD307">
            <v>764190.86123877484</v>
          </cell>
        </row>
        <row r="308">
          <cell r="A308" t="str">
            <v>1967</v>
          </cell>
          <cell r="B308" t="str">
            <v>2181</v>
          </cell>
          <cell r="C308">
            <v>9262181</v>
          </cell>
          <cell r="D308" t="str">
            <v>Admirals Academy</v>
          </cell>
          <cell r="E308">
            <v>241</v>
          </cell>
          <cell r="G308">
            <v>817954</v>
          </cell>
          <cell r="H308">
            <v>0</v>
          </cell>
          <cell r="I308">
            <v>0</v>
          </cell>
          <cell r="J308">
            <v>19680.000000000022</v>
          </cell>
          <cell r="K308">
            <v>0</v>
          </cell>
          <cell r="L308">
            <v>30315.000000000029</v>
          </cell>
          <cell r="M308">
            <v>0</v>
          </cell>
          <cell r="N308">
            <v>1855.3974895397469</v>
          </cell>
          <cell r="O308">
            <v>2541.0878661087877</v>
          </cell>
          <cell r="P308">
            <v>3993.1380753138096</v>
          </cell>
          <cell r="Q308">
            <v>3388.1171548117163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8699.9999999999945</v>
          </cell>
          <cell r="AA308">
            <v>0</v>
          </cell>
          <cell r="AB308">
            <v>84313.24237393646</v>
          </cell>
          <cell r="AC308">
            <v>0</v>
          </cell>
          <cell r="AD308">
            <v>0</v>
          </cell>
          <cell r="AE308">
            <v>0</v>
          </cell>
          <cell r="AF308">
            <v>128000</v>
          </cell>
          <cell r="AG308">
            <v>0</v>
          </cell>
          <cell r="AH308">
            <v>0</v>
          </cell>
          <cell r="AI308">
            <v>0</v>
          </cell>
          <cell r="AJ308">
            <v>6308.8639999999996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-10319.75974472905</v>
          </cell>
          <cell r="AQ308">
            <v>1096729.0872149814</v>
          </cell>
          <cell r="AS308">
            <v>858442</v>
          </cell>
          <cell r="AT308">
            <v>0</v>
          </cell>
          <cell r="AU308">
            <v>0</v>
          </cell>
          <cell r="AV308">
            <v>20090.000000000022</v>
          </cell>
          <cell r="AW308">
            <v>0</v>
          </cell>
          <cell r="AX308">
            <v>35260.000000000036</v>
          </cell>
          <cell r="AY308">
            <v>0</v>
          </cell>
          <cell r="AZ308">
            <v>1895.7322175732195</v>
          </cell>
          <cell r="BA308">
            <v>2586.4644351464449</v>
          </cell>
          <cell r="BB308">
            <v>4038.5146443514664</v>
          </cell>
          <cell r="BC308">
            <v>3423.4100418410053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8849.9999999999945</v>
          </cell>
          <cell r="BM308">
            <v>0</v>
          </cell>
          <cell r="BN308">
            <v>85408.219547623943</v>
          </cell>
          <cell r="BO308">
            <v>0</v>
          </cell>
          <cell r="BP308">
            <v>0</v>
          </cell>
          <cell r="BQ308">
            <v>0</v>
          </cell>
          <cell r="BR308">
            <v>134400</v>
          </cell>
          <cell r="BS308">
            <v>0</v>
          </cell>
          <cell r="BT308">
            <v>0</v>
          </cell>
          <cell r="BU308">
            <v>0</v>
          </cell>
          <cell r="BV308">
            <v>6308.8639999999996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1160703.2048865361</v>
          </cell>
          <cell r="CB308">
            <v>0</v>
          </cell>
          <cell r="CC308">
            <v>0</v>
          </cell>
          <cell r="CD308">
            <v>1160703.2048865361</v>
          </cell>
        </row>
        <row r="309">
          <cell r="A309" t="str">
            <v>1972</v>
          </cell>
          <cell r="B309" t="str">
            <v>2252</v>
          </cell>
          <cell r="C309">
            <v>9262252</v>
          </cell>
          <cell r="D309" t="str">
            <v>Redcastle Family School</v>
          </cell>
          <cell r="E309">
            <v>219</v>
          </cell>
          <cell r="G309">
            <v>743286</v>
          </cell>
          <cell r="H309">
            <v>0</v>
          </cell>
          <cell r="I309">
            <v>0</v>
          </cell>
          <cell r="J309">
            <v>46080.000000000044</v>
          </cell>
          <cell r="K309">
            <v>0</v>
          </cell>
          <cell r="L309">
            <v>69090.000000000015</v>
          </cell>
          <cell r="M309">
            <v>0</v>
          </cell>
          <cell r="N309">
            <v>920</v>
          </cell>
          <cell r="O309">
            <v>25200</v>
          </cell>
          <cell r="P309">
            <v>5280</v>
          </cell>
          <cell r="Q309">
            <v>16319.999999999956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20402.176165803096</v>
          </cell>
          <cell r="AA309">
            <v>0</v>
          </cell>
          <cell r="AB309">
            <v>61969.377758913404</v>
          </cell>
          <cell r="AC309">
            <v>0</v>
          </cell>
          <cell r="AD309">
            <v>6482.7</v>
          </cell>
          <cell r="AE309">
            <v>0</v>
          </cell>
          <cell r="AF309">
            <v>128000</v>
          </cell>
          <cell r="AG309">
            <v>0</v>
          </cell>
          <cell r="AH309">
            <v>0</v>
          </cell>
          <cell r="AI309">
            <v>0</v>
          </cell>
          <cell r="AJ309">
            <v>21079.5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-32804.410186988258</v>
          </cell>
          <cell r="AQ309">
            <v>1111305.3437377282</v>
          </cell>
          <cell r="AS309">
            <v>780078</v>
          </cell>
          <cell r="AT309">
            <v>0</v>
          </cell>
          <cell r="AU309">
            <v>0</v>
          </cell>
          <cell r="AV309">
            <v>47040.000000000044</v>
          </cell>
          <cell r="AW309">
            <v>0</v>
          </cell>
          <cell r="AX309">
            <v>80360.000000000029</v>
          </cell>
          <cell r="AY309">
            <v>0</v>
          </cell>
          <cell r="AZ309">
            <v>940</v>
          </cell>
          <cell r="BA309">
            <v>25650</v>
          </cell>
          <cell r="BB309">
            <v>5340</v>
          </cell>
          <cell r="BC309">
            <v>16489.999999999956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20753.937823834185</v>
          </cell>
          <cell r="BM309">
            <v>0</v>
          </cell>
          <cell r="BN309">
            <v>62774.174872665528</v>
          </cell>
          <cell r="BO309">
            <v>0</v>
          </cell>
          <cell r="BP309">
            <v>6585.5999999999995</v>
          </cell>
          <cell r="BQ309">
            <v>0</v>
          </cell>
          <cell r="BR309">
            <v>134400</v>
          </cell>
          <cell r="BS309">
            <v>0</v>
          </cell>
          <cell r="BT309">
            <v>0</v>
          </cell>
          <cell r="BU309">
            <v>0</v>
          </cell>
          <cell r="BV309">
            <v>21079.5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1201491.2126964997</v>
          </cell>
          <cell r="CB309">
            <v>0</v>
          </cell>
          <cell r="CC309">
            <v>-11964.650487935758</v>
          </cell>
          <cell r="CD309">
            <v>1189526.5622085638</v>
          </cell>
        </row>
        <row r="310">
          <cell r="A310" t="str">
            <v>1985</v>
          </cell>
          <cell r="B310" t="str">
            <v>5218</v>
          </cell>
          <cell r="C310">
            <v>9265218</v>
          </cell>
          <cell r="D310" t="str">
            <v>Thompson Primary School</v>
          </cell>
          <cell r="E310">
            <v>93</v>
          </cell>
          <cell r="G310">
            <v>315642</v>
          </cell>
          <cell r="H310">
            <v>0</v>
          </cell>
          <cell r="I310">
            <v>0</v>
          </cell>
          <cell r="J310">
            <v>7199.9999999999927</v>
          </cell>
          <cell r="K310">
            <v>0</v>
          </cell>
          <cell r="L310">
            <v>11984.999999999987</v>
          </cell>
          <cell r="M310">
            <v>0</v>
          </cell>
          <cell r="N310">
            <v>0</v>
          </cell>
          <cell r="O310">
            <v>0</v>
          </cell>
          <cell r="P310">
            <v>6159.9999999999936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13426.874999999991</v>
          </cell>
          <cell r="AC310">
            <v>0</v>
          </cell>
          <cell r="AD310">
            <v>0</v>
          </cell>
          <cell r="AE310">
            <v>0</v>
          </cell>
          <cell r="AF310">
            <v>128000</v>
          </cell>
          <cell r="AG310">
            <v>42694.793057409872</v>
          </cell>
          <cell r="AH310">
            <v>0</v>
          </cell>
          <cell r="AI310">
            <v>0</v>
          </cell>
          <cell r="AJ310">
            <v>2508.0320000000002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-13213.858786686142</v>
          </cell>
          <cell r="AQ310">
            <v>514402.84127072367</v>
          </cell>
          <cell r="AS310">
            <v>331266</v>
          </cell>
          <cell r="AT310">
            <v>0</v>
          </cell>
          <cell r="AU310">
            <v>0</v>
          </cell>
          <cell r="AV310">
            <v>7349.9999999999918</v>
          </cell>
          <cell r="AW310">
            <v>0</v>
          </cell>
          <cell r="AX310">
            <v>13939.999999999985</v>
          </cell>
          <cell r="AY310">
            <v>0</v>
          </cell>
          <cell r="AZ310">
            <v>0</v>
          </cell>
          <cell r="BA310">
            <v>0</v>
          </cell>
          <cell r="BB310">
            <v>6229.9999999999936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13601.249999999991</v>
          </cell>
          <cell r="BO310">
            <v>0</v>
          </cell>
          <cell r="BP310">
            <v>0</v>
          </cell>
          <cell r="BQ310">
            <v>0</v>
          </cell>
          <cell r="BR310">
            <v>134400</v>
          </cell>
          <cell r="BS310">
            <v>43301.468624833105</v>
          </cell>
          <cell r="BT310">
            <v>0</v>
          </cell>
          <cell r="BU310">
            <v>0</v>
          </cell>
          <cell r="BV310">
            <v>2508.0320000000002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552596.75062483316</v>
          </cell>
          <cell r="CB310">
            <v>0</v>
          </cell>
          <cell r="CC310">
            <v>-7635.8374924613972</v>
          </cell>
          <cell r="CD310">
            <v>544960.91313237173</v>
          </cell>
        </row>
        <row r="311">
          <cell r="A311" t="str">
            <v>1992</v>
          </cell>
          <cell r="B311" t="str">
            <v>2160</v>
          </cell>
          <cell r="C311">
            <v>9262160</v>
          </cell>
          <cell r="D311" t="str">
            <v>Hillside Avenue Primary and Nursery School, Thorpe</v>
          </cell>
          <cell r="E311">
            <v>374</v>
          </cell>
          <cell r="G311">
            <v>1269356</v>
          </cell>
          <cell r="H311">
            <v>0</v>
          </cell>
          <cell r="I311">
            <v>0</v>
          </cell>
          <cell r="J311">
            <v>15840.000000000007</v>
          </cell>
          <cell r="K311">
            <v>0</v>
          </cell>
          <cell r="L311">
            <v>23265.000000000011</v>
          </cell>
          <cell r="M311">
            <v>0</v>
          </cell>
          <cell r="N311">
            <v>2299.9999999999995</v>
          </cell>
          <cell r="O311">
            <v>1119.9999999999998</v>
          </cell>
          <cell r="P311">
            <v>879.99999999999989</v>
          </cell>
          <cell r="Q311">
            <v>4320.0000000000082</v>
          </cell>
          <cell r="R311">
            <v>2550.0000000000091</v>
          </cell>
          <cell r="S311">
            <v>669.99999999999989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12451.601208459224</v>
          </cell>
          <cell r="AA311">
            <v>0</v>
          </cell>
          <cell r="AB311">
            <v>69954.070312500116</v>
          </cell>
          <cell r="AC311">
            <v>0</v>
          </cell>
          <cell r="AD311">
            <v>0</v>
          </cell>
          <cell r="AE311">
            <v>0</v>
          </cell>
          <cell r="AF311">
            <v>128000</v>
          </cell>
          <cell r="AG311">
            <v>0</v>
          </cell>
          <cell r="AH311">
            <v>0</v>
          </cell>
          <cell r="AI311">
            <v>0</v>
          </cell>
          <cell r="AJ311">
            <v>8170.4960000000001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116763.32847904065</v>
          </cell>
          <cell r="AP311">
            <v>677.17782722497441</v>
          </cell>
          <cell r="AQ311">
            <v>1656317.6738272249</v>
          </cell>
          <cell r="AS311">
            <v>1332188</v>
          </cell>
          <cell r="AT311">
            <v>0</v>
          </cell>
          <cell r="AU311">
            <v>0</v>
          </cell>
          <cell r="AV311">
            <v>16170.000000000007</v>
          </cell>
          <cell r="AW311">
            <v>0</v>
          </cell>
          <cell r="AX311">
            <v>27060.000000000011</v>
          </cell>
          <cell r="AY311">
            <v>0</v>
          </cell>
          <cell r="AZ311">
            <v>2349.9999999999995</v>
          </cell>
          <cell r="BA311">
            <v>1139.9999999999998</v>
          </cell>
          <cell r="BB311">
            <v>889.99999999999989</v>
          </cell>
          <cell r="BC311">
            <v>4365.0000000000082</v>
          </cell>
          <cell r="BD311">
            <v>2575.0000000000091</v>
          </cell>
          <cell r="BE311">
            <v>679.99999999999989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12666.283987915418</v>
          </cell>
          <cell r="BM311">
            <v>0</v>
          </cell>
          <cell r="BN311">
            <v>70862.564732142971</v>
          </cell>
          <cell r="BO311">
            <v>0</v>
          </cell>
          <cell r="BP311">
            <v>0</v>
          </cell>
          <cell r="BQ311">
            <v>0</v>
          </cell>
          <cell r="BR311">
            <v>134400</v>
          </cell>
          <cell r="BS311">
            <v>0</v>
          </cell>
          <cell r="BT311">
            <v>0</v>
          </cell>
          <cell r="BU311">
            <v>0</v>
          </cell>
          <cell r="BV311">
            <v>8170.4960000000001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1613517.3447200584</v>
          </cell>
          <cell r="CB311">
            <v>118793.15127994167</v>
          </cell>
          <cell r="CC311">
            <v>0</v>
          </cell>
          <cell r="CD311">
            <v>1732310.496</v>
          </cell>
        </row>
        <row r="312">
          <cell r="A312" t="str">
            <v>1995</v>
          </cell>
          <cell r="B312" t="str">
            <v>3430</v>
          </cell>
          <cell r="C312">
            <v>9263430</v>
          </cell>
          <cell r="D312" t="str">
            <v>Dussindale Primary School</v>
          </cell>
          <cell r="E312">
            <v>342</v>
          </cell>
          <cell r="G312">
            <v>1160748</v>
          </cell>
          <cell r="H312">
            <v>0</v>
          </cell>
          <cell r="I312">
            <v>0</v>
          </cell>
          <cell r="J312">
            <v>18719.99999999996</v>
          </cell>
          <cell r="K312">
            <v>0</v>
          </cell>
          <cell r="L312">
            <v>28905.000000000116</v>
          </cell>
          <cell r="M312">
            <v>0</v>
          </cell>
          <cell r="N312">
            <v>1609.9999999999968</v>
          </cell>
          <cell r="O312">
            <v>1400.0000000000025</v>
          </cell>
          <cell r="P312">
            <v>880.00000000000023</v>
          </cell>
          <cell r="Q312">
            <v>479.99999999999926</v>
          </cell>
          <cell r="R312">
            <v>1020.0000000000002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10758.508474576267</v>
          </cell>
          <cell r="AA312">
            <v>0</v>
          </cell>
          <cell r="AB312">
            <v>69475.323435843093</v>
          </cell>
          <cell r="AC312">
            <v>0</v>
          </cell>
          <cell r="AD312">
            <v>0</v>
          </cell>
          <cell r="AE312">
            <v>0</v>
          </cell>
          <cell r="AF312">
            <v>128000</v>
          </cell>
          <cell r="AG312">
            <v>0</v>
          </cell>
          <cell r="AH312">
            <v>0</v>
          </cell>
          <cell r="AI312">
            <v>0</v>
          </cell>
          <cell r="AJ312">
            <v>10083.84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84513.168089580489</v>
          </cell>
          <cell r="AP312">
            <v>0</v>
          </cell>
          <cell r="AQ312">
            <v>1516593.8399999999</v>
          </cell>
          <cell r="AS312">
            <v>1218204</v>
          </cell>
          <cell r="AT312">
            <v>0</v>
          </cell>
          <cell r="AU312">
            <v>0</v>
          </cell>
          <cell r="AV312">
            <v>19109.99999999996</v>
          </cell>
          <cell r="AW312">
            <v>0</v>
          </cell>
          <cell r="AX312">
            <v>33620.000000000131</v>
          </cell>
          <cell r="AY312">
            <v>0</v>
          </cell>
          <cell r="AZ312">
            <v>1644.9999999999966</v>
          </cell>
          <cell r="BA312">
            <v>1425.0000000000025</v>
          </cell>
          <cell r="BB312">
            <v>890.00000000000023</v>
          </cell>
          <cell r="BC312">
            <v>484.99999999999926</v>
          </cell>
          <cell r="BD312">
            <v>1030.0000000000002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10943.999999999995</v>
          </cell>
          <cell r="BM312">
            <v>0</v>
          </cell>
          <cell r="BN312">
            <v>70377.60036358131</v>
          </cell>
          <cell r="BO312">
            <v>0</v>
          </cell>
          <cell r="BP312">
            <v>0</v>
          </cell>
          <cell r="BQ312">
            <v>0</v>
          </cell>
          <cell r="BR312">
            <v>134400</v>
          </cell>
          <cell r="BS312">
            <v>0</v>
          </cell>
          <cell r="BT312">
            <v>0</v>
          </cell>
          <cell r="BU312">
            <v>0</v>
          </cell>
          <cell r="BV312">
            <v>10083.84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1502214.4403635815</v>
          </cell>
          <cell r="CB312">
            <v>84489.399636418559</v>
          </cell>
          <cell r="CC312">
            <v>0</v>
          </cell>
          <cell r="CD312">
            <v>1586703.84</v>
          </cell>
        </row>
        <row r="313">
          <cell r="A313" t="str">
            <v>2001</v>
          </cell>
          <cell r="B313" t="str">
            <v>2161</v>
          </cell>
          <cell r="C313">
            <v>9262161</v>
          </cell>
          <cell r="D313" t="str">
            <v>St William's Primary School</v>
          </cell>
          <cell r="E313">
            <v>415</v>
          </cell>
          <cell r="G313">
            <v>1408510</v>
          </cell>
          <cell r="H313">
            <v>0</v>
          </cell>
          <cell r="I313">
            <v>0</v>
          </cell>
          <cell r="J313">
            <v>23999.999999999924</v>
          </cell>
          <cell r="K313">
            <v>0</v>
          </cell>
          <cell r="L313">
            <v>40889.999999999905</v>
          </cell>
          <cell r="M313">
            <v>0</v>
          </cell>
          <cell r="N313">
            <v>4380.5555555555575</v>
          </cell>
          <cell r="O313">
            <v>6174.8792270531421</v>
          </cell>
          <cell r="P313">
            <v>11908.695652173908</v>
          </cell>
          <cell r="Q313">
            <v>6736.2318840579619</v>
          </cell>
          <cell r="R313">
            <v>8179.7101449275397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4732.8651685393233</v>
          </cell>
          <cell r="AA313">
            <v>0</v>
          </cell>
          <cell r="AB313">
            <v>116263.2408707866</v>
          </cell>
          <cell r="AC313">
            <v>0</v>
          </cell>
          <cell r="AD313">
            <v>0</v>
          </cell>
          <cell r="AE313">
            <v>0</v>
          </cell>
          <cell r="AF313">
            <v>128000</v>
          </cell>
          <cell r="AG313">
            <v>0</v>
          </cell>
          <cell r="AH313">
            <v>0</v>
          </cell>
          <cell r="AI313">
            <v>0</v>
          </cell>
          <cell r="AJ313">
            <v>31912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68298.821496906225</v>
          </cell>
          <cell r="AP313">
            <v>244.30000000003807</v>
          </cell>
          <cell r="AQ313">
            <v>1860231.3</v>
          </cell>
          <cell r="AS313">
            <v>1478230</v>
          </cell>
          <cell r="AT313">
            <v>0</v>
          </cell>
          <cell r="AU313">
            <v>0</v>
          </cell>
          <cell r="AV313">
            <v>24499.999999999924</v>
          </cell>
          <cell r="AW313">
            <v>0</v>
          </cell>
          <cell r="AX313">
            <v>47559.999999999891</v>
          </cell>
          <cell r="AY313">
            <v>0</v>
          </cell>
          <cell r="AZ313">
            <v>4475.7850241545912</v>
          </cell>
          <cell r="BA313">
            <v>6285.1449275362338</v>
          </cell>
          <cell r="BB313">
            <v>12044.02173913043</v>
          </cell>
          <cell r="BC313">
            <v>6806.4009661835662</v>
          </cell>
          <cell r="BD313">
            <v>8259.9033816425163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4814.466292134829</v>
          </cell>
          <cell r="BM313">
            <v>0</v>
          </cell>
          <cell r="BN313">
            <v>117773.15308988771</v>
          </cell>
          <cell r="BO313">
            <v>0</v>
          </cell>
          <cell r="BP313">
            <v>0</v>
          </cell>
          <cell r="BQ313">
            <v>0</v>
          </cell>
          <cell r="BR313">
            <v>134400</v>
          </cell>
          <cell r="BS313">
            <v>0</v>
          </cell>
          <cell r="BT313">
            <v>0</v>
          </cell>
          <cell r="BU313">
            <v>0</v>
          </cell>
          <cell r="BV313">
            <v>31912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1877060.8754206696</v>
          </cell>
          <cell r="CB313">
            <v>68001.124579330208</v>
          </cell>
          <cell r="CC313">
            <v>0</v>
          </cell>
          <cell r="CD313">
            <v>1945061.9999999998</v>
          </cell>
        </row>
        <row r="314">
          <cell r="A314" t="str">
            <v>2010</v>
          </cell>
          <cell r="B314" t="str">
            <v>2174</v>
          </cell>
          <cell r="C314">
            <v>9262174</v>
          </cell>
          <cell r="D314" t="str">
            <v>Thurlton Primary School</v>
          </cell>
          <cell r="E314">
            <v>61</v>
          </cell>
          <cell r="G314">
            <v>207034</v>
          </cell>
          <cell r="H314">
            <v>0</v>
          </cell>
          <cell r="I314">
            <v>0</v>
          </cell>
          <cell r="J314">
            <v>2879.9999999999995</v>
          </cell>
          <cell r="K314">
            <v>0</v>
          </cell>
          <cell r="L314">
            <v>4229.9999999999991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655.18518518518454</v>
          </cell>
          <cell r="AA314">
            <v>0</v>
          </cell>
          <cell r="AB314">
            <v>8288.8235294117658</v>
          </cell>
          <cell r="AC314">
            <v>0</v>
          </cell>
          <cell r="AD314">
            <v>2211.2999999999988</v>
          </cell>
          <cell r="AE314">
            <v>0</v>
          </cell>
          <cell r="AF314">
            <v>128000</v>
          </cell>
          <cell r="AG314">
            <v>56300</v>
          </cell>
          <cell r="AH314">
            <v>0</v>
          </cell>
          <cell r="AI314">
            <v>0</v>
          </cell>
          <cell r="AJ314">
            <v>2585.6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-54214.249475421311</v>
          </cell>
          <cell r="AQ314">
            <v>357970.65923917561</v>
          </cell>
          <cell r="AS314">
            <v>217282</v>
          </cell>
          <cell r="AT314">
            <v>0</v>
          </cell>
          <cell r="AU314">
            <v>0</v>
          </cell>
          <cell r="AV314">
            <v>2939.9999999999995</v>
          </cell>
          <cell r="AW314">
            <v>0</v>
          </cell>
          <cell r="AX314">
            <v>4919.9999999999991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666.48148148148073</v>
          </cell>
          <cell r="BM314">
            <v>0</v>
          </cell>
          <cell r="BN314">
            <v>8396.4705882352955</v>
          </cell>
          <cell r="BO314">
            <v>0</v>
          </cell>
          <cell r="BP314">
            <v>2246.3999999999992</v>
          </cell>
          <cell r="BQ314">
            <v>0</v>
          </cell>
          <cell r="BR314">
            <v>134400</v>
          </cell>
          <cell r="BS314">
            <v>57100</v>
          </cell>
          <cell r="BT314">
            <v>0</v>
          </cell>
          <cell r="BU314">
            <v>0</v>
          </cell>
          <cell r="BV314">
            <v>2585.6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430536.95206971676</v>
          </cell>
          <cell r="CB314">
            <v>0</v>
          </cell>
          <cell r="CC314">
            <v>-53547.629637059843</v>
          </cell>
          <cell r="CD314">
            <v>376989.32243265689</v>
          </cell>
        </row>
        <row r="315">
          <cell r="A315" t="str">
            <v>2013</v>
          </cell>
          <cell r="B315" t="str">
            <v>3088</v>
          </cell>
          <cell r="C315">
            <v>9263088</v>
          </cell>
          <cell r="D315" t="str">
            <v>Thurton Primary School</v>
          </cell>
          <cell r="E315">
            <v>107</v>
          </cell>
          <cell r="G315">
            <v>363158</v>
          </cell>
          <cell r="H315">
            <v>0</v>
          </cell>
          <cell r="I315">
            <v>0</v>
          </cell>
          <cell r="J315">
            <v>5759.99999999998</v>
          </cell>
          <cell r="K315">
            <v>0</v>
          </cell>
          <cell r="L315">
            <v>8459.9999999999709</v>
          </cell>
          <cell r="M315">
            <v>0</v>
          </cell>
          <cell r="N315">
            <v>920.00000000000102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51801.593070652161</v>
          </cell>
          <cell r="AC315">
            <v>0</v>
          </cell>
          <cell r="AD315">
            <v>0</v>
          </cell>
          <cell r="AE315">
            <v>0</v>
          </cell>
          <cell r="AF315">
            <v>128000</v>
          </cell>
          <cell r="AG315">
            <v>32171.428571428565</v>
          </cell>
          <cell r="AH315">
            <v>0</v>
          </cell>
          <cell r="AI315">
            <v>0</v>
          </cell>
          <cell r="AJ315">
            <v>19925.25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-59151.083639339166</v>
          </cell>
          <cell r="AQ315">
            <v>551045.18800274143</v>
          </cell>
          <cell r="AS315">
            <v>381134</v>
          </cell>
          <cell r="AT315">
            <v>0</v>
          </cell>
          <cell r="AU315">
            <v>0</v>
          </cell>
          <cell r="AV315">
            <v>5879.99999999998</v>
          </cell>
          <cell r="AW315">
            <v>0</v>
          </cell>
          <cell r="AX315">
            <v>9839.9999999999673</v>
          </cell>
          <cell r="AY315">
            <v>0</v>
          </cell>
          <cell r="AZ315">
            <v>940.00000000000102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52474.341032608689</v>
          </cell>
          <cell r="BO315">
            <v>0</v>
          </cell>
          <cell r="BP315">
            <v>0</v>
          </cell>
          <cell r="BQ315">
            <v>0</v>
          </cell>
          <cell r="BR315">
            <v>134400</v>
          </cell>
          <cell r="BS315">
            <v>32628.57142857142</v>
          </cell>
          <cell r="BT315">
            <v>0</v>
          </cell>
          <cell r="BU315">
            <v>0</v>
          </cell>
          <cell r="BV315">
            <v>19925.25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637222.16246118001</v>
          </cell>
          <cell r="CB315">
            <v>0</v>
          </cell>
          <cell r="CC315">
            <v>-53306.06846970784</v>
          </cell>
          <cell r="CD315">
            <v>583916.09399147215</v>
          </cell>
        </row>
        <row r="316">
          <cell r="A316" t="str">
            <v>2019</v>
          </cell>
          <cell r="B316" t="str">
            <v>3114</v>
          </cell>
          <cell r="C316">
            <v>9263114</v>
          </cell>
          <cell r="D316" t="str">
            <v>Tilney All Saints CofE Primary School</v>
          </cell>
          <cell r="E316">
            <v>89</v>
          </cell>
          <cell r="G316">
            <v>302066</v>
          </cell>
          <cell r="H316">
            <v>0</v>
          </cell>
          <cell r="I316">
            <v>0</v>
          </cell>
          <cell r="J316">
            <v>12479.999999999993</v>
          </cell>
          <cell r="K316">
            <v>0</v>
          </cell>
          <cell r="L316">
            <v>18329.999999999989</v>
          </cell>
          <cell r="M316">
            <v>0</v>
          </cell>
          <cell r="N316">
            <v>8739.9999999999909</v>
          </cell>
          <cell r="O316">
            <v>4479.99999999999</v>
          </cell>
          <cell r="P316">
            <v>0</v>
          </cell>
          <cell r="Q316">
            <v>480.00000000000108</v>
          </cell>
          <cell r="R316">
            <v>510.00000000000114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661.79487179487069</v>
          </cell>
          <cell r="AA316">
            <v>0</v>
          </cell>
          <cell r="AB316">
            <v>26254.999999999989</v>
          </cell>
          <cell r="AC316">
            <v>0</v>
          </cell>
          <cell r="AD316">
            <v>1568.6999999999975</v>
          </cell>
          <cell r="AE316">
            <v>0</v>
          </cell>
          <cell r="AF316">
            <v>128000</v>
          </cell>
          <cell r="AG316">
            <v>45701.468624833105</v>
          </cell>
          <cell r="AH316">
            <v>0</v>
          </cell>
          <cell r="AI316">
            <v>0</v>
          </cell>
          <cell r="AJ316">
            <v>1447.9359999999999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-68052.017980603967</v>
          </cell>
          <cell r="AQ316">
            <v>482668.881516024</v>
          </cell>
          <cell r="AS316">
            <v>317018</v>
          </cell>
          <cell r="AT316">
            <v>0</v>
          </cell>
          <cell r="AU316">
            <v>0</v>
          </cell>
          <cell r="AV316">
            <v>12739.999999999993</v>
          </cell>
          <cell r="AW316">
            <v>0</v>
          </cell>
          <cell r="AX316">
            <v>21319.999999999989</v>
          </cell>
          <cell r="AY316">
            <v>0</v>
          </cell>
          <cell r="AZ316">
            <v>8929.9999999999891</v>
          </cell>
          <cell r="BA316">
            <v>4559.99999999999</v>
          </cell>
          <cell r="BB316">
            <v>0</v>
          </cell>
          <cell r="BC316">
            <v>485.00000000000108</v>
          </cell>
          <cell r="BD316">
            <v>515.00000000000114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673.20512820512715</v>
          </cell>
          <cell r="BM316">
            <v>0</v>
          </cell>
          <cell r="BN316">
            <v>26595.974025974014</v>
          </cell>
          <cell r="BO316">
            <v>0</v>
          </cell>
          <cell r="BP316">
            <v>1593.5999999999976</v>
          </cell>
          <cell r="BQ316">
            <v>0</v>
          </cell>
          <cell r="BR316">
            <v>134400</v>
          </cell>
          <cell r="BS316">
            <v>46350.867823765017</v>
          </cell>
          <cell r="BT316">
            <v>0</v>
          </cell>
          <cell r="BU316">
            <v>0</v>
          </cell>
          <cell r="BV316">
            <v>1447.9359999999999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576629.58297794417</v>
          </cell>
          <cell r="CB316">
            <v>0</v>
          </cell>
          <cell r="CC316">
            <v>-64192.877008462725</v>
          </cell>
          <cell r="CD316">
            <v>512436.70596948144</v>
          </cell>
        </row>
        <row r="317">
          <cell r="A317" t="str">
            <v>2020</v>
          </cell>
          <cell r="B317" t="str">
            <v>2020</v>
          </cell>
          <cell r="C317">
            <v>9262020</v>
          </cell>
          <cell r="D317" t="str">
            <v>The Free School Norwich</v>
          </cell>
          <cell r="E317">
            <v>183</v>
          </cell>
          <cell r="G317">
            <v>621102</v>
          </cell>
          <cell r="H317">
            <v>0</v>
          </cell>
          <cell r="I317">
            <v>0</v>
          </cell>
          <cell r="J317">
            <v>13439.999999999971</v>
          </cell>
          <cell r="K317">
            <v>0</v>
          </cell>
          <cell r="L317">
            <v>21149.999999999971</v>
          </cell>
          <cell r="M317">
            <v>0</v>
          </cell>
          <cell r="N317">
            <v>4418.2872928176903</v>
          </cell>
          <cell r="O317">
            <v>8492.8176795580021</v>
          </cell>
          <cell r="P317">
            <v>4003.7569060773444</v>
          </cell>
          <cell r="Q317">
            <v>1455.9116022099436</v>
          </cell>
          <cell r="R317">
            <v>14437.79005524861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26535</v>
          </cell>
          <cell r="AA317">
            <v>0</v>
          </cell>
          <cell r="AB317">
            <v>62909.383561643866</v>
          </cell>
          <cell r="AC317">
            <v>0</v>
          </cell>
          <cell r="AD317">
            <v>12303.900000000078</v>
          </cell>
          <cell r="AE317">
            <v>0</v>
          </cell>
          <cell r="AF317">
            <v>128000</v>
          </cell>
          <cell r="AG317">
            <v>0</v>
          </cell>
          <cell r="AH317">
            <v>0</v>
          </cell>
          <cell r="AI317">
            <v>0</v>
          </cell>
          <cell r="AJ317">
            <v>9308.16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-20011.137550678079</v>
          </cell>
          <cell r="AQ317">
            <v>907545.86954687745</v>
          </cell>
          <cell r="AS317">
            <v>651846</v>
          </cell>
          <cell r="AT317">
            <v>0</v>
          </cell>
          <cell r="AU317">
            <v>0</v>
          </cell>
          <cell r="AV317">
            <v>13719.999999999971</v>
          </cell>
          <cell r="AW317">
            <v>0</v>
          </cell>
          <cell r="AX317">
            <v>24599.999999999967</v>
          </cell>
          <cell r="AY317">
            <v>0</v>
          </cell>
          <cell r="AZ317">
            <v>4514.3370165745964</v>
          </cell>
          <cell r="BA317">
            <v>8644.4751381215374</v>
          </cell>
          <cell r="BB317">
            <v>4049.2541436464053</v>
          </cell>
          <cell r="BC317">
            <v>1471.0773480662972</v>
          </cell>
          <cell r="BD317">
            <v>14579.337016574576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26992.5</v>
          </cell>
          <cell r="BM317">
            <v>0</v>
          </cell>
          <cell r="BN317">
            <v>63726.388542963919</v>
          </cell>
          <cell r="BO317">
            <v>0</v>
          </cell>
          <cell r="BP317">
            <v>12499.200000000079</v>
          </cell>
          <cell r="BQ317">
            <v>0</v>
          </cell>
          <cell r="BR317">
            <v>134400</v>
          </cell>
          <cell r="BS317">
            <v>0</v>
          </cell>
          <cell r="BT317">
            <v>0</v>
          </cell>
          <cell r="BU317">
            <v>0</v>
          </cell>
          <cell r="BV317">
            <v>9308.16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970350.72920594737</v>
          </cell>
          <cell r="CB317">
            <v>0</v>
          </cell>
          <cell r="CC317">
            <v>-3582.6216094653396</v>
          </cell>
          <cell r="CD317">
            <v>966768.10759648203</v>
          </cell>
        </row>
        <row r="318">
          <cell r="A318" t="str">
            <v>2022</v>
          </cell>
          <cell r="B318" t="str">
            <v>2223</v>
          </cell>
          <cell r="C318">
            <v>9262223</v>
          </cell>
          <cell r="D318" t="str">
            <v>Tilney St Lawrence Community Primary School</v>
          </cell>
          <cell r="E318">
            <v>91</v>
          </cell>
          <cell r="G318">
            <v>308854</v>
          </cell>
          <cell r="H318">
            <v>0</v>
          </cell>
          <cell r="I318">
            <v>0</v>
          </cell>
          <cell r="J318">
            <v>13920.000000000015</v>
          </cell>
          <cell r="K318">
            <v>0</v>
          </cell>
          <cell r="L318">
            <v>21150.000000000022</v>
          </cell>
          <cell r="M318">
            <v>0</v>
          </cell>
          <cell r="N318">
            <v>2530.0000000000023</v>
          </cell>
          <cell r="O318">
            <v>9520.0000000000091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40165.125000000036</v>
          </cell>
          <cell r="AC318">
            <v>0</v>
          </cell>
          <cell r="AD318">
            <v>3345.2999999999997</v>
          </cell>
          <cell r="AE318">
            <v>0</v>
          </cell>
          <cell r="AF318">
            <v>128000</v>
          </cell>
          <cell r="AG318">
            <v>0</v>
          </cell>
          <cell r="AH318">
            <v>0</v>
          </cell>
          <cell r="AI318">
            <v>0</v>
          </cell>
          <cell r="AJ318">
            <v>9514.75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-16508.647160221797</v>
          </cell>
          <cell r="AQ318">
            <v>520490.52783977822</v>
          </cell>
          <cell r="AS318">
            <v>324142</v>
          </cell>
          <cell r="AT318">
            <v>0</v>
          </cell>
          <cell r="AU318">
            <v>0</v>
          </cell>
          <cell r="AV318">
            <v>14210.000000000015</v>
          </cell>
          <cell r="AW318">
            <v>0</v>
          </cell>
          <cell r="AX318">
            <v>24600.000000000022</v>
          </cell>
          <cell r="AY318">
            <v>0</v>
          </cell>
          <cell r="AZ318">
            <v>2585.0000000000027</v>
          </cell>
          <cell r="BA318">
            <v>9690.0000000000109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40686.750000000036</v>
          </cell>
          <cell r="BO318">
            <v>0</v>
          </cell>
          <cell r="BP318">
            <v>3398.3999999999996</v>
          </cell>
          <cell r="BQ318">
            <v>0</v>
          </cell>
          <cell r="BR318">
            <v>134400</v>
          </cell>
          <cell r="BS318">
            <v>0</v>
          </cell>
          <cell r="BT318">
            <v>0</v>
          </cell>
          <cell r="BU318">
            <v>0</v>
          </cell>
          <cell r="BV318">
            <v>9514.75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563226.90000000014</v>
          </cell>
          <cell r="CB318">
            <v>0</v>
          </cell>
          <cell r="CC318">
            <v>-9429.4245043617466</v>
          </cell>
          <cell r="CD318">
            <v>553797.47549563844</v>
          </cell>
        </row>
        <row r="319">
          <cell r="A319" t="str">
            <v>2025</v>
          </cell>
          <cell r="B319" t="str">
            <v>2164</v>
          </cell>
          <cell r="C319">
            <v>9262164</v>
          </cell>
          <cell r="D319" t="str">
            <v>Tivetshall Community Primary School</v>
          </cell>
          <cell r="E319">
            <v>24</v>
          </cell>
          <cell r="G319">
            <v>81456</v>
          </cell>
          <cell r="H319">
            <v>0</v>
          </cell>
          <cell r="I319">
            <v>0</v>
          </cell>
          <cell r="J319">
            <v>5279.9999999999955</v>
          </cell>
          <cell r="K319">
            <v>0</v>
          </cell>
          <cell r="L319">
            <v>7754.9999999999936</v>
          </cell>
          <cell r="M319">
            <v>0</v>
          </cell>
          <cell r="N319">
            <v>230.0000000000002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5835.7894736842127</v>
          </cell>
          <cell r="AC319">
            <v>0</v>
          </cell>
          <cell r="AD319">
            <v>1474.2</v>
          </cell>
          <cell r="AE319">
            <v>0</v>
          </cell>
          <cell r="AF319">
            <v>128000</v>
          </cell>
          <cell r="AG319">
            <v>56300</v>
          </cell>
          <cell r="AH319">
            <v>0</v>
          </cell>
          <cell r="AI319">
            <v>0</v>
          </cell>
          <cell r="AJ319">
            <v>910.13120000000004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-53275.788036195234</v>
          </cell>
          <cell r="AQ319">
            <v>233965.33263748899</v>
          </cell>
          <cell r="AS319">
            <v>85488</v>
          </cell>
          <cell r="AT319">
            <v>0</v>
          </cell>
          <cell r="AU319">
            <v>0</v>
          </cell>
          <cell r="AV319">
            <v>5389.9999999999955</v>
          </cell>
          <cell r="AW319">
            <v>0</v>
          </cell>
          <cell r="AX319">
            <v>9019.9999999999927</v>
          </cell>
          <cell r="AY319">
            <v>0</v>
          </cell>
          <cell r="AZ319">
            <v>235.0000000000002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5911.5789473684226</v>
          </cell>
          <cell r="BO319">
            <v>0</v>
          </cell>
          <cell r="BP319">
            <v>1497.6000000000001</v>
          </cell>
          <cell r="BQ319">
            <v>0</v>
          </cell>
          <cell r="BR319">
            <v>134400</v>
          </cell>
          <cell r="BS319">
            <v>57100</v>
          </cell>
          <cell r="BT319">
            <v>0</v>
          </cell>
          <cell r="BU319">
            <v>0</v>
          </cell>
          <cell r="BV319">
            <v>910.13120000000004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299952.31014736841</v>
          </cell>
          <cell r="CB319">
            <v>0</v>
          </cell>
          <cell r="CC319">
            <v>-55595.20527430754</v>
          </cell>
          <cell r="CD319">
            <v>244357.10487306086</v>
          </cell>
        </row>
        <row r="320">
          <cell r="A320" t="str">
            <v>2028</v>
          </cell>
          <cell r="B320" t="str">
            <v>2412</v>
          </cell>
          <cell r="C320">
            <v>9262412</v>
          </cell>
          <cell r="D320" t="str">
            <v>Glebeland Community Primary School</v>
          </cell>
          <cell r="E320">
            <v>68</v>
          </cell>
          <cell r="G320">
            <v>230792</v>
          </cell>
          <cell r="H320">
            <v>0</v>
          </cell>
          <cell r="I320">
            <v>0</v>
          </cell>
          <cell r="J320">
            <v>2400.0000000000005</v>
          </cell>
          <cell r="K320">
            <v>0</v>
          </cell>
          <cell r="L320">
            <v>4230.0000000000027</v>
          </cell>
          <cell r="M320">
            <v>0</v>
          </cell>
          <cell r="N320">
            <v>689.99999999999955</v>
          </cell>
          <cell r="O320">
            <v>280.00000000000045</v>
          </cell>
          <cell r="P320">
            <v>440.00000000000068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17881.874999999993</v>
          </cell>
          <cell r="AC320">
            <v>0</v>
          </cell>
          <cell r="AD320">
            <v>3704.3999999999733</v>
          </cell>
          <cell r="AE320">
            <v>0</v>
          </cell>
          <cell r="AF320">
            <v>128000</v>
          </cell>
          <cell r="AG320">
            <v>56300</v>
          </cell>
          <cell r="AH320">
            <v>0</v>
          </cell>
          <cell r="AI320">
            <v>0</v>
          </cell>
          <cell r="AJ320">
            <v>1344.5119999999999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-22853.982954452691</v>
          </cell>
          <cell r="AQ320">
            <v>423208.80404554727</v>
          </cell>
          <cell r="AS320">
            <v>242216</v>
          </cell>
          <cell r="AT320">
            <v>0</v>
          </cell>
          <cell r="AU320">
            <v>0</v>
          </cell>
          <cell r="AV320">
            <v>2450.0000000000005</v>
          </cell>
          <cell r="AW320">
            <v>0</v>
          </cell>
          <cell r="AX320">
            <v>4920.0000000000027</v>
          </cell>
          <cell r="AY320">
            <v>0</v>
          </cell>
          <cell r="AZ320">
            <v>704.99999999999943</v>
          </cell>
          <cell r="BA320">
            <v>285.00000000000045</v>
          </cell>
          <cell r="BB320">
            <v>445.00000000000068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18114.107142857138</v>
          </cell>
          <cell r="BO320">
            <v>0</v>
          </cell>
          <cell r="BP320">
            <v>3763.1999999999725</v>
          </cell>
          <cell r="BQ320">
            <v>0</v>
          </cell>
          <cell r="BR320">
            <v>134400</v>
          </cell>
          <cell r="BS320">
            <v>57100</v>
          </cell>
          <cell r="BT320">
            <v>0</v>
          </cell>
          <cell r="BU320">
            <v>0</v>
          </cell>
          <cell r="BV320">
            <v>1344.5119999999999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465742.8191428571</v>
          </cell>
          <cell r="CB320">
            <v>0</v>
          </cell>
          <cell r="CC320">
            <v>-20152.325269363413</v>
          </cell>
          <cell r="CD320">
            <v>445590.49387349369</v>
          </cell>
        </row>
        <row r="321">
          <cell r="A321" t="str">
            <v>2031</v>
          </cell>
          <cell r="B321" t="str">
            <v>2167</v>
          </cell>
          <cell r="C321">
            <v>9262167</v>
          </cell>
          <cell r="D321" t="str">
            <v>Trowse Primary School</v>
          </cell>
          <cell r="E321">
            <v>167</v>
          </cell>
          <cell r="G321">
            <v>566798</v>
          </cell>
          <cell r="H321">
            <v>0</v>
          </cell>
          <cell r="I321">
            <v>0</v>
          </cell>
          <cell r="J321">
            <v>11999.999999999984</v>
          </cell>
          <cell r="K321">
            <v>0</v>
          </cell>
          <cell r="L321">
            <v>18329.999999999996</v>
          </cell>
          <cell r="M321">
            <v>0</v>
          </cell>
          <cell r="N321">
            <v>1379.9999999999982</v>
          </cell>
          <cell r="O321">
            <v>2240.0000000000014</v>
          </cell>
          <cell r="P321">
            <v>2639.9999999999964</v>
          </cell>
          <cell r="Q321">
            <v>0</v>
          </cell>
          <cell r="R321">
            <v>5610.0000000000009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46062.089552238809</v>
          </cell>
          <cell r="AC321">
            <v>0</v>
          </cell>
          <cell r="AD321">
            <v>0</v>
          </cell>
          <cell r="AE321">
            <v>0</v>
          </cell>
          <cell r="AF321">
            <v>128000</v>
          </cell>
          <cell r="AG321">
            <v>0</v>
          </cell>
          <cell r="AH321">
            <v>0</v>
          </cell>
          <cell r="AI321">
            <v>0</v>
          </cell>
          <cell r="AJ321">
            <v>39695.360000000001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-19198.106380339905</v>
          </cell>
          <cell r="AQ321">
            <v>803557.34317189886</v>
          </cell>
          <cell r="AS321">
            <v>594854</v>
          </cell>
          <cell r="AT321">
            <v>0</v>
          </cell>
          <cell r="AU321">
            <v>0</v>
          </cell>
          <cell r="AV321">
            <v>12249.999999999982</v>
          </cell>
          <cell r="AW321">
            <v>0</v>
          </cell>
          <cell r="AX321">
            <v>21319.999999999996</v>
          </cell>
          <cell r="AY321">
            <v>0</v>
          </cell>
          <cell r="AZ321">
            <v>1409.9999999999982</v>
          </cell>
          <cell r="BA321">
            <v>2280.0000000000014</v>
          </cell>
          <cell r="BB321">
            <v>2669.9999999999964</v>
          </cell>
          <cell r="BC321">
            <v>0</v>
          </cell>
          <cell r="BD321">
            <v>5665.0000000000009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46660.298507462692</v>
          </cell>
          <cell r="BO321">
            <v>0</v>
          </cell>
          <cell r="BP321">
            <v>0</v>
          </cell>
          <cell r="BQ321">
            <v>0</v>
          </cell>
          <cell r="BR321">
            <v>134400</v>
          </cell>
          <cell r="BS321">
            <v>0</v>
          </cell>
          <cell r="BT321">
            <v>0</v>
          </cell>
          <cell r="BU321">
            <v>0</v>
          </cell>
          <cell r="BV321">
            <v>39695.360000000001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861204.65850746271</v>
          </cell>
          <cell r="CB321">
            <v>0</v>
          </cell>
          <cell r="CC321">
            <v>-5882.981791491653</v>
          </cell>
          <cell r="CD321">
            <v>855321.67671597109</v>
          </cell>
        </row>
        <row r="322">
          <cell r="A322" t="str">
            <v>2034</v>
          </cell>
          <cell r="B322" t="str">
            <v>2168</v>
          </cell>
          <cell r="C322">
            <v>9262168</v>
          </cell>
          <cell r="D322" t="str">
            <v>Tunstead Primary School</v>
          </cell>
          <cell r="E322">
            <v>87</v>
          </cell>
          <cell r="G322">
            <v>295278</v>
          </cell>
          <cell r="H322">
            <v>0</v>
          </cell>
          <cell r="I322">
            <v>0</v>
          </cell>
          <cell r="J322">
            <v>3359.9999999999986</v>
          </cell>
          <cell r="K322">
            <v>0</v>
          </cell>
          <cell r="L322">
            <v>4934.9999999999982</v>
          </cell>
          <cell r="M322">
            <v>0</v>
          </cell>
          <cell r="N322">
            <v>0</v>
          </cell>
          <cell r="O322">
            <v>2520.0000000000009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2073.6986301369861</v>
          </cell>
          <cell r="AA322">
            <v>0</v>
          </cell>
          <cell r="AB322">
            <v>26838.942307692312</v>
          </cell>
          <cell r="AC322">
            <v>0</v>
          </cell>
          <cell r="AD322">
            <v>4517.0999999999849</v>
          </cell>
          <cell r="AE322">
            <v>0</v>
          </cell>
          <cell r="AF322">
            <v>128000</v>
          </cell>
          <cell r="AG322">
            <v>47204.806408544719</v>
          </cell>
          <cell r="AH322">
            <v>0</v>
          </cell>
          <cell r="AI322">
            <v>0</v>
          </cell>
          <cell r="AJ322">
            <v>11531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-61713.989797256239</v>
          </cell>
          <cell r="AQ322">
            <v>464544.55754911777</v>
          </cell>
          <cell r="AS322">
            <v>309894</v>
          </cell>
          <cell r="AT322">
            <v>0</v>
          </cell>
          <cell r="AU322">
            <v>0</v>
          </cell>
          <cell r="AV322">
            <v>3429.9999999999986</v>
          </cell>
          <cell r="AW322">
            <v>0</v>
          </cell>
          <cell r="AX322">
            <v>5739.9999999999982</v>
          </cell>
          <cell r="AY322">
            <v>0</v>
          </cell>
          <cell r="AZ322">
            <v>0</v>
          </cell>
          <cell r="BA322">
            <v>2565.0000000000009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2109.4520547945203</v>
          </cell>
          <cell r="BM322">
            <v>0</v>
          </cell>
          <cell r="BN322">
            <v>27187.500000000007</v>
          </cell>
          <cell r="BO322">
            <v>0</v>
          </cell>
          <cell r="BP322">
            <v>4588.7999999999847</v>
          </cell>
          <cell r="BQ322">
            <v>0</v>
          </cell>
          <cell r="BR322">
            <v>134400</v>
          </cell>
          <cell r="BS322">
            <v>47875.567423230968</v>
          </cell>
          <cell r="BT322">
            <v>0</v>
          </cell>
          <cell r="BU322">
            <v>0</v>
          </cell>
          <cell r="BV322">
            <v>11531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549321.31947802543</v>
          </cell>
          <cell r="CB322">
            <v>0</v>
          </cell>
          <cell r="CC322">
            <v>-58423.676948242937</v>
          </cell>
          <cell r="CD322">
            <v>490897.64252978249</v>
          </cell>
        </row>
        <row r="323">
          <cell r="A323" t="str">
            <v>2040</v>
          </cell>
          <cell r="B323" t="str">
            <v>2154</v>
          </cell>
          <cell r="C323">
            <v>9262154</v>
          </cell>
          <cell r="D323" t="str">
            <v>Upwell Academy</v>
          </cell>
          <cell r="E323">
            <v>200</v>
          </cell>
          <cell r="G323">
            <v>678800</v>
          </cell>
          <cell r="H323">
            <v>0</v>
          </cell>
          <cell r="I323">
            <v>0</v>
          </cell>
          <cell r="J323">
            <v>28320</v>
          </cell>
          <cell r="K323">
            <v>0</v>
          </cell>
          <cell r="L323">
            <v>44415</v>
          </cell>
          <cell r="M323">
            <v>0</v>
          </cell>
          <cell r="N323">
            <v>1610.0000000000002</v>
          </cell>
          <cell r="O323">
            <v>20160</v>
          </cell>
          <cell r="P323">
            <v>440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2035.0877192982448</v>
          </cell>
          <cell r="AA323">
            <v>0</v>
          </cell>
          <cell r="AB323">
            <v>69161.676646706575</v>
          </cell>
          <cell r="AC323">
            <v>0</v>
          </cell>
          <cell r="AD323">
            <v>945.0000000000008</v>
          </cell>
          <cell r="AE323">
            <v>0</v>
          </cell>
          <cell r="AF323">
            <v>128000</v>
          </cell>
          <cell r="AG323">
            <v>0</v>
          </cell>
          <cell r="AH323">
            <v>0</v>
          </cell>
          <cell r="AI323">
            <v>0</v>
          </cell>
          <cell r="AJ323">
            <v>2663.1680000000001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-5999.4232696687723</v>
          </cell>
          <cell r="AQ323">
            <v>970550.50909633585</v>
          </cell>
          <cell r="AS323">
            <v>712400</v>
          </cell>
          <cell r="AT323">
            <v>0</v>
          </cell>
          <cell r="AU323">
            <v>0</v>
          </cell>
          <cell r="AV323">
            <v>28910</v>
          </cell>
          <cell r="AW323">
            <v>0</v>
          </cell>
          <cell r="AX323">
            <v>51660</v>
          </cell>
          <cell r="AY323">
            <v>0</v>
          </cell>
          <cell r="AZ323">
            <v>1645.0000000000002</v>
          </cell>
          <cell r="BA323">
            <v>20520</v>
          </cell>
          <cell r="BB323">
            <v>445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2070.1754385964905</v>
          </cell>
          <cell r="BM323">
            <v>0</v>
          </cell>
          <cell r="BN323">
            <v>70059.88023952095</v>
          </cell>
          <cell r="BO323">
            <v>0</v>
          </cell>
          <cell r="BP323">
            <v>960.00000000000091</v>
          </cell>
          <cell r="BQ323">
            <v>0</v>
          </cell>
          <cell r="BR323">
            <v>134400</v>
          </cell>
          <cell r="BS323">
            <v>0</v>
          </cell>
          <cell r="BT323">
            <v>0</v>
          </cell>
          <cell r="BU323">
            <v>0</v>
          </cell>
          <cell r="BV323">
            <v>2663.1680000000001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1025733.2236781174</v>
          </cell>
          <cell r="CB323">
            <v>0</v>
          </cell>
          <cell r="CC323">
            <v>0</v>
          </cell>
          <cell r="CD323">
            <v>1025733.2236781174</v>
          </cell>
        </row>
        <row r="324">
          <cell r="A324" t="str">
            <v>2043</v>
          </cell>
          <cell r="B324" t="str">
            <v>2226</v>
          </cell>
          <cell r="C324">
            <v>9262226</v>
          </cell>
          <cell r="D324" t="str">
            <v>Walpole Cross Keys Primary School</v>
          </cell>
          <cell r="E324">
            <v>56</v>
          </cell>
          <cell r="G324">
            <v>190064</v>
          </cell>
          <cell r="H324">
            <v>0</v>
          </cell>
          <cell r="I324">
            <v>0</v>
          </cell>
          <cell r="J324">
            <v>2400.0000000000005</v>
          </cell>
          <cell r="K324">
            <v>0</v>
          </cell>
          <cell r="L324">
            <v>4229.9999999999945</v>
          </cell>
          <cell r="M324">
            <v>0</v>
          </cell>
          <cell r="N324">
            <v>9199.9999999999964</v>
          </cell>
          <cell r="O324">
            <v>1119.9999999999995</v>
          </cell>
          <cell r="P324">
            <v>0</v>
          </cell>
          <cell r="Q324">
            <v>959.99999999999955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19082.608695652176</v>
          </cell>
          <cell r="AC324">
            <v>0</v>
          </cell>
          <cell r="AD324">
            <v>0</v>
          </cell>
          <cell r="AE324">
            <v>0</v>
          </cell>
          <cell r="AF324">
            <v>128000</v>
          </cell>
          <cell r="AG324">
            <v>56300</v>
          </cell>
          <cell r="AH324">
            <v>0</v>
          </cell>
          <cell r="AI324">
            <v>0</v>
          </cell>
          <cell r="AJ324">
            <v>876.47799999999995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-68266.26630291625</v>
          </cell>
          <cell r="AQ324">
            <v>343966.82039273588</v>
          </cell>
          <cell r="AS324">
            <v>199472</v>
          </cell>
          <cell r="AT324">
            <v>0</v>
          </cell>
          <cell r="AU324">
            <v>0</v>
          </cell>
          <cell r="AV324">
            <v>2450.0000000000005</v>
          </cell>
          <cell r="AW324">
            <v>0</v>
          </cell>
          <cell r="AX324">
            <v>4919.9999999999936</v>
          </cell>
          <cell r="AY324">
            <v>0</v>
          </cell>
          <cell r="AZ324">
            <v>9399.9999999999964</v>
          </cell>
          <cell r="BA324">
            <v>1139.9999999999995</v>
          </cell>
          <cell r="BB324">
            <v>0</v>
          </cell>
          <cell r="BC324">
            <v>969.99999999999955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19330.4347826087</v>
          </cell>
          <cell r="BO324">
            <v>0</v>
          </cell>
          <cell r="BP324">
            <v>0</v>
          </cell>
          <cell r="BQ324">
            <v>0</v>
          </cell>
          <cell r="BR324">
            <v>134400</v>
          </cell>
          <cell r="BS324">
            <v>57100</v>
          </cell>
          <cell r="BT324">
            <v>0</v>
          </cell>
          <cell r="BU324">
            <v>0</v>
          </cell>
          <cell r="BV324">
            <v>876.47799999999995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430058.91278260871</v>
          </cell>
          <cell r="CB324">
            <v>0</v>
          </cell>
          <cell r="CC324">
            <v>-68152.907610111273</v>
          </cell>
          <cell r="CD324">
            <v>361906.00517249742</v>
          </cell>
        </row>
        <row r="325">
          <cell r="A325" t="str">
            <v>2046</v>
          </cell>
          <cell r="B325" t="str">
            <v>2228</v>
          </cell>
          <cell r="C325">
            <v>9262228</v>
          </cell>
          <cell r="D325" t="str">
            <v>Walpole Highway Primary School</v>
          </cell>
          <cell r="E325">
            <v>45</v>
          </cell>
          <cell r="G325">
            <v>152730</v>
          </cell>
          <cell r="H325">
            <v>0</v>
          </cell>
          <cell r="I325">
            <v>0</v>
          </cell>
          <cell r="J325">
            <v>8640</v>
          </cell>
          <cell r="K325">
            <v>0</v>
          </cell>
          <cell r="L325">
            <v>13394.999999999993</v>
          </cell>
          <cell r="M325">
            <v>0</v>
          </cell>
          <cell r="N325">
            <v>1840.0000000000025</v>
          </cell>
          <cell r="O325">
            <v>5599.9999999999936</v>
          </cell>
          <cell r="P325">
            <v>0</v>
          </cell>
          <cell r="Q325">
            <v>0</v>
          </cell>
          <cell r="R325">
            <v>1019.9999999999989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2116.2162162162167</v>
          </cell>
          <cell r="AA325">
            <v>0</v>
          </cell>
          <cell r="AB325">
            <v>25987.499999999996</v>
          </cell>
          <cell r="AC325">
            <v>0</v>
          </cell>
          <cell r="AD325">
            <v>0</v>
          </cell>
          <cell r="AE325">
            <v>0</v>
          </cell>
          <cell r="AF325">
            <v>128000</v>
          </cell>
          <cell r="AG325">
            <v>52077.499999999993</v>
          </cell>
          <cell r="AH325">
            <v>0</v>
          </cell>
          <cell r="AI325">
            <v>0</v>
          </cell>
          <cell r="AJ325">
            <v>6383.5499999999993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-50399.856677845273</v>
          </cell>
          <cell r="AQ325">
            <v>347389.90953837091</v>
          </cell>
          <cell r="AS325">
            <v>160290</v>
          </cell>
          <cell r="AT325">
            <v>0</v>
          </cell>
          <cell r="AU325">
            <v>0</v>
          </cell>
          <cell r="AV325">
            <v>8820</v>
          </cell>
          <cell r="AW325">
            <v>0</v>
          </cell>
          <cell r="AX325">
            <v>15579.999999999991</v>
          </cell>
          <cell r="AY325">
            <v>0</v>
          </cell>
          <cell r="AZ325">
            <v>1880.0000000000025</v>
          </cell>
          <cell r="BA325">
            <v>5699.9999999999936</v>
          </cell>
          <cell r="BB325">
            <v>0</v>
          </cell>
          <cell r="BC325">
            <v>0</v>
          </cell>
          <cell r="BD325">
            <v>1029.9999999999989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2152.7027027027034</v>
          </cell>
          <cell r="BM325">
            <v>0</v>
          </cell>
          <cell r="BN325">
            <v>26324.999999999996</v>
          </cell>
          <cell r="BO325">
            <v>0</v>
          </cell>
          <cell r="BP325">
            <v>0</v>
          </cell>
          <cell r="BQ325">
            <v>0</v>
          </cell>
          <cell r="BR325">
            <v>134400</v>
          </cell>
          <cell r="BS325">
            <v>52817.499999999993</v>
          </cell>
          <cell r="BT325">
            <v>0</v>
          </cell>
          <cell r="BU325">
            <v>0</v>
          </cell>
          <cell r="BV325">
            <v>6383.5499999999993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415378.75270270271</v>
          </cell>
          <cell r="CB325">
            <v>0</v>
          </cell>
          <cell r="CC325">
            <v>-49922.407800817527</v>
          </cell>
          <cell r="CD325">
            <v>365456.3449018852</v>
          </cell>
        </row>
        <row r="326">
          <cell r="A326" t="str">
            <v>2052</v>
          </cell>
          <cell r="B326" t="str">
            <v>3393</v>
          </cell>
          <cell r="C326">
            <v>9263393</v>
          </cell>
          <cell r="D326" t="str">
            <v>Anthony Curton CofE Primary School</v>
          </cell>
          <cell r="E326">
            <v>201</v>
          </cell>
          <cell r="G326">
            <v>682194</v>
          </cell>
          <cell r="H326">
            <v>0</v>
          </cell>
          <cell r="I326">
            <v>0</v>
          </cell>
          <cell r="J326">
            <v>12959.999999999978</v>
          </cell>
          <cell r="K326">
            <v>0</v>
          </cell>
          <cell r="L326">
            <v>20444.999999999982</v>
          </cell>
          <cell r="M326">
            <v>0</v>
          </cell>
          <cell r="N326">
            <v>34040</v>
          </cell>
          <cell r="O326">
            <v>5880.0000000000282</v>
          </cell>
          <cell r="P326">
            <v>0</v>
          </cell>
          <cell r="Q326">
            <v>1440.0000000000041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1379.644970414199</v>
          </cell>
          <cell r="AA326">
            <v>0</v>
          </cell>
          <cell r="AB326">
            <v>53852.491832118569</v>
          </cell>
          <cell r="AC326">
            <v>0</v>
          </cell>
          <cell r="AD326">
            <v>0</v>
          </cell>
          <cell r="AE326">
            <v>0</v>
          </cell>
          <cell r="AF326">
            <v>128000</v>
          </cell>
          <cell r="AG326">
            <v>0</v>
          </cell>
          <cell r="AH326">
            <v>0</v>
          </cell>
          <cell r="AI326">
            <v>0</v>
          </cell>
          <cell r="AJ326">
            <v>2911.6280000000002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-16952.276355871341</v>
          </cell>
          <cell r="AQ326">
            <v>926150.4884466615</v>
          </cell>
          <cell r="AS326">
            <v>715962</v>
          </cell>
          <cell r="AT326">
            <v>0</v>
          </cell>
          <cell r="AU326">
            <v>0</v>
          </cell>
          <cell r="AV326">
            <v>13229.999999999978</v>
          </cell>
          <cell r="AW326">
            <v>0</v>
          </cell>
          <cell r="AX326">
            <v>23779.999999999978</v>
          </cell>
          <cell r="AY326">
            <v>0</v>
          </cell>
          <cell r="AZ326">
            <v>34780</v>
          </cell>
          <cell r="BA326">
            <v>5985.0000000000282</v>
          </cell>
          <cell r="BB326">
            <v>0</v>
          </cell>
          <cell r="BC326">
            <v>1455.0000000000041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1403.4319526627196</v>
          </cell>
          <cell r="BM326">
            <v>0</v>
          </cell>
          <cell r="BN326">
            <v>54551.874842925303</v>
          </cell>
          <cell r="BO326">
            <v>0</v>
          </cell>
          <cell r="BP326">
            <v>0</v>
          </cell>
          <cell r="BQ326">
            <v>0</v>
          </cell>
          <cell r="BR326">
            <v>134400</v>
          </cell>
          <cell r="BS326">
            <v>0</v>
          </cell>
          <cell r="BT326">
            <v>0</v>
          </cell>
          <cell r="BU326">
            <v>0</v>
          </cell>
          <cell r="BV326">
            <v>2911.6280000000002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988458.93479558814</v>
          </cell>
          <cell r="CB326">
            <v>0</v>
          </cell>
          <cell r="CC326">
            <v>-31.903100526956855</v>
          </cell>
          <cell r="CD326">
            <v>988427.03169506113</v>
          </cell>
        </row>
        <row r="327">
          <cell r="A327" t="str">
            <v>2054</v>
          </cell>
          <cell r="B327" t="str">
            <v>2036</v>
          </cell>
          <cell r="C327">
            <v>9262036</v>
          </cell>
          <cell r="D327" t="str">
            <v>Walsingham CE VA Primary School</v>
          </cell>
          <cell r="E327">
            <v>35</v>
          </cell>
          <cell r="G327">
            <v>118790</v>
          </cell>
          <cell r="H327">
            <v>0</v>
          </cell>
          <cell r="I327">
            <v>0</v>
          </cell>
          <cell r="J327">
            <v>6239.9999999999927</v>
          </cell>
          <cell r="K327">
            <v>0</v>
          </cell>
          <cell r="L327">
            <v>9164.9999999999891</v>
          </cell>
          <cell r="M327">
            <v>0</v>
          </cell>
          <cell r="N327">
            <v>0</v>
          </cell>
          <cell r="O327">
            <v>280.00000000000023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634.375</v>
          </cell>
          <cell r="AA327">
            <v>0</v>
          </cell>
          <cell r="AB327">
            <v>18107.031250000004</v>
          </cell>
          <cell r="AC327">
            <v>0</v>
          </cell>
          <cell r="AD327">
            <v>2740.5000000000045</v>
          </cell>
          <cell r="AE327">
            <v>0</v>
          </cell>
          <cell r="AF327">
            <v>128000</v>
          </cell>
          <cell r="AG327">
            <v>56300</v>
          </cell>
          <cell r="AH327">
            <v>0</v>
          </cell>
          <cell r="AI327">
            <v>0</v>
          </cell>
          <cell r="AJ327">
            <v>942.38000000000011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-28054.982795744068</v>
          </cell>
          <cell r="AQ327">
            <v>313144.30345425592</v>
          </cell>
          <cell r="AS327">
            <v>124670</v>
          </cell>
          <cell r="AT327">
            <v>0</v>
          </cell>
          <cell r="AU327">
            <v>0</v>
          </cell>
          <cell r="AV327">
            <v>6369.9999999999927</v>
          </cell>
          <cell r="AW327">
            <v>0</v>
          </cell>
          <cell r="AX327">
            <v>10659.999999999989</v>
          </cell>
          <cell r="AY327">
            <v>0</v>
          </cell>
          <cell r="AZ327">
            <v>0</v>
          </cell>
          <cell r="BA327">
            <v>285.00000000000023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645.3125</v>
          </cell>
          <cell r="BM327">
            <v>0</v>
          </cell>
          <cell r="BN327">
            <v>18342.187500000004</v>
          </cell>
          <cell r="BO327">
            <v>0</v>
          </cell>
          <cell r="BP327">
            <v>2784.0000000000045</v>
          </cell>
          <cell r="BQ327">
            <v>0</v>
          </cell>
          <cell r="BR327">
            <v>134400</v>
          </cell>
          <cell r="BS327">
            <v>57100</v>
          </cell>
          <cell r="BT327">
            <v>0</v>
          </cell>
          <cell r="BU327">
            <v>0</v>
          </cell>
          <cell r="BV327">
            <v>942.38000000000011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356198.88</v>
          </cell>
          <cell r="CB327">
            <v>0</v>
          </cell>
          <cell r="CC327">
            <v>-28113.94274540984</v>
          </cell>
          <cell r="CD327">
            <v>328084.93725459016</v>
          </cell>
        </row>
        <row r="328">
          <cell r="A328" t="str">
            <v>2056</v>
          </cell>
          <cell r="B328" t="str">
            <v>2229</v>
          </cell>
          <cell r="C328">
            <v>9262229</v>
          </cell>
          <cell r="D328" t="str">
            <v>Watlington Community Primary School</v>
          </cell>
          <cell r="E328">
            <v>171</v>
          </cell>
          <cell r="G328">
            <v>580374</v>
          </cell>
          <cell r="H328">
            <v>0</v>
          </cell>
          <cell r="I328">
            <v>0</v>
          </cell>
          <cell r="J328">
            <v>15360.000000000031</v>
          </cell>
          <cell r="K328">
            <v>0</v>
          </cell>
          <cell r="L328">
            <v>23265.000000000015</v>
          </cell>
          <cell r="M328">
            <v>0</v>
          </cell>
          <cell r="N328">
            <v>1149.9999999999982</v>
          </cell>
          <cell r="O328">
            <v>280.00000000000006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1331.2751677852341</v>
          </cell>
          <cell r="AA328">
            <v>0</v>
          </cell>
          <cell r="AB328">
            <v>59788.928571428558</v>
          </cell>
          <cell r="AC328">
            <v>0</v>
          </cell>
          <cell r="AD328">
            <v>0</v>
          </cell>
          <cell r="AE328">
            <v>0</v>
          </cell>
          <cell r="AF328">
            <v>128000</v>
          </cell>
          <cell r="AG328">
            <v>0</v>
          </cell>
          <cell r="AH328">
            <v>0</v>
          </cell>
          <cell r="AI328">
            <v>0</v>
          </cell>
          <cell r="AJ328">
            <v>13548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-14897.048078248405</v>
          </cell>
          <cell r="AQ328">
            <v>808200.15566096536</v>
          </cell>
          <cell r="AS328">
            <v>609102</v>
          </cell>
          <cell r="AT328">
            <v>0</v>
          </cell>
          <cell r="AU328">
            <v>0</v>
          </cell>
          <cell r="AV328">
            <v>15680.000000000031</v>
          </cell>
          <cell r="AW328">
            <v>0</v>
          </cell>
          <cell r="AX328">
            <v>27060.000000000018</v>
          </cell>
          <cell r="AY328">
            <v>0</v>
          </cell>
          <cell r="AZ328">
            <v>1174.9999999999982</v>
          </cell>
          <cell r="BA328">
            <v>285.00000000000006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1354.2281879194622</v>
          </cell>
          <cell r="BM328">
            <v>0</v>
          </cell>
          <cell r="BN328">
            <v>60565.408163265296</v>
          </cell>
          <cell r="BO328">
            <v>0</v>
          </cell>
          <cell r="BP328">
            <v>0</v>
          </cell>
          <cell r="BQ328">
            <v>0</v>
          </cell>
          <cell r="BR328">
            <v>134400</v>
          </cell>
          <cell r="BS328">
            <v>0</v>
          </cell>
          <cell r="BT328">
            <v>0</v>
          </cell>
          <cell r="BU328">
            <v>0</v>
          </cell>
          <cell r="BV328">
            <v>13548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863169.6363511848</v>
          </cell>
          <cell r="CB328">
            <v>0</v>
          </cell>
          <cell r="CC328">
            <v>-798.60035568495528</v>
          </cell>
          <cell r="CD328">
            <v>862371.03599549981</v>
          </cell>
        </row>
        <row r="329">
          <cell r="A329" t="str">
            <v>2061</v>
          </cell>
          <cell r="B329" t="str">
            <v>2151</v>
          </cell>
          <cell r="C329">
            <v>9262151</v>
          </cell>
          <cell r="D329" t="str">
            <v>Watton Westfield Infant and Nursery School</v>
          </cell>
          <cell r="E329">
            <v>236</v>
          </cell>
          <cell r="G329">
            <v>800984</v>
          </cell>
          <cell r="H329">
            <v>0</v>
          </cell>
          <cell r="I329">
            <v>0</v>
          </cell>
          <cell r="J329">
            <v>27360.000000000051</v>
          </cell>
          <cell r="K329">
            <v>0</v>
          </cell>
          <cell r="L329">
            <v>40890.000000000044</v>
          </cell>
          <cell r="M329">
            <v>0</v>
          </cell>
          <cell r="N329">
            <v>8546.2127659574307</v>
          </cell>
          <cell r="O329">
            <v>0</v>
          </cell>
          <cell r="P329">
            <v>16791.148936170164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58662.857142857196</v>
          </cell>
          <cell r="AA329">
            <v>0</v>
          </cell>
          <cell r="AB329">
            <v>97065.149878850818</v>
          </cell>
          <cell r="AC329">
            <v>0</v>
          </cell>
          <cell r="AD329">
            <v>0</v>
          </cell>
          <cell r="AE329">
            <v>0</v>
          </cell>
          <cell r="AF329">
            <v>128000</v>
          </cell>
          <cell r="AG329">
            <v>0</v>
          </cell>
          <cell r="AH329">
            <v>0</v>
          </cell>
          <cell r="AI329">
            <v>0</v>
          </cell>
          <cell r="AJ329">
            <v>4835.0720000000001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-65272.931290955508</v>
          </cell>
          <cell r="AQ329">
            <v>1117861.50943288</v>
          </cell>
          <cell r="AS329">
            <v>840632</v>
          </cell>
          <cell r="AT329">
            <v>0</v>
          </cell>
          <cell r="AU329">
            <v>0</v>
          </cell>
          <cell r="AV329">
            <v>27930.000000000051</v>
          </cell>
          <cell r="AW329">
            <v>0</v>
          </cell>
          <cell r="AX329">
            <v>47560.000000000044</v>
          </cell>
          <cell r="AY329">
            <v>0</v>
          </cell>
          <cell r="AZ329">
            <v>8731.9999999999836</v>
          </cell>
          <cell r="BA329">
            <v>0</v>
          </cell>
          <cell r="BB329">
            <v>16981.957446808461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59674.285714285768</v>
          </cell>
          <cell r="BM329">
            <v>0</v>
          </cell>
          <cell r="BN329">
            <v>98325.736240913815</v>
          </cell>
          <cell r="BO329">
            <v>0</v>
          </cell>
          <cell r="BP329">
            <v>0</v>
          </cell>
          <cell r="BQ329">
            <v>0</v>
          </cell>
          <cell r="BR329">
            <v>134400</v>
          </cell>
          <cell r="BS329">
            <v>0</v>
          </cell>
          <cell r="BT329">
            <v>0</v>
          </cell>
          <cell r="BU329">
            <v>0</v>
          </cell>
          <cell r="BV329">
            <v>4835.0720000000001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1239071.0514020079</v>
          </cell>
          <cell r="CB329">
            <v>0</v>
          </cell>
          <cell r="CC329">
            <v>-44348.652740124133</v>
          </cell>
          <cell r="CD329">
            <v>1194722.3986618838</v>
          </cell>
        </row>
        <row r="330">
          <cell r="A330" t="str">
            <v>2067</v>
          </cell>
          <cell r="B330" t="str">
            <v>2227</v>
          </cell>
          <cell r="C330">
            <v>9262227</v>
          </cell>
          <cell r="D330" t="str">
            <v>Watton Junior School</v>
          </cell>
          <cell r="E330">
            <v>262</v>
          </cell>
          <cell r="G330">
            <v>889228</v>
          </cell>
          <cell r="H330">
            <v>0</v>
          </cell>
          <cell r="I330">
            <v>0</v>
          </cell>
          <cell r="J330">
            <v>38879.999999999942</v>
          </cell>
          <cell r="K330">
            <v>0</v>
          </cell>
          <cell r="L330">
            <v>59925.000000000087</v>
          </cell>
          <cell r="M330">
            <v>0</v>
          </cell>
          <cell r="N330">
            <v>8280.0000000000146</v>
          </cell>
          <cell r="O330">
            <v>0</v>
          </cell>
          <cell r="P330">
            <v>20679.999999999975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16620.625</v>
          </cell>
          <cell r="AA330">
            <v>0</v>
          </cell>
          <cell r="AB330">
            <v>94961.536569987496</v>
          </cell>
          <cell r="AC330">
            <v>0</v>
          </cell>
          <cell r="AD330">
            <v>0</v>
          </cell>
          <cell r="AE330">
            <v>0</v>
          </cell>
          <cell r="AF330">
            <v>128000</v>
          </cell>
          <cell r="AG330">
            <v>0</v>
          </cell>
          <cell r="AH330">
            <v>0</v>
          </cell>
          <cell r="AI330">
            <v>0</v>
          </cell>
          <cell r="AJ330">
            <v>4240.384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-2815.1472373120187</v>
          </cell>
          <cell r="AQ330">
            <v>1258000.3983326757</v>
          </cell>
          <cell r="AS330">
            <v>933244</v>
          </cell>
          <cell r="AT330">
            <v>0</v>
          </cell>
          <cell r="AU330">
            <v>0</v>
          </cell>
          <cell r="AV330">
            <v>39689.999999999942</v>
          </cell>
          <cell r="AW330">
            <v>0</v>
          </cell>
          <cell r="AX330">
            <v>69700.000000000102</v>
          </cell>
          <cell r="AY330">
            <v>0</v>
          </cell>
          <cell r="AZ330">
            <v>8460.0000000000146</v>
          </cell>
          <cell r="BA330">
            <v>0</v>
          </cell>
          <cell r="BB330">
            <v>20914.999999999975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16907.1875</v>
          </cell>
          <cell r="BM330">
            <v>0</v>
          </cell>
          <cell r="BN330">
            <v>96194.803278688632</v>
          </cell>
          <cell r="BO330">
            <v>0</v>
          </cell>
          <cell r="BP330">
            <v>0</v>
          </cell>
          <cell r="BQ330">
            <v>0</v>
          </cell>
          <cell r="BR330">
            <v>134400</v>
          </cell>
          <cell r="BS330">
            <v>0</v>
          </cell>
          <cell r="BT330">
            <v>0</v>
          </cell>
          <cell r="BU330">
            <v>0</v>
          </cell>
          <cell r="BV330">
            <v>4240.384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1323751.3747786889</v>
          </cell>
          <cell r="CB330">
            <v>0</v>
          </cell>
          <cell r="CC330">
            <v>0</v>
          </cell>
          <cell r="CD330">
            <v>1323751.3747786889</v>
          </cell>
        </row>
        <row r="331">
          <cell r="A331" t="str">
            <v>2073</v>
          </cell>
          <cell r="B331" t="str">
            <v>3089</v>
          </cell>
          <cell r="C331">
            <v>9263089</v>
          </cell>
          <cell r="D331" t="str">
            <v>Weasenham Church of England Primary Academy</v>
          </cell>
          <cell r="E331">
            <v>41</v>
          </cell>
          <cell r="G331">
            <v>139154</v>
          </cell>
          <cell r="H331">
            <v>0</v>
          </cell>
          <cell r="I331">
            <v>0</v>
          </cell>
          <cell r="J331">
            <v>9119.9999999999891</v>
          </cell>
          <cell r="K331">
            <v>0</v>
          </cell>
          <cell r="L331">
            <v>13394.999999999985</v>
          </cell>
          <cell r="M331">
            <v>0</v>
          </cell>
          <cell r="N331">
            <v>471.50000000000006</v>
          </cell>
          <cell r="O331">
            <v>860.99999999999989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22397.635135135133</v>
          </cell>
          <cell r="AC331">
            <v>0</v>
          </cell>
          <cell r="AD331">
            <v>2400.2999999999952</v>
          </cell>
          <cell r="AE331">
            <v>0</v>
          </cell>
          <cell r="AF331">
            <v>128000</v>
          </cell>
          <cell r="AG331">
            <v>56300</v>
          </cell>
          <cell r="AH331">
            <v>0</v>
          </cell>
          <cell r="AI331">
            <v>0</v>
          </cell>
          <cell r="AJ331">
            <v>579.17439999999999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-28789.890727999977</v>
          </cell>
          <cell r="AQ331">
            <v>343888.71880713518</v>
          </cell>
          <cell r="AS331">
            <v>146042</v>
          </cell>
          <cell r="AT331">
            <v>0</v>
          </cell>
          <cell r="AU331">
            <v>0</v>
          </cell>
          <cell r="AV331">
            <v>9309.9999999999891</v>
          </cell>
          <cell r="AW331">
            <v>0</v>
          </cell>
          <cell r="AX331">
            <v>15579.999999999982</v>
          </cell>
          <cell r="AY331">
            <v>0</v>
          </cell>
          <cell r="AZ331">
            <v>481.75000000000006</v>
          </cell>
          <cell r="BA331">
            <v>876.37499999999989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22688.513513513513</v>
          </cell>
          <cell r="BO331">
            <v>0</v>
          </cell>
          <cell r="BP331">
            <v>2438.3999999999951</v>
          </cell>
          <cell r="BQ331">
            <v>0</v>
          </cell>
          <cell r="BR331">
            <v>134400</v>
          </cell>
          <cell r="BS331">
            <v>57100</v>
          </cell>
          <cell r="BT331">
            <v>0</v>
          </cell>
          <cell r="BU331">
            <v>0</v>
          </cell>
          <cell r="BV331">
            <v>579.17439999999999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389496.21291351353</v>
          </cell>
          <cell r="CB331">
            <v>0</v>
          </cell>
          <cell r="CC331">
            <v>-28109.345244941134</v>
          </cell>
          <cell r="CD331">
            <v>361386.86766857241</v>
          </cell>
        </row>
        <row r="332">
          <cell r="A332" t="str">
            <v>2076</v>
          </cell>
          <cell r="B332" t="str">
            <v>2057</v>
          </cell>
          <cell r="C332">
            <v>9262057</v>
          </cell>
          <cell r="D332" t="str">
            <v>Weeting Church of England Primary School</v>
          </cell>
          <cell r="E332">
            <v>92</v>
          </cell>
          <cell r="G332">
            <v>312248</v>
          </cell>
          <cell r="H332">
            <v>0</v>
          </cell>
          <cell r="I332">
            <v>0</v>
          </cell>
          <cell r="J332">
            <v>10079.999999999984</v>
          </cell>
          <cell r="K332">
            <v>0</v>
          </cell>
          <cell r="L332">
            <v>16215</v>
          </cell>
          <cell r="M332">
            <v>0</v>
          </cell>
          <cell r="N332">
            <v>475.50561797752914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30559.736842105292</v>
          </cell>
          <cell r="AC332">
            <v>0</v>
          </cell>
          <cell r="AD332">
            <v>579.60000000000252</v>
          </cell>
          <cell r="AE332">
            <v>0</v>
          </cell>
          <cell r="AF332">
            <v>128000</v>
          </cell>
          <cell r="AG332">
            <v>43446.461949265686</v>
          </cell>
          <cell r="AH332">
            <v>0</v>
          </cell>
          <cell r="AI332">
            <v>0</v>
          </cell>
          <cell r="AJ332">
            <v>4679.9359999999997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-44068.349455406904</v>
          </cell>
          <cell r="AQ332">
            <v>502215.89095394162</v>
          </cell>
          <cell r="AS332">
            <v>327704</v>
          </cell>
          <cell r="AT332">
            <v>0</v>
          </cell>
          <cell r="AU332">
            <v>0</v>
          </cell>
          <cell r="AV332">
            <v>10289.999999999982</v>
          </cell>
          <cell r="AW332">
            <v>0</v>
          </cell>
          <cell r="AX332">
            <v>18860</v>
          </cell>
          <cell r="AY332">
            <v>0</v>
          </cell>
          <cell r="AZ332">
            <v>485.84269662921457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30956.616541353415</v>
          </cell>
          <cell r="BO332">
            <v>0</v>
          </cell>
          <cell r="BP332">
            <v>588.80000000000246</v>
          </cell>
          <cell r="BQ332">
            <v>0</v>
          </cell>
          <cell r="BR332">
            <v>134400</v>
          </cell>
          <cell r="BS332">
            <v>44063.818424566081</v>
          </cell>
          <cell r="BT332">
            <v>0</v>
          </cell>
          <cell r="BU332">
            <v>0</v>
          </cell>
          <cell r="BV332">
            <v>4679.9359999999997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572029.01366254874</v>
          </cell>
          <cell r="CB332">
            <v>0</v>
          </cell>
          <cell r="CC332">
            <v>-39299.421787312116</v>
          </cell>
          <cell r="CD332">
            <v>532729.5918752366</v>
          </cell>
        </row>
        <row r="333">
          <cell r="A333" t="str">
            <v>2079</v>
          </cell>
          <cell r="B333" t="str">
            <v>2177</v>
          </cell>
          <cell r="C333">
            <v>9262177</v>
          </cell>
          <cell r="D333" t="str">
            <v>Wells-Next-the-Sea Primary and Nursery School</v>
          </cell>
          <cell r="E333">
            <v>196</v>
          </cell>
          <cell r="G333">
            <v>665224</v>
          </cell>
          <cell r="H333">
            <v>0</v>
          </cell>
          <cell r="I333">
            <v>0</v>
          </cell>
          <cell r="J333">
            <v>23039.999999999956</v>
          </cell>
          <cell r="K333">
            <v>0</v>
          </cell>
          <cell r="L333">
            <v>33839.999999999935</v>
          </cell>
          <cell r="M333">
            <v>0</v>
          </cell>
          <cell r="N333">
            <v>924.71794871794805</v>
          </cell>
          <cell r="O333">
            <v>562.87179487179719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6495.9999999999955</v>
          </cell>
          <cell r="AA333">
            <v>0</v>
          </cell>
          <cell r="AB333">
            <v>61974.176706827311</v>
          </cell>
          <cell r="AC333">
            <v>0</v>
          </cell>
          <cell r="AD333">
            <v>0</v>
          </cell>
          <cell r="AE333">
            <v>0</v>
          </cell>
          <cell r="AF333">
            <v>128000</v>
          </cell>
          <cell r="AG333">
            <v>0</v>
          </cell>
          <cell r="AH333">
            <v>0</v>
          </cell>
          <cell r="AI333">
            <v>0</v>
          </cell>
          <cell r="AJ333">
            <v>3645.6959999999999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923707.46245041699</v>
          </cell>
          <cell r="AS333">
            <v>698152</v>
          </cell>
          <cell r="AT333">
            <v>0</v>
          </cell>
          <cell r="AU333">
            <v>0</v>
          </cell>
          <cell r="AV333">
            <v>23519.999999999956</v>
          </cell>
          <cell r="AW333">
            <v>0</v>
          </cell>
          <cell r="AX333">
            <v>39359.999999999927</v>
          </cell>
          <cell r="AY333">
            <v>0</v>
          </cell>
          <cell r="AZ333">
            <v>944.82051282051214</v>
          </cell>
          <cell r="BA333">
            <v>572.92307692307929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6607.9999999999955</v>
          </cell>
          <cell r="BM333">
            <v>0</v>
          </cell>
          <cell r="BN333">
            <v>62779.03614457832</v>
          </cell>
          <cell r="BO333">
            <v>0</v>
          </cell>
          <cell r="BP333">
            <v>0</v>
          </cell>
          <cell r="BQ333">
            <v>0</v>
          </cell>
          <cell r="BR333">
            <v>134400</v>
          </cell>
          <cell r="BS333">
            <v>0</v>
          </cell>
          <cell r="BT333">
            <v>0</v>
          </cell>
          <cell r="BU333">
            <v>0</v>
          </cell>
          <cell r="BV333">
            <v>3645.6959999999999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969982.47573432187</v>
          </cell>
          <cell r="CB333">
            <v>0</v>
          </cell>
          <cell r="CC333">
            <v>0</v>
          </cell>
          <cell r="CD333">
            <v>969982.47573432187</v>
          </cell>
        </row>
        <row r="334">
          <cell r="A334" t="str">
            <v>2100</v>
          </cell>
          <cell r="B334" t="str">
            <v>2066</v>
          </cell>
          <cell r="C334">
            <v>9262066</v>
          </cell>
          <cell r="D334" t="str">
            <v>West Lynn Primary School</v>
          </cell>
          <cell r="E334">
            <v>149</v>
          </cell>
          <cell r="G334">
            <v>505706</v>
          </cell>
          <cell r="H334">
            <v>0</v>
          </cell>
          <cell r="I334">
            <v>0</v>
          </cell>
          <cell r="J334">
            <v>17760.000000000022</v>
          </cell>
          <cell r="K334">
            <v>0</v>
          </cell>
          <cell r="L334">
            <v>27494.999999999996</v>
          </cell>
          <cell r="M334">
            <v>0</v>
          </cell>
          <cell r="N334">
            <v>26860.270270270277</v>
          </cell>
          <cell r="O334">
            <v>0</v>
          </cell>
          <cell r="P334">
            <v>0</v>
          </cell>
          <cell r="Q334">
            <v>483.24324324324346</v>
          </cell>
          <cell r="R334">
            <v>3594.1216216216217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2743.49206349206</v>
          </cell>
          <cell r="AA334">
            <v>0</v>
          </cell>
          <cell r="AB334">
            <v>52232.125984251987</v>
          </cell>
          <cell r="AC334">
            <v>0</v>
          </cell>
          <cell r="AD334">
            <v>2891.6999999999939</v>
          </cell>
          <cell r="AE334">
            <v>0</v>
          </cell>
          <cell r="AF334">
            <v>128000</v>
          </cell>
          <cell r="AG334">
            <v>0</v>
          </cell>
          <cell r="AH334">
            <v>0</v>
          </cell>
          <cell r="AI334">
            <v>0</v>
          </cell>
          <cell r="AJ334">
            <v>2895.8719999999998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-6386.1385881759661</v>
          </cell>
          <cell r="AQ334">
            <v>764275.68659470312</v>
          </cell>
          <cell r="AS334">
            <v>530738</v>
          </cell>
          <cell r="AT334">
            <v>0</v>
          </cell>
          <cell r="AU334">
            <v>0</v>
          </cell>
          <cell r="AV334">
            <v>18130.000000000022</v>
          </cell>
          <cell r="AW334">
            <v>0</v>
          </cell>
          <cell r="AX334">
            <v>31979.999999999993</v>
          </cell>
          <cell r="AY334">
            <v>0</v>
          </cell>
          <cell r="AZ334">
            <v>27444.189189189197</v>
          </cell>
          <cell r="BA334">
            <v>0</v>
          </cell>
          <cell r="BB334">
            <v>0</v>
          </cell>
          <cell r="BC334">
            <v>488.27702702702726</v>
          </cell>
          <cell r="BD334">
            <v>3629.3581081081084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2790.793650793647</v>
          </cell>
          <cell r="BM334">
            <v>0</v>
          </cell>
          <cell r="BN334">
            <v>52910.465282748766</v>
          </cell>
          <cell r="BO334">
            <v>0</v>
          </cell>
          <cell r="BP334">
            <v>2937.5999999999935</v>
          </cell>
          <cell r="BQ334">
            <v>0</v>
          </cell>
          <cell r="BR334">
            <v>134400</v>
          </cell>
          <cell r="BS334">
            <v>0</v>
          </cell>
          <cell r="BT334">
            <v>0</v>
          </cell>
          <cell r="BU334">
            <v>0</v>
          </cell>
          <cell r="BV334">
            <v>2895.8719999999998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808344.55525786674</v>
          </cell>
          <cell r="CB334">
            <v>0</v>
          </cell>
          <cell r="CC334">
            <v>0</v>
          </cell>
          <cell r="CD334">
            <v>808344.55525786674</v>
          </cell>
        </row>
        <row r="335">
          <cell r="A335" t="str">
            <v>2112</v>
          </cell>
          <cell r="B335" t="str">
            <v>2233</v>
          </cell>
          <cell r="C335">
            <v>9262233</v>
          </cell>
          <cell r="D335" t="str">
            <v>West Walton Community Primary School</v>
          </cell>
          <cell r="E335">
            <v>209</v>
          </cell>
          <cell r="G335">
            <v>709346</v>
          </cell>
          <cell r="H335">
            <v>0</v>
          </cell>
          <cell r="I335">
            <v>0</v>
          </cell>
          <cell r="J335">
            <v>21600</v>
          </cell>
          <cell r="K335">
            <v>0</v>
          </cell>
          <cell r="L335">
            <v>33135.000000000058</v>
          </cell>
          <cell r="M335">
            <v>0</v>
          </cell>
          <cell r="N335">
            <v>12420.000000000007</v>
          </cell>
          <cell r="O335">
            <v>17080.000000000004</v>
          </cell>
          <cell r="P335">
            <v>879.99999999999977</v>
          </cell>
          <cell r="Q335">
            <v>479.99999999999989</v>
          </cell>
          <cell r="R335">
            <v>5609.9999999999973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2031.6201117318376</v>
          </cell>
          <cell r="AA335">
            <v>0</v>
          </cell>
          <cell r="AB335">
            <v>55114.19892473115</v>
          </cell>
          <cell r="AC335">
            <v>0</v>
          </cell>
          <cell r="AD335">
            <v>0</v>
          </cell>
          <cell r="AE335">
            <v>0</v>
          </cell>
          <cell r="AF335">
            <v>128000</v>
          </cell>
          <cell r="AG335">
            <v>0</v>
          </cell>
          <cell r="AH335">
            <v>0</v>
          </cell>
          <cell r="AI335">
            <v>0</v>
          </cell>
          <cell r="AJ335">
            <v>10654.75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-29693.898431952668</v>
          </cell>
          <cell r="AQ335">
            <v>966657.67060451023</v>
          </cell>
          <cell r="AS335">
            <v>744458</v>
          </cell>
          <cell r="AT335">
            <v>0</v>
          </cell>
          <cell r="AU335">
            <v>0</v>
          </cell>
          <cell r="AV335">
            <v>22050</v>
          </cell>
          <cell r="AW335">
            <v>0</v>
          </cell>
          <cell r="AX335">
            <v>38540.000000000073</v>
          </cell>
          <cell r="AY335">
            <v>0</v>
          </cell>
          <cell r="AZ335">
            <v>12690.000000000009</v>
          </cell>
          <cell r="BA335">
            <v>17385.000000000004</v>
          </cell>
          <cell r="BB335">
            <v>889.99999999999977</v>
          </cell>
          <cell r="BC335">
            <v>484.99999999999989</v>
          </cell>
          <cell r="BD335">
            <v>5664.9999999999973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2066.6480446927312</v>
          </cell>
          <cell r="BM335">
            <v>0</v>
          </cell>
          <cell r="BN335">
            <v>55829.967741935456</v>
          </cell>
          <cell r="BO335">
            <v>0</v>
          </cell>
          <cell r="BP335">
            <v>0</v>
          </cell>
          <cell r="BQ335">
            <v>0</v>
          </cell>
          <cell r="BR335">
            <v>134400</v>
          </cell>
          <cell r="BS335">
            <v>0</v>
          </cell>
          <cell r="BT335">
            <v>0</v>
          </cell>
          <cell r="BU335">
            <v>0</v>
          </cell>
          <cell r="BV335">
            <v>10654.75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1045114.3657866283</v>
          </cell>
          <cell r="CB335">
            <v>0</v>
          </cell>
          <cell r="CC335">
            <v>-12018.52369745845</v>
          </cell>
          <cell r="CD335">
            <v>1033095.8420891699</v>
          </cell>
        </row>
        <row r="336">
          <cell r="A336" t="str">
            <v>2118</v>
          </cell>
          <cell r="B336" t="str">
            <v>2245</v>
          </cell>
          <cell r="C336">
            <v>9262245</v>
          </cell>
          <cell r="D336" t="str">
            <v>West Winch Primary School</v>
          </cell>
          <cell r="E336">
            <v>214</v>
          </cell>
          <cell r="G336">
            <v>726316</v>
          </cell>
          <cell r="H336">
            <v>0</v>
          </cell>
          <cell r="I336">
            <v>0</v>
          </cell>
          <cell r="J336">
            <v>16319.99999999998</v>
          </cell>
          <cell r="K336">
            <v>0</v>
          </cell>
          <cell r="L336">
            <v>24675.000000000022</v>
          </cell>
          <cell r="M336">
            <v>0</v>
          </cell>
          <cell r="N336">
            <v>2530</v>
          </cell>
          <cell r="O336">
            <v>2240.0000000000023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3982.4598930481279</v>
          </cell>
          <cell r="AA336">
            <v>0</v>
          </cell>
          <cell r="AB336">
            <v>32066.234221598876</v>
          </cell>
          <cell r="AC336">
            <v>0</v>
          </cell>
          <cell r="AD336">
            <v>0</v>
          </cell>
          <cell r="AE336">
            <v>0</v>
          </cell>
          <cell r="AF336">
            <v>128000</v>
          </cell>
          <cell r="AG336">
            <v>0</v>
          </cell>
          <cell r="AH336">
            <v>0</v>
          </cell>
          <cell r="AI336">
            <v>0</v>
          </cell>
          <cell r="AJ336">
            <v>18197.5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6540.3058853530092</v>
          </cell>
          <cell r="AP336">
            <v>0</v>
          </cell>
          <cell r="AQ336">
            <v>960867.5</v>
          </cell>
          <cell r="AS336">
            <v>762268</v>
          </cell>
          <cell r="AT336">
            <v>0</v>
          </cell>
          <cell r="AU336">
            <v>0</v>
          </cell>
          <cell r="AV336">
            <v>16659.999999999978</v>
          </cell>
          <cell r="AW336">
            <v>0</v>
          </cell>
          <cell r="AX336">
            <v>28700.000000000022</v>
          </cell>
          <cell r="AY336">
            <v>0</v>
          </cell>
          <cell r="AZ336">
            <v>2585</v>
          </cell>
          <cell r="BA336">
            <v>2280.0000000000027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4051.1229946524059</v>
          </cell>
          <cell r="BM336">
            <v>0</v>
          </cell>
          <cell r="BN336">
            <v>32482.678821879381</v>
          </cell>
          <cell r="BO336">
            <v>0</v>
          </cell>
          <cell r="BP336">
            <v>0</v>
          </cell>
          <cell r="BQ336">
            <v>0</v>
          </cell>
          <cell r="BR336">
            <v>134400</v>
          </cell>
          <cell r="BS336">
            <v>0</v>
          </cell>
          <cell r="BT336">
            <v>0</v>
          </cell>
          <cell r="BU336">
            <v>0</v>
          </cell>
          <cell r="BV336">
            <v>18197.5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1001624.3018165317</v>
          </cell>
          <cell r="CB336">
            <v>3113.1981834681937</v>
          </cell>
          <cell r="CC336">
            <v>0</v>
          </cell>
          <cell r="CD336">
            <v>1004737.4999999999</v>
          </cell>
        </row>
        <row r="337">
          <cell r="A337" t="str">
            <v>2126</v>
          </cell>
          <cell r="B337" t="str">
            <v>2126</v>
          </cell>
          <cell r="C337">
            <v>9262126</v>
          </cell>
          <cell r="D337" t="str">
            <v>Charles Darwin Primary School</v>
          </cell>
          <cell r="E337">
            <v>403</v>
          </cell>
          <cell r="G337">
            <v>1367782</v>
          </cell>
          <cell r="H337">
            <v>0</v>
          </cell>
          <cell r="I337">
            <v>0</v>
          </cell>
          <cell r="J337">
            <v>40320.000000000036</v>
          </cell>
          <cell r="K337">
            <v>0</v>
          </cell>
          <cell r="L337">
            <v>59925.000000000124</v>
          </cell>
          <cell r="M337">
            <v>0</v>
          </cell>
          <cell r="N337">
            <v>3919.7263681592085</v>
          </cell>
          <cell r="O337">
            <v>37332.636815920436</v>
          </cell>
          <cell r="P337">
            <v>4852.0398009950268</v>
          </cell>
          <cell r="Q337">
            <v>5293.134328358211</v>
          </cell>
          <cell r="R337">
            <v>15849.328358208952</v>
          </cell>
          <cell r="S337">
            <v>671.66666666666754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55198.075801749204</v>
          </cell>
          <cell r="AA337">
            <v>0</v>
          </cell>
          <cell r="AB337">
            <v>91378.128947368445</v>
          </cell>
          <cell r="AC337">
            <v>0</v>
          </cell>
          <cell r="AD337">
            <v>24517.437313432718</v>
          </cell>
          <cell r="AE337">
            <v>0</v>
          </cell>
          <cell r="AF337">
            <v>128000</v>
          </cell>
          <cell r="AG337">
            <v>0</v>
          </cell>
          <cell r="AH337">
            <v>0</v>
          </cell>
          <cell r="AI337">
            <v>0</v>
          </cell>
          <cell r="AJ337">
            <v>24718.335999999999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1859757.5104008592</v>
          </cell>
          <cell r="AS337">
            <v>1435486</v>
          </cell>
          <cell r="AT337">
            <v>0</v>
          </cell>
          <cell r="AU337">
            <v>0</v>
          </cell>
          <cell r="AV337">
            <v>41160.000000000036</v>
          </cell>
          <cell r="AW337">
            <v>0</v>
          </cell>
          <cell r="AX337">
            <v>69700.000000000146</v>
          </cell>
          <cell r="AY337">
            <v>0</v>
          </cell>
          <cell r="AZ337">
            <v>4004.9378109452782</v>
          </cell>
          <cell r="BA337">
            <v>37999.291044776161</v>
          </cell>
          <cell r="BB337">
            <v>4907.1766169154243</v>
          </cell>
          <cell r="BC337">
            <v>5348.2711442786085</v>
          </cell>
          <cell r="BD337">
            <v>16004.713930348255</v>
          </cell>
          <cell r="BE337">
            <v>681.69154228855814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56149.766763848333</v>
          </cell>
          <cell r="BM337">
            <v>0</v>
          </cell>
          <cell r="BN337">
            <v>92564.857894736866</v>
          </cell>
          <cell r="BO337">
            <v>0</v>
          </cell>
          <cell r="BP337">
            <v>24906.602985074507</v>
          </cell>
          <cell r="BQ337">
            <v>0</v>
          </cell>
          <cell r="BR337">
            <v>134400</v>
          </cell>
          <cell r="BS337">
            <v>0</v>
          </cell>
          <cell r="BT337">
            <v>0</v>
          </cell>
          <cell r="BU337">
            <v>0</v>
          </cell>
          <cell r="BV337">
            <v>24718.335999999999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1948031.6457332119</v>
          </cell>
          <cell r="CB337">
            <v>0</v>
          </cell>
          <cell r="CC337">
            <v>0</v>
          </cell>
          <cell r="CD337">
            <v>1948031.6457332119</v>
          </cell>
        </row>
        <row r="338">
          <cell r="A338" t="str">
            <v>2130</v>
          </cell>
          <cell r="B338" t="str">
            <v>5215</v>
          </cell>
          <cell r="C338">
            <v>9265215</v>
          </cell>
          <cell r="D338" t="str">
            <v>Wicklewood Primary School and Nursery</v>
          </cell>
          <cell r="E338">
            <v>205</v>
          </cell>
          <cell r="G338">
            <v>695770</v>
          </cell>
          <cell r="H338">
            <v>0</v>
          </cell>
          <cell r="I338">
            <v>0</v>
          </cell>
          <cell r="J338">
            <v>6720.0000000000036</v>
          </cell>
          <cell r="K338">
            <v>0</v>
          </cell>
          <cell r="L338">
            <v>13395.000000000002</v>
          </cell>
          <cell r="M338">
            <v>0</v>
          </cell>
          <cell r="N338">
            <v>5315.9313725490347</v>
          </cell>
          <cell r="O338">
            <v>281.37254901960807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3284.5303867403322</v>
          </cell>
          <cell r="AA338">
            <v>0</v>
          </cell>
          <cell r="AB338">
            <v>56204.166666666628</v>
          </cell>
          <cell r="AC338">
            <v>0</v>
          </cell>
          <cell r="AD338">
            <v>0</v>
          </cell>
          <cell r="AE338">
            <v>0</v>
          </cell>
          <cell r="AF338">
            <v>128000</v>
          </cell>
          <cell r="AG338">
            <v>0</v>
          </cell>
          <cell r="AH338">
            <v>0</v>
          </cell>
          <cell r="AI338">
            <v>0</v>
          </cell>
          <cell r="AJ338">
            <v>5296.55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266.2608305800598</v>
          </cell>
          <cell r="AQ338">
            <v>914533.81180555571</v>
          </cell>
          <cell r="AS338">
            <v>730210</v>
          </cell>
          <cell r="AT338">
            <v>0</v>
          </cell>
          <cell r="AU338">
            <v>0</v>
          </cell>
          <cell r="AV338">
            <v>6860.0000000000036</v>
          </cell>
          <cell r="AW338">
            <v>0</v>
          </cell>
          <cell r="AX338">
            <v>15580.000000000004</v>
          </cell>
          <cell r="AY338">
            <v>0</v>
          </cell>
          <cell r="AZ338">
            <v>5431.4950980392305</v>
          </cell>
          <cell r="BA338">
            <v>286.39705882352968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3341.1602209944758</v>
          </cell>
          <cell r="BM338">
            <v>0</v>
          </cell>
          <cell r="BN338">
            <v>56934.090909090875</v>
          </cell>
          <cell r="BO338">
            <v>0</v>
          </cell>
          <cell r="BP338">
            <v>0</v>
          </cell>
          <cell r="BQ338">
            <v>0</v>
          </cell>
          <cell r="BR338">
            <v>134400</v>
          </cell>
          <cell r="BS338">
            <v>0</v>
          </cell>
          <cell r="BT338">
            <v>0</v>
          </cell>
          <cell r="BU338">
            <v>0</v>
          </cell>
          <cell r="BV338">
            <v>5296.55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958339.69328694814</v>
          </cell>
          <cell r="CB338">
            <v>0</v>
          </cell>
          <cell r="CC338">
            <v>0</v>
          </cell>
          <cell r="CD338">
            <v>958339.69328694814</v>
          </cell>
        </row>
        <row r="339">
          <cell r="A339" t="str">
            <v>2133</v>
          </cell>
          <cell r="B339" t="str">
            <v>2234</v>
          </cell>
          <cell r="C339">
            <v>9262234</v>
          </cell>
          <cell r="D339" t="str">
            <v>St Germans Academy</v>
          </cell>
          <cell r="E339">
            <v>112</v>
          </cell>
          <cell r="G339">
            <v>380128</v>
          </cell>
          <cell r="H339">
            <v>0</v>
          </cell>
          <cell r="I339">
            <v>0</v>
          </cell>
          <cell r="J339">
            <v>8640.0000000000146</v>
          </cell>
          <cell r="K339">
            <v>0</v>
          </cell>
          <cell r="L339">
            <v>12690.000000000022</v>
          </cell>
          <cell r="M339">
            <v>0</v>
          </cell>
          <cell r="N339">
            <v>0</v>
          </cell>
          <cell r="O339">
            <v>1399.9999999999989</v>
          </cell>
          <cell r="P339">
            <v>440.00000000000011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1353.3333333333312</v>
          </cell>
          <cell r="AA339">
            <v>0</v>
          </cell>
          <cell r="AB339">
            <v>37460.500000000022</v>
          </cell>
          <cell r="AC339">
            <v>0</v>
          </cell>
          <cell r="AD339">
            <v>4989.5999999999849</v>
          </cell>
          <cell r="AE339">
            <v>0</v>
          </cell>
          <cell r="AF339">
            <v>128000</v>
          </cell>
          <cell r="AG339">
            <v>28413.084112149525</v>
          </cell>
          <cell r="AH339">
            <v>0</v>
          </cell>
          <cell r="AI339">
            <v>0</v>
          </cell>
          <cell r="AJ339">
            <v>2482.1759999999999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-43568.654686997266</v>
          </cell>
          <cell r="AQ339">
            <v>562428.03875848558</v>
          </cell>
          <cell r="AS339">
            <v>398944</v>
          </cell>
          <cell r="AT339">
            <v>0</v>
          </cell>
          <cell r="AU339">
            <v>0</v>
          </cell>
          <cell r="AV339">
            <v>8820.0000000000164</v>
          </cell>
          <cell r="AW339">
            <v>0</v>
          </cell>
          <cell r="AX339">
            <v>14760.000000000025</v>
          </cell>
          <cell r="AY339">
            <v>0</v>
          </cell>
          <cell r="AZ339">
            <v>0</v>
          </cell>
          <cell r="BA339">
            <v>1424.9999999999986</v>
          </cell>
          <cell r="BB339">
            <v>445.00000000000011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1376.6666666666645</v>
          </cell>
          <cell r="BM339">
            <v>0</v>
          </cell>
          <cell r="BN339">
            <v>37947.000000000022</v>
          </cell>
          <cell r="BO339">
            <v>0</v>
          </cell>
          <cell r="BP339">
            <v>5068.7999999999847</v>
          </cell>
          <cell r="BQ339">
            <v>0</v>
          </cell>
          <cell r="BR339">
            <v>134400</v>
          </cell>
          <cell r="BS339">
            <v>28816.822429906533</v>
          </cell>
          <cell r="BT339">
            <v>0</v>
          </cell>
          <cell r="BU339">
            <v>0</v>
          </cell>
          <cell r="BV339">
            <v>2482.1759999999999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634485.46509657323</v>
          </cell>
          <cell r="CB339">
            <v>0</v>
          </cell>
          <cell r="CC339">
            <v>-36694.968747715393</v>
          </cell>
          <cell r="CD339">
            <v>597790.49634885788</v>
          </cell>
        </row>
        <row r="340">
          <cell r="A340" t="str">
            <v>2136</v>
          </cell>
          <cell r="B340" t="str">
            <v>2235</v>
          </cell>
          <cell r="C340">
            <v>9262235</v>
          </cell>
          <cell r="D340" t="str">
            <v>Magdalen Academy</v>
          </cell>
          <cell r="E340">
            <v>40</v>
          </cell>
          <cell r="G340">
            <v>135760</v>
          </cell>
          <cell r="H340">
            <v>0</v>
          </cell>
          <cell r="I340">
            <v>0</v>
          </cell>
          <cell r="J340">
            <v>5280</v>
          </cell>
          <cell r="K340">
            <v>0</v>
          </cell>
          <cell r="L340">
            <v>8460</v>
          </cell>
          <cell r="M340">
            <v>0</v>
          </cell>
          <cell r="N340">
            <v>0</v>
          </cell>
          <cell r="O340">
            <v>560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2320</v>
          </cell>
          <cell r="AA340">
            <v>0</v>
          </cell>
          <cell r="AB340">
            <v>15839.999999999989</v>
          </cell>
          <cell r="AC340">
            <v>0</v>
          </cell>
          <cell r="AD340">
            <v>2457</v>
          </cell>
          <cell r="AE340">
            <v>0</v>
          </cell>
          <cell r="AF340">
            <v>128000</v>
          </cell>
          <cell r="AG340">
            <v>56300</v>
          </cell>
          <cell r="AH340">
            <v>0</v>
          </cell>
          <cell r="AI340">
            <v>0</v>
          </cell>
          <cell r="AJ340">
            <v>1137.664</v>
          </cell>
          <cell r="AK340">
            <v>0</v>
          </cell>
          <cell r="AL340">
            <v>5273</v>
          </cell>
          <cell r="AM340">
            <v>0</v>
          </cell>
          <cell r="AN340">
            <v>0</v>
          </cell>
          <cell r="AO340">
            <v>0</v>
          </cell>
          <cell r="AP340">
            <v>-51803.183036283372</v>
          </cell>
          <cell r="AQ340">
            <v>309584.48096371663</v>
          </cell>
          <cell r="AS340">
            <v>142480</v>
          </cell>
          <cell r="AT340">
            <v>0</v>
          </cell>
          <cell r="AU340">
            <v>0</v>
          </cell>
          <cell r="AV340">
            <v>5390</v>
          </cell>
          <cell r="AW340">
            <v>0</v>
          </cell>
          <cell r="AX340">
            <v>9840</v>
          </cell>
          <cell r="AY340">
            <v>0</v>
          </cell>
          <cell r="AZ340">
            <v>0</v>
          </cell>
          <cell r="BA340">
            <v>570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2360</v>
          </cell>
          <cell r="BM340">
            <v>0</v>
          </cell>
          <cell r="BN340">
            <v>16045.714285714275</v>
          </cell>
          <cell r="BO340">
            <v>0</v>
          </cell>
          <cell r="BP340">
            <v>2496</v>
          </cell>
          <cell r="BQ340">
            <v>0</v>
          </cell>
          <cell r="BR340">
            <v>134400</v>
          </cell>
          <cell r="BS340">
            <v>57100</v>
          </cell>
          <cell r="BT340">
            <v>0</v>
          </cell>
          <cell r="BU340">
            <v>0</v>
          </cell>
          <cell r="BV340">
            <v>1137.664</v>
          </cell>
          <cell r="BW340">
            <v>0</v>
          </cell>
          <cell r="BX340">
            <v>5273</v>
          </cell>
          <cell r="BY340">
            <v>0</v>
          </cell>
          <cell r="BZ340">
            <v>0</v>
          </cell>
          <cell r="CA340">
            <v>377092.37828571425</v>
          </cell>
          <cell r="CB340">
            <v>0</v>
          </cell>
          <cell r="CC340">
            <v>-52397.142901517771</v>
          </cell>
          <cell r="CD340">
            <v>324695.23538419651</v>
          </cell>
        </row>
        <row r="341">
          <cell r="A341" t="str">
            <v>2139</v>
          </cell>
          <cell r="B341" t="str">
            <v>2236</v>
          </cell>
          <cell r="C341">
            <v>9262236</v>
          </cell>
          <cell r="D341" t="str">
            <v>Wimbotsham and Stow Academy</v>
          </cell>
          <cell r="E341">
            <v>100</v>
          </cell>
          <cell r="G341">
            <v>339400</v>
          </cell>
          <cell r="H341">
            <v>0</v>
          </cell>
          <cell r="I341">
            <v>0</v>
          </cell>
          <cell r="J341">
            <v>4320</v>
          </cell>
          <cell r="K341">
            <v>0</v>
          </cell>
          <cell r="L341">
            <v>6345</v>
          </cell>
          <cell r="M341">
            <v>0</v>
          </cell>
          <cell r="N341">
            <v>7130</v>
          </cell>
          <cell r="O341">
            <v>560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1870.9677419354816</v>
          </cell>
          <cell r="AA341">
            <v>0</v>
          </cell>
          <cell r="AB341">
            <v>22879.166195652655</v>
          </cell>
          <cell r="AC341">
            <v>0</v>
          </cell>
          <cell r="AD341">
            <v>0</v>
          </cell>
          <cell r="AE341">
            <v>0</v>
          </cell>
          <cell r="AF341">
            <v>128000</v>
          </cell>
          <cell r="AG341">
            <v>35748.620827770355</v>
          </cell>
          <cell r="AH341">
            <v>0</v>
          </cell>
          <cell r="AI341">
            <v>0</v>
          </cell>
          <cell r="AJ341">
            <v>1551.36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-35219.738578430246</v>
          </cell>
          <cell r="AQ341">
            <v>512585.37618692825</v>
          </cell>
          <cell r="AS341">
            <v>356200</v>
          </cell>
          <cell r="AT341">
            <v>0</v>
          </cell>
          <cell r="AU341">
            <v>0</v>
          </cell>
          <cell r="AV341">
            <v>4410</v>
          </cell>
          <cell r="AW341">
            <v>0</v>
          </cell>
          <cell r="AX341">
            <v>7380</v>
          </cell>
          <cell r="AY341">
            <v>0</v>
          </cell>
          <cell r="AZ341">
            <v>7285</v>
          </cell>
          <cell r="BA341">
            <v>570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1903.2258064516107</v>
          </cell>
          <cell r="BM341">
            <v>0</v>
          </cell>
          <cell r="BN341">
            <v>23176.298224167625</v>
          </cell>
          <cell r="BO341">
            <v>0</v>
          </cell>
          <cell r="BP341">
            <v>0</v>
          </cell>
          <cell r="BQ341">
            <v>0</v>
          </cell>
          <cell r="BR341">
            <v>134400</v>
          </cell>
          <cell r="BS341">
            <v>36256.594125500655</v>
          </cell>
          <cell r="BT341">
            <v>0</v>
          </cell>
          <cell r="BU341">
            <v>0</v>
          </cell>
          <cell r="BV341">
            <v>1551.36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573132.47815611993</v>
          </cell>
          <cell r="CB341">
            <v>0</v>
          </cell>
          <cell r="CC341">
            <v>-29755.554984161667</v>
          </cell>
          <cell r="CD341">
            <v>543376.9231719583</v>
          </cell>
        </row>
        <row r="342">
          <cell r="A342" t="str">
            <v>2142</v>
          </cell>
          <cell r="B342" t="str">
            <v>3369</v>
          </cell>
          <cell r="C342">
            <v>9263369</v>
          </cell>
          <cell r="D342" t="str">
            <v>All Saints Church of England Voluntary Aided Primary School, Winfarthing</v>
          </cell>
          <cell r="E342">
            <v>47</v>
          </cell>
          <cell r="G342">
            <v>159518</v>
          </cell>
          <cell r="H342">
            <v>0</v>
          </cell>
          <cell r="I342">
            <v>0</v>
          </cell>
          <cell r="J342">
            <v>5279.9999999999927</v>
          </cell>
          <cell r="K342">
            <v>0</v>
          </cell>
          <cell r="L342">
            <v>8459.9999999999945</v>
          </cell>
          <cell r="M342">
            <v>0</v>
          </cell>
          <cell r="N342">
            <v>1840.000000000002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11365.921875000002</v>
          </cell>
          <cell r="AC342">
            <v>0</v>
          </cell>
          <cell r="AD342">
            <v>0</v>
          </cell>
          <cell r="AE342">
            <v>0</v>
          </cell>
          <cell r="AF342">
            <v>128000</v>
          </cell>
          <cell r="AG342">
            <v>56300</v>
          </cell>
          <cell r="AH342">
            <v>0</v>
          </cell>
          <cell r="AI342">
            <v>0</v>
          </cell>
          <cell r="AJ342">
            <v>2460.85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-12143.499954300687</v>
          </cell>
          <cell r="AQ342">
            <v>361081.27192069928</v>
          </cell>
          <cell r="AS342">
            <v>167414</v>
          </cell>
          <cell r="AT342">
            <v>0</v>
          </cell>
          <cell r="AU342">
            <v>0</v>
          </cell>
          <cell r="AV342">
            <v>5389.9999999999918</v>
          </cell>
          <cell r="AW342">
            <v>0</v>
          </cell>
          <cell r="AX342">
            <v>9839.9999999999927</v>
          </cell>
          <cell r="AY342">
            <v>0</v>
          </cell>
          <cell r="AZ342">
            <v>1880.000000000002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11513.531250000002</v>
          </cell>
          <cell r="BO342">
            <v>0</v>
          </cell>
          <cell r="BP342">
            <v>0</v>
          </cell>
          <cell r="BQ342">
            <v>0</v>
          </cell>
          <cell r="BR342">
            <v>134400</v>
          </cell>
          <cell r="BS342">
            <v>57100</v>
          </cell>
          <cell r="BT342">
            <v>0</v>
          </cell>
          <cell r="BU342">
            <v>0</v>
          </cell>
          <cell r="BV342">
            <v>2460.85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389998.38124999998</v>
          </cell>
          <cell r="CB342">
            <v>0</v>
          </cell>
          <cell r="CC342">
            <v>-10858.005440022123</v>
          </cell>
          <cell r="CD342">
            <v>379140.37580997788</v>
          </cell>
        </row>
        <row r="343">
          <cell r="A343" t="str">
            <v>2145</v>
          </cell>
          <cell r="B343" t="str">
            <v>2217</v>
          </cell>
          <cell r="C343">
            <v>9262217</v>
          </cell>
          <cell r="D343" t="str">
            <v>Winterton Primary School and Nursery</v>
          </cell>
          <cell r="E343">
            <v>60</v>
          </cell>
          <cell r="G343">
            <v>203640</v>
          </cell>
          <cell r="H343">
            <v>0</v>
          </cell>
          <cell r="I343">
            <v>0</v>
          </cell>
          <cell r="J343">
            <v>8640</v>
          </cell>
          <cell r="K343">
            <v>0</v>
          </cell>
          <cell r="L343">
            <v>12690</v>
          </cell>
          <cell r="M343">
            <v>0</v>
          </cell>
          <cell r="N343">
            <v>1427.5862068965523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693.10344827586096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18723.913043478271</v>
          </cell>
          <cell r="AC343">
            <v>0</v>
          </cell>
          <cell r="AD343">
            <v>378.00000000000165</v>
          </cell>
          <cell r="AE343">
            <v>0</v>
          </cell>
          <cell r="AF343">
            <v>128000</v>
          </cell>
          <cell r="AG343">
            <v>0</v>
          </cell>
          <cell r="AH343">
            <v>0</v>
          </cell>
          <cell r="AI343">
            <v>0</v>
          </cell>
          <cell r="AJ343">
            <v>2197.7600000000002</v>
          </cell>
          <cell r="AK343">
            <v>0</v>
          </cell>
          <cell r="AL343">
            <v>7500</v>
          </cell>
          <cell r="AM343">
            <v>0</v>
          </cell>
          <cell r="AN343">
            <v>0</v>
          </cell>
          <cell r="AO343">
            <v>0</v>
          </cell>
          <cell r="AP343">
            <v>14626.223903849317</v>
          </cell>
          <cell r="AQ343">
            <v>398516.5866025</v>
          </cell>
          <cell r="AS343">
            <v>213720</v>
          </cell>
          <cell r="AT343">
            <v>0</v>
          </cell>
          <cell r="AU343">
            <v>0</v>
          </cell>
          <cell r="AV343">
            <v>8820</v>
          </cell>
          <cell r="AW343">
            <v>0</v>
          </cell>
          <cell r="AX343">
            <v>14760</v>
          </cell>
          <cell r="AY343">
            <v>0</v>
          </cell>
          <cell r="AZ343">
            <v>1458.620689655173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703.44827586206782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18967.080745341624</v>
          </cell>
          <cell r="BO343">
            <v>0</v>
          </cell>
          <cell r="BP343">
            <v>384.00000000000165</v>
          </cell>
          <cell r="BQ343">
            <v>0</v>
          </cell>
          <cell r="BR343">
            <v>134400</v>
          </cell>
          <cell r="BS343">
            <v>0</v>
          </cell>
          <cell r="BT343">
            <v>0</v>
          </cell>
          <cell r="BU343">
            <v>0</v>
          </cell>
          <cell r="BV343">
            <v>2197.7600000000002</v>
          </cell>
          <cell r="BW343">
            <v>0</v>
          </cell>
          <cell r="BX343">
            <v>7500</v>
          </cell>
          <cell r="BY343">
            <v>0</v>
          </cell>
          <cell r="BZ343">
            <v>0</v>
          </cell>
          <cell r="CA343">
            <v>402910.90971085883</v>
          </cell>
          <cell r="CB343">
            <v>0</v>
          </cell>
          <cell r="CC343">
            <v>10467.381022141093</v>
          </cell>
          <cell r="CD343">
            <v>413378.29073299991</v>
          </cell>
        </row>
        <row r="344">
          <cell r="A344" t="str">
            <v>2148</v>
          </cell>
          <cell r="B344" t="str">
            <v>2180</v>
          </cell>
          <cell r="C344">
            <v>9262180</v>
          </cell>
          <cell r="D344" t="str">
            <v>Woodton Primary School</v>
          </cell>
          <cell r="E344">
            <v>57</v>
          </cell>
          <cell r="G344">
            <v>193458</v>
          </cell>
          <cell r="H344">
            <v>0</v>
          </cell>
          <cell r="I344">
            <v>0</v>
          </cell>
          <cell r="J344">
            <v>5760.0000000000082</v>
          </cell>
          <cell r="K344">
            <v>0</v>
          </cell>
          <cell r="L344">
            <v>8460.0000000000127</v>
          </cell>
          <cell r="M344">
            <v>0</v>
          </cell>
          <cell r="N344">
            <v>1149.9999999999995</v>
          </cell>
          <cell r="O344">
            <v>839.99999999999966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18660.714285714279</v>
          </cell>
          <cell r="AC344">
            <v>0</v>
          </cell>
          <cell r="AD344">
            <v>4328.0999999999758</v>
          </cell>
          <cell r="AE344">
            <v>0</v>
          </cell>
          <cell r="AF344">
            <v>128000</v>
          </cell>
          <cell r="AG344">
            <v>56300</v>
          </cell>
          <cell r="AH344">
            <v>0</v>
          </cell>
          <cell r="AI344">
            <v>0</v>
          </cell>
          <cell r="AJ344">
            <v>7132.0499999999993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-20450.509886692726</v>
          </cell>
          <cell r="AQ344">
            <v>403638.35439902154</v>
          </cell>
          <cell r="AS344">
            <v>203034</v>
          </cell>
          <cell r="AT344">
            <v>0</v>
          </cell>
          <cell r="AU344">
            <v>0</v>
          </cell>
          <cell r="AV344">
            <v>5880.0000000000091</v>
          </cell>
          <cell r="AW344">
            <v>0</v>
          </cell>
          <cell r="AX344">
            <v>9840.0000000000146</v>
          </cell>
          <cell r="AY344">
            <v>0</v>
          </cell>
          <cell r="AZ344">
            <v>1174.9999999999995</v>
          </cell>
          <cell r="BA344">
            <v>854.99999999999966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18903.061224489789</v>
          </cell>
          <cell r="BO344">
            <v>0</v>
          </cell>
          <cell r="BP344">
            <v>4396.7999999999756</v>
          </cell>
          <cell r="BQ344">
            <v>0</v>
          </cell>
          <cell r="BR344">
            <v>134400</v>
          </cell>
          <cell r="BS344">
            <v>57100</v>
          </cell>
          <cell r="BT344">
            <v>0</v>
          </cell>
          <cell r="BU344">
            <v>0</v>
          </cell>
          <cell r="BV344">
            <v>7132.0499999999993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442715.91122448974</v>
          </cell>
          <cell r="CB344">
            <v>0</v>
          </cell>
          <cell r="CC344">
            <v>-18359.729925735854</v>
          </cell>
          <cell r="CD344">
            <v>424356.18129875389</v>
          </cell>
        </row>
        <row r="345">
          <cell r="A345" t="str">
            <v>2154</v>
          </cell>
          <cell r="B345" t="str">
            <v>3094</v>
          </cell>
          <cell r="C345">
            <v>9263094</v>
          </cell>
          <cell r="D345" t="str">
            <v>Worstead Church of England Primary School</v>
          </cell>
          <cell r="E345">
            <v>112</v>
          </cell>
          <cell r="G345">
            <v>380128</v>
          </cell>
          <cell r="H345">
            <v>0</v>
          </cell>
          <cell r="I345">
            <v>0</v>
          </cell>
          <cell r="J345">
            <v>2880.0000000000018</v>
          </cell>
          <cell r="K345">
            <v>0</v>
          </cell>
          <cell r="L345">
            <v>4935</v>
          </cell>
          <cell r="M345">
            <v>0</v>
          </cell>
          <cell r="N345">
            <v>0</v>
          </cell>
          <cell r="O345">
            <v>560.00000000000136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32320.3881140085</v>
          </cell>
          <cell r="AC345">
            <v>0</v>
          </cell>
          <cell r="AD345">
            <v>0</v>
          </cell>
          <cell r="AE345">
            <v>0</v>
          </cell>
          <cell r="AF345">
            <v>128000</v>
          </cell>
          <cell r="AG345">
            <v>28413.084112149525</v>
          </cell>
          <cell r="AH345">
            <v>0</v>
          </cell>
          <cell r="AI345">
            <v>0</v>
          </cell>
          <cell r="AJ345">
            <v>2130.0500000000002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-16646.534134557904</v>
          </cell>
          <cell r="AQ345">
            <v>562719.98809160013</v>
          </cell>
          <cell r="AS345">
            <v>398944</v>
          </cell>
          <cell r="AT345">
            <v>0</v>
          </cell>
          <cell r="AU345">
            <v>0</v>
          </cell>
          <cell r="AV345">
            <v>2940.0000000000018</v>
          </cell>
          <cell r="AW345">
            <v>0</v>
          </cell>
          <cell r="AX345">
            <v>5740</v>
          </cell>
          <cell r="AY345">
            <v>0</v>
          </cell>
          <cell r="AZ345">
            <v>0</v>
          </cell>
          <cell r="BA345">
            <v>570.00000000000136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32740.133414190426</v>
          </cell>
          <cell r="BO345">
            <v>0</v>
          </cell>
          <cell r="BP345">
            <v>0</v>
          </cell>
          <cell r="BQ345">
            <v>0</v>
          </cell>
          <cell r="BR345">
            <v>134400</v>
          </cell>
          <cell r="BS345">
            <v>28816.822429906533</v>
          </cell>
          <cell r="BT345">
            <v>0</v>
          </cell>
          <cell r="BU345">
            <v>0</v>
          </cell>
          <cell r="BV345">
            <v>2130.0500000000002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606281.00584409712</v>
          </cell>
          <cell r="CB345">
            <v>0</v>
          </cell>
          <cell r="CC345">
            <v>-9361.3505808317495</v>
          </cell>
          <cell r="CD345">
            <v>596919.65526326536</v>
          </cell>
        </row>
        <row r="346">
          <cell r="A346" t="str">
            <v>2157</v>
          </cell>
          <cell r="B346" t="str">
            <v>3138</v>
          </cell>
          <cell r="C346">
            <v>9263138</v>
          </cell>
          <cell r="D346" t="str">
            <v>Wreningham VC Primary School</v>
          </cell>
          <cell r="E346">
            <v>113</v>
          </cell>
          <cell r="G346">
            <v>383522</v>
          </cell>
          <cell r="H346">
            <v>0</v>
          </cell>
          <cell r="I346">
            <v>0</v>
          </cell>
          <cell r="J346">
            <v>5760.0000000000155</v>
          </cell>
          <cell r="K346">
            <v>0</v>
          </cell>
          <cell r="L346">
            <v>8460.0000000000218</v>
          </cell>
          <cell r="M346">
            <v>0</v>
          </cell>
          <cell r="N346">
            <v>1610.0000000000009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30549.466911764714</v>
          </cell>
          <cell r="AC346">
            <v>0</v>
          </cell>
          <cell r="AD346">
            <v>0</v>
          </cell>
          <cell r="AE346">
            <v>0</v>
          </cell>
          <cell r="AF346">
            <v>128000</v>
          </cell>
          <cell r="AG346">
            <v>27661.415220293718</v>
          </cell>
          <cell r="AH346">
            <v>0</v>
          </cell>
          <cell r="AI346">
            <v>0</v>
          </cell>
          <cell r="AJ346">
            <v>4662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-44453.377878419684</v>
          </cell>
          <cell r="AQ346">
            <v>545771.50425363868</v>
          </cell>
          <cell r="AS346">
            <v>402506</v>
          </cell>
          <cell r="AT346">
            <v>0</v>
          </cell>
          <cell r="AU346">
            <v>0</v>
          </cell>
          <cell r="AV346">
            <v>5880.0000000000155</v>
          </cell>
          <cell r="AW346">
            <v>0</v>
          </cell>
          <cell r="AX346">
            <v>9840.0000000000255</v>
          </cell>
          <cell r="AY346">
            <v>0</v>
          </cell>
          <cell r="AZ346">
            <v>1645.0000000000011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30946.213235294126</v>
          </cell>
          <cell r="BO346">
            <v>0</v>
          </cell>
          <cell r="BP346">
            <v>0</v>
          </cell>
          <cell r="BQ346">
            <v>0</v>
          </cell>
          <cell r="BR346">
            <v>134400</v>
          </cell>
          <cell r="BS346">
            <v>28054.472630173557</v>
          </cell>
          <cell r="BT346">
            <v>0</v>
          </cell>
          <cell r="BU346">
            <v>0</v>
          </cell>
          <cell r="BV346">
            <v>4662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617933.68586546765</v>
          </cell>
          <cell r="CB346">
            <v>0</v>
          </cell>
          <cell r="CC346">
            <v>-38003.042658210608</v>
          </cell>
          <cell r="CD346">
            <v>579930.64320725703</v>
          </cell>
        </row>
        <row r="347">
          <cell r="A347" t="str">
            <v>2169</v>
          </cell>
          <cell r="B347" t="str">
            <v>2281</v>
          </cell>
          <cell r="C347">
            <v>9262281</v>
          </cell>
          <cell r="D347" t="str">
            <v>Ashleigh Primary School and Nursery, Wymondham</v>
          </cell>
          <cell r="E347">
            <v>435</v>
          </cell>
          <cell r="G347">
            <v>1476390</v>
          </cell>
          <cell r="H347">
            <v>0</v>
          </cell>
          <cell r="I347">
            <v>0</v>
          </cell>
          <cell r="J347">
            <v>22559.999999999949</v>
          </cell>
          <cell r="K347">
            <v>0</v>
          </cell>
          <cell r="L347">
            <v>34545.000000000138</v>
          </cell>
          <cell r="M347">
            <v>0</v>
          </cell>
          <cell r="N347">
            <v>7179.5138888888932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12046.153846153853</v>
          </cell>
          <cell r="AA347">
            <v>0</v>
          </cell>
          <cell r="AB347">
            <v>109414.84090010099</v>
          </cell>
          <cell r="AC347">
            <v>0</v>
          </cell>
          <cell r="AD347">
            <v>0</v>
          </cell>
          <cell r="AE347">
            <v>0</v>
          </cell>
          <cell r="AF347">
            <v>128000</v>
          </cell>
          <cell r="AG347">
            <v>0</v>
          </cell>
          <cell r="AH347">
            <v>0</v>
          </cell>
          <cell r="AI347">
            <v>0</v>
          </cell>
          <cell r="AJ347">
            <v>74112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126039.49136485625</v>
          </cell>
          <cell r="AP347">
            <v>0</v>
          </cell>
          <cell r="AQ347">
            <v>1990287.0000000002</v>
          </cell>
          <cell r="AS347">
            <v>1549470</v>
          </cell>
          <cell r="AT347">
            <v>0</v>
          </cell>
          <cell r="AU347">
            <v>0</v>
          </cell>
          <cell r="AV347">
            <v>23029.999999999949</v>
          </cell>
          <cell r="AW347">
            <v>0</v>
          </cell>
          <cell r="AX347">
            <v>40180.00000000016</v>
          </cell>
          <cell r="AY347">
            <v>0</v>
          </cell>
          <cell r="AZ347">
            <v>7335.5902777777819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12253.84615384616</v>
          </cell>
          <cell r="BM347">
            <v>0</v>
          </cell>
          <cell r="BN347">
            <v>110835.81285984255</v>
          </cell>
          <cell r="BO347">
            <v>0</v>
          </cell>
          <cell r="BP347">
            <v>0</v>
          </cell>
          <cell r="BQ347">
            <v>0</v>
          </cell>
          <cell r="BR347">
            <v>134400</v>
          </cell>
          <cell r="BS347">
            <v>0</v>
          </cell>
          <cell r="BT347">
            <v>0</v>
          </cell>
          <cell r="BU347">
            <v>0</v>
          </cell>
          <cell r="BV347">
            <v>74112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1951617.2492914668</v>
          </cell>
          <cell r="CB347">
            <v>127844.75070853345</v>
          </cell>
          <cell r="CC347">
            <v>0</v>
          </cell>
          <cell r="CD347">
            <v>2079462.0000000002</v>
          </cell>
        </row>
        <row r="348">
          <cell r="A348" t="str">
            <v>2180</v>
          </cell>
          <cell r="B348" t="str">
            <v>2184</v>
          </cell>
          <cell r="C348">
            <v>9262184</v>
          </cell>
          <cell r="D348" t="str">
            <v>Browick Road Primary and Nursery School</v>
          </cell>
          <cell r="E348">
            <v>210</v>
          </cell>
          <cell r="G348">
            <v>712740</v>
          </cell>
          <cell r="H348">
            <v>0</v>
          </cell>
          <cell r="I348">
            <v>0</v>
          </cell>
          <cell r="J348">
            <v>15359.999999999962</v>
          </cell>
          <cell r="K348">
            <v>0</v>
          </cell>
          <cell r="L348">
            <v>23264.999999999978</v>
          </cell>
          <cell r="M348">
            <v>0</v>
          </cell>
          <cell r="N348">
            <v>11730.000000000007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4059.9999999999959</v>
          </cell>
          <cell r="AA348">
            <v>0</v>
          </cell>
          <cell r="AB348">
            <v>63156.14224137929</v>
          </cell>
          <cell r="AC348">
            <v>0</v>
          </cell>
          <cell r="AD348">
            <v>0</v>
          </cell>
          <cell r="AE348">
            <v>0</v>
          </cell>
          <cell r="AF348">
            <v>128000</v>
          </cell>
          <cell r="AG348">
            <v>0</v>
          </cell>
          <cell r="AH348">
            <v>0</v>
          </cell>
          <cell r="AI348">
            <v>0</v>
          </cell>
          <cell r="AJ348">
            <v>26242.5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-7494.4059400922542</v>
          </cell>
          <cell r="AQ348">
            <v>977059.23630128696</v>
          </cell>
          <cell r="AS348">
            <v>748020</v>
          </cell>
          <cell r="AT348">
            <v>0</v>
          </cell>
          <cell r="AU348">
            <v>0</v>
          </cell>
          <cell r="AV348">
            <v>15679.999999999962</v>
          </cell>
          <cell r="AW348">
            <v>0</v>
          </cell>
          <cell r="AX348">
            <v>27059.999999999978</v>
          </cell>
          <cell r="AY348">
            <v>0</v>
          </cell>
          <cell r="AZ348">
            <v>11985.000000000007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4129.9999999999955</v>
          </cell>
          <cell r="BM348">
            <v>0</v>
          </cell>
          <cell r="BN348">
            <v>63976.351880877723</v>
          </cell>
          <cell r="BO348">
            <v>0</v>
          </cell>
          <cell r="BP348">
            <v>0</v>
          </cell>
          <cell r="BQ348">
            <v>0</v>
          </cell>
          <cell r="BR348">
            <v>134400</v>
          </cell>
          <cell r="BS348">
            <v>0</v>
          </cell>
          <cell r="BT348">
            <v>0</v>
          </cell>
          <cell r="BU348">
            <v>0</v>
          </cell>
          <cell r="BV348">
            <v>26242.5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1031493.8518808777</v>
          </cell>
          <cell r="CB348">
            <v>0</v>
          </cell>
          <cell r="CC348">
            <v>0</v>
          </cell>
          <cell r="CD348">
            <v>1031493.8518808777</v>
          </cell>
        </row>
        <row r="349">
          <cell r="A349" t="str">
            <v>2185</v>
          </cell>
          <cell r="B349" t="str">
            <v>5206</v>
          </cell>
          <cell r="C349">
            <v>9265206</v>
          </cell>
          <cell r="D349" t="str">
            <v>Robert Kett Primary School</v>
          </cell>
          <cell r="E349">
            <v>601</v>
          </cell>
          <cell r="G349">
            <v>2039794</v>
          </cell>
          <cell r="H349">
            <v>0</v>
          </cell>
          <cell r="I349">
            <v>0</v>
          </cell>
          <cell r="J349">
            <v>50399.999999999905</v>
          </cell>
          <cell r="K349">
            <v>0</v>
          </cell>
          <cell r="L349">
            <v>78254.999999999927</v>
          </cell>
          <cell r="M349">
            <v>0</v>
          </cell>
          <cell r="N349">
            <v>22615.258764607752</v>
          </cell>
          <cell r="O349">
            <v>561.86978297161932</v>
          </cell>
          <cell r="P349">
            <v>441.46911519198801</v>
          </cell>
          <cell r="Q349">
            <v>481.60267111853238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13606.282527881029</v>
          </cell>
          <cell r="AA349">
            <v>0</v>
          </cell>
          <cell r="AB349">
            <v>116353.40773593141</v>
          </cell>
          <cell r="AC349">
            <v>0</v>
          </cell>
          <cell r="AD349">
            <v>0</v>
          </cell>
          <cell r="AE349">
            <v>0</v>
          </cell>
          <cell r="AF349">
            <v>128000</v>
          </cell>
          <cell r="AG349">
            <v>0</v>
          </cell>
          <cell r="AH349">
            <v>0</v>
          </cell>
          <cell r="AI349">
            <v>0</v>
          </cell>
          <cell r="AJ349">
            <v>11833.6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196896.109402298</v>
          </cell>
          <cell r="AP349">
            <v>4420.1504838705887</v>
          </cell>
          <cell r="AQ349">
            <v>2663658.750483871</v>
          </cell>
          <cell r="AS349">
            <v>2140762</v>
          </cell>
          <cell r="AT349">
            <v>0</v>
          </cell>
          <cell r="AU349">
            <v>0</v>
          </cell>
          <cell r="AV349">
            <v>51449.999999999905</v>
          </cell>
          <cell r="AW349">
            <v>0</v>
          </cell>
          <cell r="AX349">
            <v>91019.999999999913</v>
          </cell>
          <cell r="AY349">
            <v>0</v>
          </cell>
          <cell r="AZ349">
            <v>23106.894824707921</v>
          </cell>
          <cell r="BA349">
            <v>571.90317195325542</v>
          </cell>
          <cell r="BB349">
            <v>446.48580968280606</v>
          </cell>
          <cell r="BC349">
            <v>486.61936560935044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13840.873605947942</v>
          </cell>
          <cell r="BM349">
            <v>0</v>
          </cell>
          <cell r="BN349">
            <v>117864.49095328117</v>
          </cell>
          <cell r="BO349">
            <v>0</v>
          </cell>
          <cell r="BP349">
            <v>0</v>
          </cell>
          <cell r="BQ349">
            <v>0</v>
          </cell>
          <cell r="BR349">
            <v>134400</v>
          </cell>
          <cell r="BS349">
            <v>0</v>
          </cell>
          <cell r="BT349">
            <v>0</v>
          </cell>
          <cell r="BU349">
            <v>0</v>
          </cell>
          <cell r="BV349">
            <v>11833.6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2585782.8677311824</v>
          </cell>
          <cell r="CB349">
            <v>196660.73226881772</v>
          </cell>
          <cell r="CC349">
            <v>0</v>
          </cell>
          <cell r="CD349">
            <v>2782443.6</v>
          </cell>
        </row>
        <row r="350">
          <cell r="A350" t="str">
            <v>2194</v>
          </cell>
          <cell r="B350" t="str">
            <v>2186</v>
          </cell>
          <cell r="C350">
            <v>9262186</v>
          </cell>
          <cell r="D350" t="str">
            <v>Spooner Row Primary School</v>
          </cell>
          <cell r="E350">
            <v>100</v>
          </cell>
          <cell r="G350">
            <v>339400</v>
          </cell>
          <cell r="H350">
            <v>0</v>
          </cell>
          <cell r="I350">
            <v>0</v>
          </cell>
          <cell r="J350">
            <v>2400</v>
          </cell>
          <cell r="K350">
            <v>0</v>
          </cell>
          <cell r="L350">
            <v>4230</v>
          </cell>
          <cell r="M350">
            <v>0</v>
          </cell>
          <cell r="N350">
            <v>2300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19070.930232558156</v>
          </cell>
          <cell r="AC350">
            <v>0</v>
          </cell>
          <cell r="AD350">
            <v>0</v>
          </cell>
          <cell r="AE350">
            <v>0</v>
          </cell>
          <cell r="AF350">
            <v>128000</v>
          </cell>
          <cell r="AG350">
            <v>37433.110814419219</v>
          </cell>
          <cell r="AH350">
            <v>0</v>
          </cell>
          <cell r="AI350">
            <v>0</v>
          </cell>
          <cell r="AJ350">
            <v>868.76160000000004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-48370.544934618098</v>
          </cell>
          <cell r="AQ350">
            <v>485332.25771235925</v>
          </cell>
          <cell r="AS350">
            <v>356200</v>
          </cell>
          <cell r="AT350">
            <v>0</v>
          </cell>
          <cell r="AU350">
            <v>0</v>
          </cell>
          <cell r="AV350">
            <v>2450</v>
          </cell>
          <cell r="AW350">
            <v>0</v>
          </cell>
          <cell r="AX350">
            <v>4920</v>
          </cell>
          <cell r="AY350">
            <v>0</v>
          </cell>
          <cell r="AZ350">
            <v>2350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19318.604651162808</v>
          </cell>
          <cell r="BO350">
            <v>0</v>
          </cell>
          <cell r="BP350">
            <v>0</v>
          </cell>
          <cell r="BQ350">
            <v>0</v>
          </cell>
          <cell r="BR350">
            <v>134400</v>
          </cell>
          <cell r="BS350">
            <v>37965.020026702259</v>
          </cell>
          <cell r="BT350">
            <v>0</v>
          </cell>
          <cell r="BU350">
            <v>0</v>
          </cell>
          <cell r="BV350">
            <v>868.76160000000004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558472.38627786504</v>
          </cell>
          <cell r="CB350">
            <v>0</v>
          </cell>
          <cell r="CC350">
            <v>-43735.21324507262</v>
          </cell>
          <cell r="CD350">
            <v>514737.1730327924</v>
          </cell>
        </row>
        <row r="351">
          <cell r="A351" t="str">
            <v>2195</v>
          </cell>
          <cell r="B351" t="str">
            <v>2219</v>
          </cell>
          <cell r="C351">
            <v>9262219</v>
          </cell>
          <cell r="D351" t="str">
            <v>Sacred Heart Catholic Voluntary Aided Primary School</v>
          </cell>
          <cell r="E351">
            <v>102</v>
          </cell>
          <cell r="G351">
            <v>346188</v>
          </cell>
          <cell r="H351">
            <v>0</v>
          </cell>
          <cell r="I351">
            <v>0</v>
          </cell>
          <cell r="J351">
            <v>18720.000000000022</v>
          </cell>
          <cell r="K351">
            <v>0</v>
          </cell>
          <cell r="L351">
            <v>27495.000000000029</v>
          </cell>
          <cell r="M351">
            <v>0</v>
          </cell>
          <cell r="N351">
            <v>0</v>
          </cell>
          <cell r="O351">
            <v>4200.0000000000064</v>
          </cell>
          <cell r="P351">
            <v>17160.000000000018</v>
          </cell>
          <cell r="Q351">
            <v>5759.99999999998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6879.0697674418689</v>
          </cell>
          <cell r="AA351">
            <v>0</v>
          </cell>
          <cell r="AB351">
            <v>45530.43478260866</v>
          </cell>
          <cell r="AC351">
            <v>0</v>
          </cell>
          <cell r="AD351">
            <v>13116.599999999997</v>
          </cell>
          <cell r="AE351">
            <v>0</v>
          </cell>
          <cell r="AF351">
            <v>128000</v>
          </cell>
          <cell r="AG351">
            <v>0</v>
          </cell>
          <cell r="AH351">
            <v>0</v>
          </cell>
          <cell r="AI351">
            <v>0</v>
          </cell>
          <cell r="AJ351">
            <v>13795.4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-49832.581597304626</v>
          </cell>
          <cell r="AQ351">
            <v>577011.92295274592</v>
          </cell>
          <cell r="AS351">
            <v>363324</v>
          </cell>
          <cell r="AT351">
            <v>0</v>
          </cell>
          <cell r="AU351">
            <v>0</v>
          </cell>
          <cell r="AV351">
            <v>19110.000000000022</v>
          </cell>
          <cell r="AW351">
            <v>0</v>
          </cell>
          <cell r="AX351">
            <v>31980.000000000036</v>
          </cell>
          <cell r="AY351">
            <v>0</v>
          </cell>
          <cell r="AZ351">
            <v>0</v>
          </cell>
          <cell r="BA351">
            <v>4275.0000000000064</v>
          </cell>
          <cell r="BB351">
            <v>17355.000000000018</v>
          </cell>
          <cell r="BC351">
            <v>5819.9999999999791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6997.674418604659</v>
          </cell>
          <cell r="BM351">
            <v>0</v>
          </cell>
          <cell r="BN351">
            <v>46121.739130434747</v>
          </cell>
          <cell r="BO351">
            <v>0</v>
          </cell>
          <cell r="BP351">
            <v>13324.799999999997</v>
          </cell>
          <cell r="BQ351">
            <v>0</v>
          </cell>
          <cell r="BR351">
            <v>134400</v>
          </cell>
          <cell r="BS351">
            <v>0</v>
          </cell>
          <cell r="BT351">
            <v>0</v>
          </cell>
          <cell r="BU351">
            <v>0</v>
          </cell>
          <cell r="BV351">
            <v>13795.4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656503.61354903947</v>
          </cell>
          <cell r="CB351">
            <v>0</v>
          </cell>
          <cell r="CC351">
            <v>-41891.818112716544</v>
          </cell>
          <cell r="CD351">
            <v>614611.79543632292</v>
          </cell>
        </row>
        <row r="352">
          <cell r="A352" t="str">
            <v>2199</v>
          </cell>
          <cell r="B352" t="str">
            <v>2199</v>
          </cell>
          <cell r="C352">
            <v>9262199</v>
          </cell>
          <cell r="D352" t="str">
            <v>St. Clements Hill Primary Academy</v>
          </cell>
          <cell r="E352">
            <v>243</v>
          </cell>
          <cell r="G352">
            <v>824742</v>
          </cell>
          <cell r="H352">
            <v>0</v>
          </cell>
          <cell r="I352">
            <v>0</v>
          </cell>
          <cell r="J352">
            <v>17944.615384615401</v>
          </cell>
          <cell r="K352">
            <v>0</v>
          </cell>
          <cell r="L352">
            <v>27179.783653846127</v>
          </cell>
          <cell r="M352">
            <v>0</v>
          </cell>
          <cell r="N352">
            <v>10479.375</v>
          </cell>
          <cell r="O352">
            <v>6542.307692307696</v>
          </cell>
          <cell r="P352">
            <v>3598.2692307692359</v>
          </cell>
          <cell r="Q352">
            <v>8972.3076923076896</v>
          </cell>
          <cell r="R352">
            <v>4766.5384615384664</v>
          </cell>
          <cell r="S352">
            <v>782.74038461538498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25712.027027026968</v>
          </cell>
          <cell r="AA352">
            <v>0</v>
          </cell>
          <cell r="AB352">
            <v>88826.42890883323</v>
          </cell>
          <cell r="AC352">
            <v>0</v>
          </cell>
          <cell r="AD352">
            <v>574.08750000000055</v>
          </cell>
          <cell r="AE352">
            <v>0</v>
          </cell>
          <cell r="AF352">
            <v>128000</v>
          </cell>
          <cell r="AG352">
            <v>0</v>
          </cell>
          <cell r="AH352">
            <v>0</v>
          </cell>
          <cell r="AI352">
            <v>0</v>
          </cell>
          <cell r="AJ352">
            <v>11583.487999999999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1159703.9689358603</v>
          </cell>
          <cell r="AS352">
            <v>865566</v>
          </cell>
          <cell r="AT352">
            <v>0</v>
          </cell>
          <cell r="AU352">
            <v>0</v>
          </cell>
          <cell r="AV352">
            <v>18318.461538461557</v>
          </cell>
          <cell r="AW352">
            <v>0</v>
          </cell>
          <cell r="AX352">
            <v>31613.365384615354</v>
          </cell>
          <cell r="AY352">
            <v>0</v>
          </cell>
          <cell r="AZ352">
            <v>10707.1875</v>
          </cell>
          <cell r="BA352">
            <v>6659.1346153846189</v>
          </cell>
          <cell r="BB352">
            <v>3639.1586538461593</v>
          </cell>
          <cell r="BC352">
            <v>9065.7692307692287</v>
          </cell>
          <cell r="BD352">
            <v>4813.2692307692359</v>
          </cell>
          <cell r="BE352">
            <v>794.42307692307725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26155.337837837778</v>
          </cell>
          <cell r="BM352">
            <v>0</v>
          </cell>
          <cell r="BN352">
            <v>89980.018894662222</v>
          </cell>
          <cell r="BO352">
            <v>0</v>
          </cell>
          <cell r="BP352">
            <v>583.20000000000061</v>
          </cell>
          <cell r="BQ352">
            <v>0</v>
          </cell>
          <cell r="BR352">
            <v>134400</v>
          </cell>
          <cell r="BS352">
            <v>0</v>
          </cell>
          <cell r="BT352">
            <v>0</v>
          </cell>
          <cell r="BU352">
            <v>0</v>
          </cell>
          <cell r="BV352">
            <v>11583.487999999999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1213878.8139632691</v>
          </cell>
          <cell r="CB352">
            <v>0</v>
          </cell>
          <cell r="CC352">
            <v>0</v>
          </cell>
          <cell r="CD352">
            <v>1213878.8139632691</v>
          </cell>
        </row>
        <row r="353">
          <cell r="A353" t="str">
            <v>2210</v>
          </cell>
          <cell r="B353" t="str">
            <v>3373</v>
          </cell>
          <cell r="C353">
            <v>9263373</v>
          </cell>
          <cell r="D353" t="str">
            <v>Yaxham Church of England Voluntary Aided Primary School</v>
          </cell>
          <cell r="E353">
            <v>67</v>
          </cell>
          <cell r="G353">
            <v>227398</v>
          </cell>
          <cell r="H353">
            <v>0</v>
          </cell>
          <cell r="I353">
            <v>0</v>
          </cell>
          <cell r="J353">
            <v>9120.0000000000073</v>
          </cell>
          <cell r="K353">
            <v>0</v>
          </cell>
          <cell r="L353">
            <v>13395.000000000011</v>
          </cell>
          <cell r="M353">
            <v>0</v>
          </cell>
          <cell r="N353">
            <v>459.99999999999977</v>
          </cell>
          <cell r="O353">
            <v>280.00000000000074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1850.4761904761899</v>
          </cell>
          <cell r="AA353">
            <v>0</v>
          </cell>
          <cell r="AB353">
            <v>22154.576612903224</v>
          </cell>
          <cell r="AC353">
            <v>0</v>
          </cell>
          <cell r="AD353">
            <v>926.10000000000059</v>
          </cell>
          <cell r="AE353">
            <v>0</v>
          </cell>
          <cell r="AF353">
            <v>128000</v>
          </cell>
          <cell r="AG353">
            <v>13511.99999999998</v>
          </cell>
          <cell r="AH353">
            <v>0</v>
          </cell>
          <cell r="AI353">
            <v>0</v>
          </cell>
          <cell r="AJ353">
            <v>3359.3500000000004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-30140.618151173348</v>
          </cell>
          <cell r="AQ353">
            <v>390314.88465220603</v>
          </cell>
          <cell r="AS353">
            <v>238654</v>
          </cell>
          <cell r="AT353">
            <v>0</v>
          </cell>
          <cell r="AU353">
            <v>0</v>
          </cell>
          <cell r="AV353">
            <v>9310.0000000000073</v>
          </cell>
          <cell r="AW353">
            <v>0</v>
          </cell>
          <cell r="AX353">
            <v>15580.000000000011</v>
          </cell>
          <cell r="AY353">
            <v>0</v>
          </cell>
          <cell r="AZ353">
            <v>469.99999999999972</v>
          </cell>
          <cell r="BA353">
            <v>285.00000000000074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1882.3809523809516</v>
          </cell>
          <cell r="BM353">
            <v>0</v>
          </cell>
          <cell r="BN353">
            <v>22442.298387096773</v>
          </cell>
          <cell r="BO353">
            <v>0</v>
          </cell>
          <cell r="BP353">
            <v>940.80000000000064</v>
          </cell>
          <cell r="BQ353">
            <v>0</v>
          </cell>
          <cell r="BR353">
            <v>134400</v>
          </cell>
          <cell r="BS353">
            <v>13703.99999999998</v>
          </cell>
          <cell r="BT353">
            <v>0</v>
          </cell>
          <cell r="BU353">
            <v>0</v>
          </cell>
          <cell r="BV353">
            <v>3359.3500000000004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441027.8293394777</v>
          </cell>
          <cell r="CB353">
            <v>0</v>
          </cell>
          <cell r="CC353">
            <v>-26732.905527614967</v>
          </cell>
          <cell r="CD353">
            <v>414294.92381186271</v>
          </cell>
        </row>
        <row r="354">
          <cell r="A354" t="str">
            <v>2250</v>
          </cell>
          <cell r="B354" t="str">
            <v>5405</v>
          </cell>
          <cell r="C354">
            <v>9265405</v>
          </cell>
          <cell r="D354" t="str">
            <v>Acle Academy</v>
          </cell>
          <cell r="E354">
            <v>571</v>
          </cell>
          <cell r="G354">
            <v>0</v>
          </cell>
          <cell r="H354">
            <v>1693890</v>
          </cell>
          <cell r="I354">
            <v>1170281</v>
          </cell>
          <cell r="J354">
            <v>0</v>
          </cell>
          <cell r="K354">
            <v>66719.999999999971</v>
          </cell>
          <cell r="L354">
            <v>0</v>
          </cell>
          <cell r="M354">
            <v>153469.99999999971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1005.0000000000008</v>
          </cell>
          <cell r="U354">
            <v>0</v>
          </cell>
          <cell r="V354">
            <v>1239.9999999999998</v>
          </cell>
          <cell r="W354">
            <v>2719.9999999999995</v>
          </cell>
          <cell r="X354">
            <v>2190.0000000000018</v>
          </cell>
          <cell r="Y354">
            <v>930.0000000000025</v>
          </cell>
          <cell r="Z354">
            <v>0</v>
          </cell>
          <cell r="AA354">
            <v>15650.000000000042</v>
          </cell>
          <cell r="AB354">
            <v>0</v>
          </cell>
          <cell r="AC354">
            <v>261721.59312800862</v>
          </cell>
          <cell r="AD354">
            <v>0</v>
          </cell>
          <cell r="AE354">
            <v>0</v>
          </cell>
          <cell r="AF354">
            <v>128000</v>
          </cell>
          <cell r="AG354">
            <v>7916.9999999999918</v>
          </cell>
          <cell r="AH354">
            <v>0</v>
          </cell>
          <cell r="AI354">
            <v>0</v>
          </cell>
          <cell r="AJ354">
            <v>13962.24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-79192.189962750243</v>
          </cell>
          <cell r="AQ354">
            <v>3440504.6431652582</v>
          </cell>
          <cell r="AS354">
            <v>0</v>
          </cell>
          <cell r="AT354">
            <v>1777788</v>
          </cell>
          <cell r="AU354">
            <v>1228437</v>
          </cell>
          <cell r="AV354">
            <v>0</v>
          </cell>
          <cell r="AW354">
            <v>68109.999999999971</v>
          </cell>
          <cell r="AX354">
            <v>0</v>
          </cell>
          <cell r="AY354">
            <v>178799.99999999965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1020.0000000000008</v>
          </cell>
          <cell r="BG354">
            <v>0</v>
          </cell>
          <cell r="BH354">
            <v>1259.9999999999998</v>
          </cell>
          <cell r="BI354">
            <v>2759.9999999999995</v>
          </cell>
          <cell r="BJ354">
            <v>2220.0000000000018</v>
          </cell>
          <cell r="BK354">
            <v>945.0000000000025</v>
          </cell>
          <cell r="BL354">
            <v>0</v>
          </cell>
          <cell r="BM354">
            <v>15850.000000000042</v>
          </cell>
          <cell r="BN354">
            <v>0</v>
          </cell>
          <cell r="BO354">
            <v>265460.4730298373</v>
          </cell>
          <cell r="BP354">
            <v>0</v>
          </cell>
          <cell r="BQ354">
            <v>0</v>
          </cell>
          <cell r="BR354">
            <v>134400</v>
          </cell>
          <cell r="BS354">
            <v>8023.3333333333248</v>
          </cell>
          <cell r="BT354">
            <v>0</v>
          </cell>
          <cell r="BU354">
            <v>0</v>
          </cell>
          <cell r="BV354">
            <v>13962.24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3699036.0463631707</v>
          </cell>
          <cell r="CB354">
            <v>0</v>
          </cell>
          <cell r="CC354">
            <v>-2427.2848854577951</v>
          </cell>
          <cell r="CD354">
            <v>3696608.761477713</v>
          </cell>
        </row>
        <row r="355">
          <cell r="A355" t="str">
            <v>2255</v>
          </cell>
          <cell r="B355" t="str">
            <v>4052</v>
          </cell>
          <cell r="C355">
            <v>9264052</v>
          </cell>
          <cell r="D355" t="str">
            <v>Attleborough Academy</v>
          </cell>
          <cell r="E355">
            <v>750</v>
          </cell>
          <cell r="G355">
            <v>0</v>
          </cell>
          <cell r="H355">
            <v>2062335</v>
          </cell>
          <cell r="I355">
            <v>1720367</v>
          </cell>
          <cell r="J355">
            <v>0</v>
          </cell>
          <cell r="K355">
            <v>60480.000000000007</v>
          </cell>
          <cell r="L355">
            <v>0</v>
          </cell>
          <cell r="M355">
            <v>150380.00000000023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12764.037433155092</v>
          </cell>
          <cell r="U355">
            <v>892.37967914438502</v>
          </cell>
          <cell r="V355">
            <v>6216.5775401069741</v>
          </cell>
          <cell r="W355">
            <v>1363.6363636363637</v>
          </cell>
          <cell r="X355">
            <v>731.95187165775678</v>
          </cell>
          <cell r="Y355">
            <v>0</v>
          </cell>
          <cell r="Z355">
            <v>0</v>
          </cell>
          <cell r="AA355">
            <v>14085</v>
          </cell>
          <cell r="AB355">
            <v>0</v>
          </cell>
          <cell r="AC355">
            <v>408863.52088633564</v>
          </cell>
          <cell r="AD355">
            <v>0</v>
          </cell>
          <cell r="AE355">
            <v>0</v>
          </cell>
          <cell r="AF355">
            <v>128000</v>
          </cell>
          <cell r="AG355">
            <v>0</v>
          </cell>
          <cell r="AH355">
            <v>0</v>
          </cell>
          <cell r="AI355">
            <v>0</v>
          </cell>
          <cell r="AJ355">
            <v>19133.439999999999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-97577.900842333082</v>
          </cell>
          <cell r="AQ355">
            <v>4488034.6429317035</v>
          </cell>
          <cell r="AS355">
            <v>0</v>
          </cell>
          <cell r="AT355">
            <v>2164482</v>
          </cell>
          <cell r="AU355">
            <v>1805859</v>
          </cell>
          <cell r="AV355">
            <v>0</v>
          </cell>
          <cell r="AW355">
            <v>61740.000000000007</v>
          </cell>
          <cell r="AX355">
            <v>0</v>
          </cell>
          <cell r="AY355">
            <v>175200.00000000026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12954.545454545467</v>
          </cell>
          <cell r="BG355">
            <v>902.40641711229944</v>
          </cell>
          <cell r="BH355">
            <v>6316.8449197861191</v>
          </cell>
          <cell r="BI355">
            <v>1383.6898395721926</v>
          </cell>
          <cell r="BJ355">
            <v>741.9786096256712</v>
          </cell>
          <cell r="BK355">
            <v>0</v>
          </cell>
          <cell r="BL355">
            <v>0</v>
          </cell>
          <cell r="BM355">
            <v>14265</v>
          </cell>
          <cell r="BN355">
            <v>0</v>
          </cell>
          <cell r="BO355">
            <v>414704.42832756904</v>
          </cell>
          <cell r="BP355">
            <v>0</v>
          </cell>
          <cell r="BQ355">
            <v>0</v>
          </cell>
          <cell r="BR355">
            <v>134400</v>
          </cell>
          <cell r="BS355">
            <v>0</v>
          </cell>
          <cell r="BT355">
            <v>0</v>
          </cell>
          <cell r="BU355">
            <v>0</v>
          </cell>
          <cell r="BV355">
            <v>19133.439999999999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4812083.3335682107</v>
          </cell>
          <cell r="CB355">
            <v>0</v>
          </cell>
          <cell r="CC355">
            <v>0</v>
          </cell>
          <cell r="CD355">
            <v>4812083.3335682107</v>
          </cell>
        </row>
        <row r="356">
          <cell r="A356" t="str">
            <v>2260</v>
          </cell>
          <cell r="B356" t="str">
            <v>4046</v>
          </cell>
          <cell r="C356">
            <v>9264046</v>
          </cell>
          <cell r="D356" t="str">
            <v>Aylsham High School</v>
          </cell>
          <cell r="E356">
            <v>1144</v>
          </cell>
          <cell r="G356">
            <v>0</v>
          </cell>
          <cell r="H356">
            <v>3301650</v>
          </cell>
          <cell r="I356">
            <v>2448422</v>
          </cell>
          <cell r="J356">
            <v>0</v>
          </cell>
          <cell r="K356">
            <v>84000.000000000015</v>
          </cell>
          <cell r="L356">
            <v>0</v>
          </cell>
          <cell r="M356">
            <v>198790.00000000035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31155.000000000004</v>
          </cell>
          <cell r="U356">
            <v>14684.999999999975</v>
          </cell>
          <cell r="V356">
            <v>0</v>
          </cell>
          <cell r="W356">
            <v>1360.0000000000011</v>
          </cell>
          <cell r="X356">
            <v>0</v>
          </cell>
          <cell r="Y356">
            <v>0</v>
          </cell>
          <cell r="Z356">
            <v>0</v>
          </cell>
          <cell r="AA356">
            <v>14085.000000000005</v>
          </cell>
          <cell r="AB356">
            <v>0</v>
          </cell>
          <cell r="AC356">
            <v>411748.24552989803</v>
          </cell>
          <cell r="AD356">
            <v>0</v>
          </cell>
          <cell r="AE356">
            <v>0</v>
          </cell>
          <cell r="AF356">
            <v>128000</v>
          </cell>
          <cell r="AG356">
            <v>0</v>
          </cell>
          <cell r="AH356">
            <v>0</v>
          </cell>
          <cell r="AI356">
            <v>0</v>
          </cell>
          <cell r="AJ356">
            <v>36262.5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6670157.7455298984</v>
          </cell>
          <cell r="AS356">
            <v>0</v>
          </cell>
          <cell r="AT356">
            <v>3465180</v>
          </cell>
          <cell r="AU356">
            <v>2570094</v>
          </cell>
          <cell r="AV356">
            <v>0</v>
          </cell>
          <cell r="AW356">
            <v>85750.000000000015</v>
          </cell>
          <cell r="AX356">
            <v>0</v>
          </cell>
          <cell r="AY356">
            <v>231600.00000000041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31620.000000000004</v>
          </cell>
          <cell r="BG356">
            <v>14849.999999999975</v>
          </cell>
          <cell r="BH356">
            <v>0</v>
          </cell>
          <cell r="BI356">
            <v>1380.0000000000011</v>
          </cell>
          <cell r="BJ356">
            <v>0</v>
          </cell>
          <cell r="BK356">
            <v>0</v>
          </cell>
          <cell r="BL356">
            <v>0</v>
          </cell>
          <cell r="BM356">
            <v>14265.000000000005</v>
          </cell>
          <cell r="BN356">
            <v>0</v>
          </cell>
          <cell r="BO356">
            <v>417630.36332318228</v>
          </cell>
          <cell r="BP356">
            <v>0</v>
          </cell>
          <cell r="BQ356">
            <v>0</v>
          </cell>
          <cell r="BR356">
            <v>134400</v>
          </cell>
          <cell r="BS356">
            <v>0</v>
          </cell>
          <cell r="BT356">
            <v>0</v>
          </cell>
          <cell r="BU356">
            <v>0</v>
          </cell>
          <cell r="BV356">
            <v>36262.5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7003031.8633231819</v>
          </cell>
          <cell r="CB356">
            <v>0</v>
          </cell>
          <cell r="CC356">
            <v>0</v>
          </cell>
          <cell r="CD356">
            <v>7003031.8633231819</v>
          </cell>
        </row>
        <row r="357">
          <cell r="A357" t="str">
            <v>2265</v>
          </cell>
          <cell r="B357" t="str">
            <v>4017</v>
          </cell>
          <cell r="C357">
            <v>9264017</v>
          </cell>
          <cell r="D357" t="str">
            <v>Caister Academy</v>
          </cell>
          <cell r="E357">
            <v>703</v>
          </cell>
          <cell r="G357">
            <v>0</v>
          </cell>
          <cell r="H357">
            <v>1937925</v>
          </cell>
          <cell r="I357">
            <v>1607114</v>
          </cell>
          <cell r="J357">
            <v>0</v>
          </cell>
          <cell r="K357">
            <v>121439.99999999994</v>
          </cell>
          <cell r="L357">
            <v>0</v>
          </cell>
          <cell r="M357">
            <v>288399.99999999983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54347.307692307746</v>
          </cell>
          <cell r="U357">
            <v>7130.1424501424526</v>
          </cell>
          <cell r="V357">
            <v>44082.706552706484</v>
          </cell>
          <cell r="W357">
            <v>10214.52991452993</v>
          </cell>
          <cell r="X357">
            <v>95766.225071225272</v>
          </cell>
          <cell r="Y357">
            <v>101514.40170940154</v>
          </cell>
          <cell r="Z357">
            <v>0</v>
          </cell>
          <cell r="AA357">
            <v>32911.81623931622</v>
          </cell>
          <cell r="AB357">
            <v>0</v>
          </cell>
          <cell r="AC357">
            <v>348056.31368981127</v>
          </cell>
          <cell r="AD357">
            <v>0</v>
          </cell>
          <cell r="AE357">
            <v>0</v>
          </cell>
          <cell r="AF357">
            <v>128000</v>
          </cell>
          <cell r="AG357">
            <v>0</v>
          </cell>
          <cell r="AH357">
            <v>0</v>
          </cell>
          <cell r="AI357">
            <v>0</v>
          </cell>
          <cell r="AJ357">
            <v>17892.351999999999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-154958.77157128681</v>
          </cell>
          <cell r="AQ357">
            <v>4639836.0237481548</v>
          </cell>
          <cell r="AS357">
            <v>0</v>
          </cell>
          <cell r="AT357">
            <v>2033910</v>
          </cell>
          <cell r="AU357">
            <v>1686978</v>
          </cell>
          <cell r="AV357">
            <v>0</v>
          </cell>
          <cell r="AW357">
            <v>123969.99999999994</v>
          </cell>
          <cell r="AX357">
            <v>0</v>
          </cell>
          <cell r="AY357">
            <v>335999.99999999977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55158.461538461597</v>
          </cell>
          <cell r="BG357">
            <v>7210.2564102564129</v>
          </cell>
          <cell r="BH357">
            <v>44793.71794871788</v>
          </cell>
          <cell r="BI357">
            <v>10364.743589743606</v>
          </cell>
          <cell r="BJ357">
            <v>97078.09116809137</v>
          </cell>
          <cell r="BK357">
            <v>103151.73076923059</v>
          </cell>
          <cell r="BL357">
            <v>0</v>
          </cell>
          <cell r="BM357">
            <v>33332.414529914509</v>
          </cell>
          <cell r="BN357">
            <v>0</v>
          </cell>
          <cell r="BO357">
            <v>353028.54674252286</v>
          </cell>
          <cell r="BP357">
            <v>0</v>
          </cell>
          <cell r="BQ357">
            <v>0</v>
          </cell>
          <cell r="BR357">
            <v>134400</v>
          </cell>
          <cell r="BS357">
            <v>0</v>
          </cell>
          <cell r="BT357">
            <v>0</v>
          </cell>
          <cell r="BU357">
            <v>0</v>
          </cell>
          <cell r="BV357">
            <v>17892.351999999999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5037268.3146969406</v>
          </cell>
          <cell r="CB357">
            <v>0</v>
          </cell>
          <cell r="CC357">
            <v>-50576.819355321415</v>
          </cell>
          <cell r="CD357">
            <v>4986691.4953416195</v>
          </cell>
        </row>
        <row r="358">
          <cell r="A358" t="str">
            <v>2270</v>
          </cell>
          <cell r="B358" t="str">
            <v>6907</v>
          </cell>
          <cell r="C358">
            <v>9266907</v>
          </cell>
          <cell r="D358" t="str">
            <v>Ormiston Victory Academy</v>
          </cell>
          <cell r="E358">
            <v>1178</v>
          </cell>
          <cell r="G358">
            <v>0</v>
          </cell>
          <cell r="H358">
            <v>3421275</v>
          </cell>
          <cell r="I358">
            <v>2496959</v>
          </cell>
          <cell r="J358">
            <v>0</v>
          </cell>
          <cell r="K358">
            <v>143519.99999999977</v>
          </cell>
          <cell r="L358">
            <v>0</v>
          </cell>
          <cell r="M358">
            <v>351229.99999999959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94470.000000000073</v>
          </cell>
          <cell r="U358">
            <v>41384.999999999978</v>
          </cell>
          <cell r="V358">
            <v>5579.9999999999991</v>
          </cell>
          <cell r="W358">
            <v>42159.999999999978</v>
          </cell>
          <cell r="X358">
            <v>94900.000000000276</v>
          </cell>
          <cell r="Y358">
            <v>24179.999999999956</v>
          </cell>
          <cell r="Z358">
            <v>0</v>
          </cell>
          <cell r="AA358">
            <v>31567.979452054838</v>
          </cell>
          <cell r="AB358">
            <v>0</v>
          </cell>
          <cell r="AC358">
            <v>514269.35710897174</v>
          </cell>
          <cell r="AD358">
            <v>0</v>
          </cell>
          <cell r="AE358">
            <v>0</v>
          </cell>
          <cell r="AF358">
            <v>128000</v>
          </cell>
          <cell r="AG358">
            <v>0</v>
          </cell>
          <cell r="AH358">
            <v>0</v>
          </cell>
          <cell r="AI358">
            <v>0</v>
          </cell>
          <cell r="AJ358">
            <v>40593.919999999998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7430090.2565610269</v>
          </cell>
          <cell r="AS358">
            <v>0</v>
          </cell>
          <cell r="AT358">
            <v>3590730</v>
          </cell>
          <cell r="AU358">
            <v>2621043</v>
          </cell>
          <cell r="AV358">
            <v>0</v>
          </cell>
          <cell r="AW358">
            <v>146509.99999999977</v>
          </cell>
          <cell r="AX358">
            <v>0</v>
          </cell>
          <cell r="AY358">
            <v>409199.99999999953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95880.000000000073</v>
          </cell>
          <cell r="BG358">
            <v>41849.999999999978</v>
          </cell>
          <cell r="BH358">
            <v>5669.9999999999991</v>
          </cell>
          <cell r="BI358">
            <v>42779.999999999978</v>
          </cell>
          <cell r="BJ358">
            <v>96200.000000000276</v>
          </cell>
          <cell r="BK358">
            <v>24569.999999999956</v>
          </cell>
          <cell r="BL358">
            <v>0</v>
          </cell>
          <cell r="BM358">
            <v>31971.404109589083</v>
          </cell>
          <cell r="BN358">
            <v>0</v>
          </cell>
          <cell r="BO358">
            <v>521616.06221052847</v>
          </cell>
          <cell r="BP358">
            <v>0</v>
          </cell>
          <cell r="BQ358">
            <v>0</v>
          </cell>
          <cell r="BR358">
            <v>134400</v>
          </cell>
          <cell r="BS358">
            <v>0</v>
          </cell>
          <cell r="BT358">
            <v>0</v>
          </cell>
          <cell r="BU358">
            <v>0</v>
          </cell>
          <cell r="BV358">
            <v>40593.919999999998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7803014.3863201169</v>
          </cell>
          <cell r="CB358">
            <v>0</v>
          </cell>
          <cell r="CC358">
            <v>0</v>
          </cell>
          <cell r="CD358">
            <v>7803014.3863201169</v>
          </cell>
        </row>
        <row r="359">
          <cell r="A359" t="str">
            <v>2275</v>
          </cell>
          <cell r="B359" t="str">
            <v>5401</v>
          </cell>
          <cell r="C359">
            <v>9265401</v>
          </cell>
          <cell r="D359" t="str">
            <v>Cromer Academy</v>
          </cell>
          <cell r="E359">
            <v>688</v>
          </cell>
          <cell r="G359">
            <v>0</v>
          </cell>
          <cell r="H359">
            <v>2009700</v>
          </cell>
          <cell r="I359">
            <v>1445324</v>
          </cell>
          <cell r="J359">
            <v>0</v>
          </cell>
          <cell r="K359">
            <v>71999.99999999984</v>
          </cell>
          <cell r="L359">
            <v>0</v>
          </cell>
          <cell r="M359">
            <v>174070.00000000006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97150.000000000058</v>
          </cell>
          <cell r="U359">
            <v>6229.9999999999918</v>
          </cell>
          <cell r="V359">
            <v>0</v>
          </cell>
          <cell r="W359">
            <v>0</v>
          </cell>
          <cell r="X359">
            <v>0</v>
          </cell>
          <cell r="Y359">
            <v>1860.000000000002</v>
          </cell>
          <cell r="Z359">
            <v>0</v>
          </cell>
          <cell r="AA359">
            <v>1574.1520467836287</v>
          </cell>
          <cell r="AB359">
            <v>0</v>
          </cell>
          <cell r="AC359">
            <v>330486.21348441363</v>
          </cell>
          <cell r="AD359">
            <v>0</v>
          </cell>
          <cell r="AE359">
            <v>0</v>
          </cell>
          <cell r="AF359">
            <v>128000</v>
          </cell>
          <cell r="AG359">
            <v>0</v>
          </cell>
          <cell r="AH359">
            <v>0</v>
          </cell>
          <cell r="AI359">
            <v>0</v>
          </cell>
          <cell r="AJ359">
            <v>16340.992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-129808.89840418688</v>
          </cell>
          <cell r="AQ359">
            <v>4152926.4591270094</v>
          </cell>
          <cell r="AS359">
            <v>0</v>
          </cell>
          <cell r="AT359">
            <v>2109240</v>
          </cell>
          <cell r="AU359">
            <v>1517148</v>
          </cell>
          <cell r="AV359">
            <v>0</v>
          </cell>
          <cell r="AW359">
            <v>73499.99999999984</v>
          </cell>
          <cell r="AX359">
            <v>0</v>
          </cell>
          <cell r="AY359">
            <v>202800.00000000006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98600.000000000058</v>
          </cell>
          <cell r="BG359">
            <v>6299.9999999999918</v>
          </cell>
          <cell r="BH359">
            <v>0</v>
          </cell>
          <cell r="BI359">
            <v>0</v>
          </cell>
          <cell r="BJ359">
            <v>0</v>
          </cell>
          <cell r="BK359">
            <v>1890.000000000002</v>
          </cell>
          <cell r="BL359">
            <v>0</v>
          </cell>
          <cell r="BM359">
            <v>1594.2690058479564</v>
          </cell>
          <cell r="BN359">
            <v>0</v>
          </cell>
          <cell r="BO359">
            <v>335207.4451056195</v>
          </cell>
          <cell r="BP359">
            <v>0</v>
          </cell>
          <cell r="BQ359">
            <v>0</v>
          </cell>
          <cell r="BR359">
            <v>134400</v>
          </cell>
          <cell r="BS359">
            <v>0</v>
          </cell>
          <cell r="BT359">
            <v>0</v>
          </cell>
          <cell r="BU359">
            <v>0</v>
          </cell>
          <cell r="BV359">
            <v>16340.992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4497020.7061114674</v>
          </cell>
          <cell r="CB359">
            <v>0</v>
          </cell>
          <cell r="CC359">
            <v>-36287.341506469769</v>
          </cell>
          <cell r="CD359">
            <v>4460733.3646049974</v>
          </cell>
        </row>
        <row r="360">
          <cell r="A360" t="str">
            <v>2289</v>
          </cell>
          <cell r="B360" t="str">
            <v>4089</v>
          </cell>
          <cell r="C360">
            <v>9264089</v>
          </cell>
          <cell r="D360" t="str">
            <v>Diss High School</v>
          </cell>
          <cell r="E360">
            <v>815</v>
          </cell>
          <cell r="G360">
            <v>0</v>
          </cell>
          <cell r="H360">
            <v>2430780</v>
          </cell>
          <cell r="I360">
            <v>1655651</v>
          </cell>
          <cell r="J360">
            <v>0</v>
          </cell>
          <cell r="K360">
            <v>75840.000000000146</v>
          </cell>
          <cell r="L360">
            <v>0</v>
          </cell>
          <cell r="M360">
            <v>181280.00000000017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42879.999999999898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18826.199261992602</v>
          </cell>
          <cell r="AB360">
            <v>0</v>
          </cell>
          <cell r="AC360">
            <v>346175.62834508246</v>
          </cell>
          <cell r="AD360">
            <v>0</v>
          </cell>
          <cell r="AE360">
            <v>0</v>
          </cell>
          <cell r="AF360">
            <v>128000</v>
          </cell>
          <cell r="AG360">
            <v>0</v>
          </cell>
          <cell r="AH360">
            <v>0</v>
          </cell>
          <cell r="AI360">
            <v>0</v>
          </cell>
          <cell r="AJ360">
            <v>29475.84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-73933.290617010047</v>
          </cell>
          <cell r="AQ360">
            <v>4834975.376990065</v>
          </cell>
          <cell r="AS360">
            <v>0</v>
          </cell>
          <cell r="AT360">
            <v>2551176</v>
          </cell>
          <cell r="AU360">
            <v>1737927</v>
          </cell>
          <cell r="AV360">
            <v>0</v>
          </cell>
          <cell r="AW360">
            <v>77420.00000000016</v>
          </cell>
          <cell r="AX360">
            <v>0</v>
          </cell>
          <cell r="AY360">
            <v>211200.0000000002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43519.999999999891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19066.789667896661</v>
          </cell>
          <cell r="BN360">
            <v>0</v>
          </cell>
          <cell r="BO360">
            <v>351120.9944642979</v>
          </cell>
          <cell r="BP360">
            <v>0</v>
          </cell>
          <cell r="BQ360">
            <v>0</v>
          </cell>
          <cell r="BR360">
            <v>134400</v>
          </cell>
          <cell r="BS360">
            <v>0</v>
          </cell>
          <cell r="BT360">
            <v>0</v>
          </cell>
          <cell r="BU360">
            <v>0</v>
          </cell>
          <cell r="BV360">
            <v>29475.84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5155306.6241321946</v>
          </cell>
          <cell r="CB360">
            <v>0</v>
          </cell>
          <cell r="CC360">
            <v>0</v>
          </cell>
          <cell r="CD360">
            <v>5155306.6241321946</v>
          </cell>
        </row>
        <row r="361">
          <cell r="A361" t="str">
            <v>2300</v>
          </cell>
          <cell r="B361" t="str">
            <v>4029</v>
          </cell>
          <cell r="C361">
            <v>9264029</v>
          </cell>
          <cell r="D361" t="str">
            <v>Downham Market Academy</v>
          </cell>
          <cell r="E361">
            <v>1111</v>
          </cell>
          <cell r="G361">
            <v>0</v>
          </cell>
          <cell r="H361">
            <v>3512190</v>
          </cell>
          <cell r="I361">
            <v>2033161</v>
          </cell>
          <cell r="J361">
            <v>0</v>
          </cell>
          <cell r="K361">
            <v>132959.99999999983</v>
          </cell>
          <cell r="L361">
            <v>0</v>
          </cell>
          <cell r="M361">
            <v>319300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86429.999999999927</v>
          </cell>
          <cell r="U361">
            <v>95230.000000000189</v>
          </cell>
          <cell r="V361">
            <v>2480</v>
          </cell>
          <cell r="W361">
            <v>680</v>
          </cell>
          <cell r="X361">
            <v>0</v>
          </cell>
          <cell r="Y361">
            <v>0</v>
          </cell>
          <cell r="Z361">
            <v>0</v>
          </cell>
          <cell r="AA361">
            <v>17214.999999999996</v>
          </cell>
          <cell r="AB361">
            <v>0</v>
          </cell>
          <cell r="AC361">
            <v>478784.04631618771</v>
          </cell>
          <cell r="AD361">
            <v>0</v>
          </cell>
          <cell r="AE361">
            <v>0</v>
          </cell>
          <cell r="AF361">
            <v>128000</v>
          </cell>
          <cell r="AG361">
            <v>0</v>
          </cell>
          <cell r="AH361">
            <v>0</v>
          </cell>
          <cell r="AI361">
            <v>0</v>
          </cell>
          <cell r="AJ361">
            <v>42920.959999999999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-78046.473330969617</v>
          </cell>
          <cell r="AQ361">
            <v>6771304.5329852179</v>
          </cell>
          <cell r="AS361">
            <v>0</v>
          </cell>
          <cell r="AT361">
            <v>3686148</v>
          </cell>
          <cell r="AU361">
            <v>2134197</v>
          </cell>
          <cell r="AV361">
            <v>0</v>
          </cell>
          <cell r="AW361">
            <v>135729.99999999983</v>
          </cell>
          <cell r="AX361">
            <v>0</v>
          </cell>
          <cell r="AY361">
            <v>372000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87719.999999999927</v>
          </cell>
          <cell r="BG361">
            <v>96300.000000000189</v>
          </cell>
          <cell r="BH361">
            <v>2520</v>
          </cell>
          <cell r="BI361">
            <v>690</v>
          </cell>
          <cell r="BJ361">
            <v>0</v>
          </cell>
          <cell r="BK361">
            <v>0</v>
          </cell>
          <cell r="BL361">
            <v>0</v>
          </cell>
          <cell r="BM361">
            <v>17434.999999999996</v>
          </cell>
          <cell r="BN361">
            <v>0</v>
          </cell>
          <cell r="BO361">
            <v>485623.81840641896</v>
          </cell>
          <cell r="BP361">
            <v>0</v>
          </cell>
          <cell r="BQ361">
            <v>0</v>
          </cell>
          <cell r="BR361">
            <v>134400</v>
          </cell>
          <cell r="BS361">
            <v>0</v>
          </cell>
          <cell r="BT361">
            <v>0</v>
          </cell>
          <cell r="BU361">
            <v>0</v>
          </cell>
          <cell r="BV361">
            <v>42920.959999999999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7195684.7784064189</v>
          </cell>
          <cell r="CB361">
            <v>0</v>
          </cell>
          <cell r="CC361">
            <v>0</v>
          </cell>
          <cell r="CD361">
            <v>7195684.7784064189</v>
          </cell>
        </row>
        <row r="362">
          <cell r="A362" t="str">
            <v>2309</v>
          </cell>
          <cell r="B362" t="str">
            <v>4085</v>
          </cell>
          <cell r="C362">
            <v>9264085</v>
          </cell>
          <cell r="D362" t="str">
            <v>Dereham Neatherd High School</v>
          </cell>
          <cell r="E362">
            <v>1192</v>
          </cell>
          <cell r="G362">
            <v>0</v>
          </cell>
          <cell r="H362">
            <v>3344715</v>
          </cell>
          <cell r="I362">
            <v>2658749</v>
          </cell>
          <cell r="J362">
            <v>0</v>
          </cell>
          <cell r="K362">
            <v>99840</v>
          </cell>
          <cell r="L362">
            <v>0</v>
          </cell>
          <cell r="M362">
            <v>225569.99999999985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10719.999999999993</v>
          </cell>
          <cell r="U362">
            <v>37825.000000000022</v>
          </cell>
          <cell r="V362">
            <v>4959.9999999999964</v>
          </cell>
          <cell r="W362">
            <v>2720.0000000000023</v>
          </cell>
          <cell r="X362">
            <v>729.99999999999966</v>
          </cell>
          <cell r="Y362">
            <v>0</v>
          </cell>
          <cell r="Z362">
            <v>0</v>
          </cell>
          <cell r="AA362">
            <v>26627.33837111669</v>
          </cell>
          <cell r="AB362">
            <v>0</v>
          </cell>
          <cell r="AC362">
            <v>453525.32572975149</v>
          </cell>
          <cell r="AD362">
            <v>0</v>
          </cell>
          <cell r="AE362">
            <v>0</v>
          </cell>
          <cell r="AF362">
            <v>128000</v>
          </cell>
          <cell r="AG362">
            <v>0</v>
          </cell>
          <cell r="AH362">
            <v>0</v>
          </cell>
          <cell r="AI362">
            <v>0</v>
          </cell>
          <cell r="AJ362">
            <v>25856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-32865.075981499118</v>
          </cell>
          <cell r="AQ362">
            <v>6986972.5881193699</v>
          </cell>
          <cell r="AS362">
            <v>0</v>
          </cell>
          <cell r="AT362">
            <v>3510378</v>
          </cell>
          <cell r="AU362">
            <v>2790873</v>
          </cell>
          <cell r="AV362">
            <v>0</v>
          </cell>
          <cell r="AW362">
            <v>101920</v>
          </cell>
          <cell r="AX362">
            <v>0</v>
          </cell>
          <cell r="AY362">
            <v>262799.99999999983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10879.999999999993</v>
          </cell>
          <cell r="BG362">
            <v>38250.000000000022</v>
          </cell>
          <cell r="BH362">
            <v>5039.9999999999964</v>
          </cell>
          <cell r="BI362">
            <v>2760.0000000000023</v>
          </cell>
          <cell r="BJ362">
            <v>739.99999999999966</v>
          </cell>
          <cell r="BK362">
            <v>0</v>
          </cell>
          <cell r="BL362">
            <v>0</v>
          </cell>
          <cell r="BM362">
            <v>26967.623845507958</v>
          </cell>
          <cell r="BN362">
            <v>0</v>
          </cell>
          <cell r="BO362">
            <v>460004.25895446219</v>
          </cell>
          <cell r="BP362">
            <v>0</v>
          </cell>
          <cell r="BQ362">
            <v>0</v>
          </cell>
          <cell r="BR362">
            <v>134400</v>
          </cell>
          <cell r="BS362">
            <v>0</v>
          </cell>
          <cell r="BT362">
            <v>0</v>
          </cell>
          <cell r="BU362">
            <v>0</v>
          </cell>
          <cell r="BV362">
            <v>25856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7370868.8827999709</v>
          </cell>
          <cell r="CB362">
            <v>0</v>
          </cell>
          <cell r="CC362">
            <v>0</v>
          </cell>
          <cell r="CD362">
            <v>7370868.8827999709</v>
          </cell>
        </row>
        <row r="363">
          <cell r="A363" t="str">
            <v>2315</v>
          </cell>
          <cell r="B363" t="str">
            <v>4002</v>
          </cell>
          <cell r="C363">
            <v>9264002</v>
          </cell>
          <cell r="D363" t="str">
            <v>Northgate High School</v>
          </cell>
          <cell r="E363">
            <v>793</v>
          </cell>
          <cell r="G363">
            <v>0</v>
          </cell>
          <cell r="H363">
            <v>2516910</v>
          </cell>
          <cell r="I363">
            <v>1439931</v>
          </cell>
          <cell r="J363">
            <v>0</v>
          </cell>
          <cell r="K363">
            <v>92640.000000000116</v>
          </cell>
          <cell r="L363">
            <v>0</v>
          </cell>
          <cell r="M363">
            <v>228659.99999999983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17106.571969696975</v>
          </cell>
          <cell r="U363">
            <v>24505.902777777763</v>
          </cell>
          <cell r="V363">
            <v>3724.6969696969722</v>
          </cell>
          <cell r="W363">
            <v>680.85858585858432</v>
          </cell>
          <cell r="X363">
            <v>0</v>
          </cell>
          <cell r="Y363">
            <v>0</v>
          </cell>
          <cell r="Z363">
            <v>0</v>
          </cell>
          <cell r="AA363">
            <v>26807.833545108009</v>
          </cell>
          <cell r="AB363">
            <v>0</v>
          </cell>
          <cell r="AC363">
            <v>387055.29559371393</v>
          </cell>
          <cell r="AD363">
            <v>0</v>
          </cell>
          <cell r="AE363">
            <v>0</v>
          </cell>
          <cell r="AF363">
            <v>128000</v>
          </cell>
          <cell r="AG363">
            <v>0</v>
          </cell>
          <cell r="AH363">
            <v>0</v>
          </cell>
          <cell r="AI363">
            <v>0</v>
          </cell>
          <cell r="AJ363">
            <v>34491.904000000002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-33448.34959499455</v>
          </cell>
          <cell r="AQ363">
            <v>4867065.7138468595</v>
          </cell>
          <cell r="AS363">
            <v>0</v>
          </cell>
          <cell r="AT363">
            <v>2641572</v>
          </cell>
          <cell r="AU363">
            <v>1511487</v>
          </cell>
          <cell r="AV363">
            <v>0</v>
          </cell>
          <cell r="AW363">
            <v>94570.000000000116</v>
          </cell>
          <cell r="AX363">
            <v>0</v>
          </cell>
          <cell r="AY363">
            <v>266399.99999999977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17361.893939393944</v>
          </cell>
          <cell r="BG363">
            <v>24781.249999999985</v>
          </cell>
          <cell r="BH363">
            <v>3784.7727272727298</v>
          </cell>
          <cell r="BI363">
            <v>690.87121212121065</v>
          </cell>
          <cell r="BJ363">
            <v>0</v>
          </cell>
          <cell r="BK363">
            <v>0</v>
          </cell>
          <cell r="BL363">
            <v>0</v>
          </cell>
          <cell r="BM363">
            <v>27150.425667090221</v>
          </cell>
          <cell r="BN363">
            <v>0</v>
          </cell>
          <cell r="BO363">
            <v>392584.6569593384</v>
          </cell>
          <cell r="BP363">
            <v>0</v>
          </cell>
          <cell r="BQ363">
            <v>0</v>
          </cell>
          <cell r="BR363">
            <v>134400</v>
          </cell>
          <cell r="BS363">
            <v>0</v>
          </cell>
          <cell r="BT363">
            <v>0</v>
          </cell>
          <cell r="BU363">
            <v>0</v>
          </cell>
          <cell r="BV363">
            <v>34491.904000000002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5149274.7745052157</v>
          </cell>
          <cell r="CB363">
            <v>0</v>
          </cell>
          <cell r="CC363">
            <v>0</v>
          </cell>
          <cell r="CD363">
            <v>5149274.7745052157</v>
          </cell>
        </row>
        <row r="364">
          <cell r="A364" t="str">
            <v>2320</v>
          </cell>
          <cell r="B364" t="str">
            <v>4003</v>
          </cell>
          <cell r="C364">
            <v>9264003</v>
          </cell>
          <cell r="D364" t="str">
            <v>Fakenham Academy</v>
          </cell>
          <cell r="E364">
            <v>657</v>
          </cell>
          <cell r="G364">
            <v>0</v>
          </cell>
          <cell r="H364">
            <v>1933140</v>
          </cell>
          <cell r="I364">
            <v>1364429</v>
          </cell>
          <cell r="J364">
            <v>0</v>
          </cell>
          <cell r="K364">
            <v>70560.000000000029</v>
          </cell>
          <cell r="L364">
            <v>0</v>
          </cell>
          <cell r="M364">
            <v>169950.00000000032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15075</v>
          </cell>
          <cell r="U364">
            <v>27590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4695</v>
          </cell>
          <cell r="AB364">
            <v>0</v>
          </cell>
          <cell r="AC364">
            <v>374733.14989524125</v>
          </cell>
          <cell r="AD364">
            <v>0</v>
          </cell>
          <cell r="AE364">
            <v>0</v>
          </cell>
          <cell r="AF364">
            <v>128000</v>
          </cell>
          <cell r="AG364">
            <v>0</v>
          </cell>
          <cell r="AH364">
            <v>0</v>
          </cell>
          <cell r="AI364">
            <v>0</v>
          </cell>
          <cell r="AJ364">
            <v>21719.040000000001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-33832.605885603465</v>
          </cell>
          <cell r="AQ364">
            <v>4076058.5840096381</v>
          </cell>
          <cell r="AS364">
            <v>0</v>
          </cell>
          <cell r="AT364">
            <v>2028888</v>
          </cell>
          <cell r="AU364">
            <v>1432233</v>
          </cell>
          <cell r="AV364">
            <v>0</v>
          </cell>
          <cell r="AW364">
            <v>72030.000000000029</v>
          </cell>
          <cell r="AX364">
            <v>0</v>
          </cell>
          <cell r="AY364">
            <v>198000.00000000038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15300</v>
          </cell>
          <cell r="BG364">
            <v>27900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4755</v>
          </cell>
          <cell r="BN364">
            <v>0</v>
          </cell>
          <cell r="BO364">
            <v>380086.4806080304</v>
          </cell>
          <cell r="BP364">
            <v>0</v>
          </cell>
          <cell r="BQ364">
            <v>0</v>
          </cell>
          <cell r="BR364">
            <v>134400</v>
          </cell>
          <cell r="BS364">
            <v>0</v>
          </cell>
          <cell r="BT364">
            <v>0</v>
          </cell>
          <cell r="BU364">
            <v>0</v>
          </cell>
          <cell r="BV364">
            <v>21719.040000000001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4315311.5206080312</v>
          </cell>
          <cell r="CB364">
            <v>0</v>
          </cell>
          <cell r="CC364">
            <v>0</v>
          </cell>
          <cell r="CD364">
            <v>4315311.5206080312</v>
          </cell>
        </row>
        <row r="365">
          <cell r="A365" t="str">
            <v>2330</v>
          </cell>
          <cell r="B365" t="str">
            <v>4044</v>
          </cell>
          <cell r="C365">
            <v>9264044</v>
          </cell>
          <cell r="D365" t="str">
            <v>Framingham Earl High School</v>
          </cell>
          <cell r="E365">
            <v>793</v>
          </cell>
          <cell r="G365">
            <v>0</v>
          </cell>
          <cell r="H365">
            <v>2287230</v>
          </cell>
          <cell r="I365">
            <v>1698795</v>
          </cell>
          <cell r="J365">
            <v>0</v>
          </cell>
          <cell r="K365">
            <v>48960.000000000007</v>
          </cell>
          <cell r="L365">
            <v>0</v>
          </cell>
          <cell r="M365">
            <v>112269.99999999997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3349.99999999999</v>
          </cell>
          <cell r="U365">
            <v>1780.0000000000016</v>
          </cell>
          <cell r="V365">
            <v>9299.9999999999964</v>
          </cell>
          <cell r="W365">
            <v>3400.0000000000005</v>
          </cell>
          <cell r="X365">
            <v>12410.000000000002</v>
          </cell>
          <cell r="Y365">
            <v>0</v>
          </cell>
          <cell r="Z365">
            <v>0</v>
          </cell>
          <cell r="AA365">
            <v>3133.9520202020258</v>
          </cell>
          <cell r="AB365">
            <v>0</v>
          </cell>
          <cell r="AC365">
            <v>273105.47098142264</v>
          </cell>
          <cell r="AD365">
            <v>0</v>
          </cell>
          <cell r="AE365">
            <v>0</v>
          </cell>
          <cell r="AF365">
            <v>128000</v>
          </cell>
          <cell r="AG365">
            <v>0</v>
          </cell>
          <cell r="AH365">
            <v>0</v>
          </cell>
          <cell r="AI365">
            <v>0</v>
          </cell>
          <cell r="AJ365">
            <v>20477.952000000001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4602212.3750016242</v>
          </cell>
          <cell r="AS365">
            <v>0</v>
          </cell>
          <cell r="AT365">
            <v>2400516</v>
          </cell>
          <cell r="AU365">
            <v>1783215</v>
          </cell>
          <cell r="AV365">
            <v>0</v>
          </cell>
          <cell r="AW365">
            <v>49980.000000000007</v>
          </cell>
          <cell r="AX365">
            <v>0</v>
          </cell>
          <cell r="AY365">
            <v>130799.99999999997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3399.9999999999895</v>
          </cell>
          <cell r="BG365">
            <v>1800.0000000000016</v>
          </cell>
          <cell r="BH365">
            <v>9449.9999999999964</v>
          </cell>
          <cell r="BI365">
            <v>3450.0000000000005</v>
          </cell>
          <cell r="BJ365">
            <v>12580.000000000002</v>
          </cell>
          <cell r="BK365">
            <v>0</v>
          </cell>
          <cell r="BL365">
            <v>0</v>
          </cell>
          <cell r="BM365">
            <v>3174.0025252525311</v>
          </cell>
          <cell r="BN365">
            <v>0</v>
          </cell>
          <cell r="BO365">
            <v>277006.97770972864</v>
          </cell>
          <cell r="BP365">
            <v>0</v>
          </cell>
          <cell r="BQ365">
            <v>0</v>
          </cell>
          <cell r="BR365">
            <v>134400</v>
          </cell>
          <cell r="BS365">
            <v>0</v>
          </cell>
          <cell r="BT365">
            <v>0</v>
          </cell>
          <cell r="BU365">
            <v>0</v>
          </cell>
          <cell r="BV365">
            <v>20477.952000000001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4830249.9322349802</v>
          </cell>
          <cell r="CB365">
            <v>0</v>
          </cell>
          <cell r="CC365">
            <v>0</v>
          </cell>
          <cell r="CD365">
            <v>4830249.9322349802</v>
          </cell>
        </row>
        <row r="366">
          <cell r="A366" t="str">
            <v>2345</v>
          </cell>
          <cell r="B366" t="str">
            <v>4011</v>
          </cell>
          <cell r="C366">
            <v>9264011</v>
          </cell>
          <cell r="D366" t="str">
            <v>Cliff Park Ormiston Academy</v>
          </cell>
          <cell r="E366">
            <v>842</v>
          </cell>
          <cell r="G366">
            <v>0</v>
          </cell>
          <cell r="H366">
            <v>2392500</v>
          </cell>
          <cell r="I366">
            <v>1844406</v>
          </cell>
          <cell r="J366">
            <v>0</v>
          </cell>
          <cell r="K366">
            <v>146399.99999999991</v>
          </cell>
          <cell r="L366">
            <v>0</v>
          </cell>
          <cell r="M366">
            <v>338869.99999999971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44890.000000000022</v>
          </cell>
          <cell r="U366">
            <v>9790.0000000000164</v>
          </cell>
          <cell r="V366">
            <v>120279.99999999981</v>
          </cell>
          <cell r="W366">
            <v>34680.000000000022</v>
          </cell>
          <cell r="X366">
            <v>83950.000000000116</v>
          </cell>
          <cell r="Y366">
            <v>61380.000000000015</v>
          </cell>
          <cell r="Z366">
            <v>0</v>
          </cell>
          <cell r="AA366">
            <v>23474.999999999993</v>
          </cell>
          <cell r="AB366">
            <v>0</v>
          </cell>
          <cell r="AC366">
            <v>446477.64668648352</v>
          </cell>
          <cell r="AD366">
            <v>0</v>
          </cell>
          <cell r="AE366">
            <v>0</v>
          </cell>
          <cell r="AF366">
            <v>128000</v>
          </cell>
          <cell r="AG366">
            <v>0</v>
          </cell>
          <cell r="AH366">
            <v>0</v>
          </cell>
          <cell r="AI366">
            <v>0</v>
          </cell>
          <cell r="AJ366">
            <v>4347.8076000000001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-27351.920641464007</v>
          </cell>
          <cell r="AQ366">
            <v>5652094.5336450189</v>
          </cell>
          <cell r="AS366">
            <v>0</v>
          </cell>
          <cell r="AT366">
            <v>2511000</v>
          </cell>
          <cell r="AU366">
            <v>1936062</v>
          </cell>
          <cell r="AV366">
            <v>0</v>
          </cell>
          <cell r="AW366">
            <v>149449.99999999991</v>
          </cell>
          <cell r="AX366">
            <v>0</v>
          </cell>
          <cell r="AY366">
            <v>394799.99999999965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45560.000000000022</v>
          </cell>
          <cell r="BG366">
            <v>9900.0000000000164</v>
          </cell>
          <cell r="BH366">
            <v>122219.9999999998</v>
          </cell>
          <cell r="BI366">
            <v>35190.000000000022</v>
          </cell>
          <cell r="BJ366">
            <v>85100.000000000116</v>
          </cell>
          <cell r="BK366">
            <v>62370.000000000015</v>
          </cell>
          <cell r="BL366">
            <v>0</v>
          </cell>
          <cell r="BM366">
            <v>23774.999999999993</v>
          </cell>
          <cell r="BN366">
            <v>0</v>
          </cell>
          <cell r="BO366">
            <v>452855.89878200472</v>
          </cell>
          <cell r="BP366">
            <v>0</v>
          </cell>
          <cell r="BQ366">
            <v>0</v>
          </cell>
          <cell r="BR366">
            <v>134400</v>
          </cell>
          <cell r="BS366">
            <v>0</v>
          </cell>
          <cell r="BT366">
            <v>0</v>
          </cell>
          <cell r="BU366">
            <v>0</v>
          </cell>
          <cell r="BV366">
            <v>4347.8076000000001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5967030.7063820045</v>
          </cell>
          <cell r="CB366">
            <v>0</v>
          </cell>
          <cell r="CC366">
            <v>0</v>
          </cell>
          <cell r="CD366">
            <v>5967030.7063820045</v>
          </cell>
        </row>
        <row r="367">
          <cell r="A367" t="str">
            <v>2350</v>
          </cell>
          <cell r="B367" t="str">
            <v>5407</v>
          </cell>
          <cell r="C367">
            <v>9265407</v>
          </cell>
          <cell r="D367" t="str">
            <v>Lynn Grove Academy</v>
          </cell>
          <cell r="E367">
            <v>1199</v>
          </cell>
          <cell r="G367">
            <v>0</v>
          </cell>
          <cell r="H367">
            <v>3378210</v>
          </cell>
          <cell r="I367">
            <v>2658749</v>
          </cell>
          <cell r="J367">
            <v>0</v>
          </cell>
          <cell r="K367">
            <v>172799.99999999985</v>
          </cell>
          <cell r="L367">
            <v>0</v>
          </cell>
          <cell r="M367">
            <v>389340.00000000035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21775.000000000004</v>
          </cell>
          <cell r="U367">
            <v>3559.9999999999977</v>
          </cell>
          <cell r="V367">
            <v>140739.99999999997</v>
          </cell>
          <cell r="W367">
            <v>84999.999999999927</v>
          </cell>
          <cell r="X367">
            <v>85410</v>
          </cell>
          <cell r="Y367">
            <v>66959.999999999942</v>
          </cell>
          <cell r="Z367">
            <v>0</v>
          </cell>
          <cell r="AA367">
            <v>9389.9999999999982</v>
          </cell>
          <cell r="AB367">
            <v>0</v>
          </cell>
          <cell r="AC367">
            <v>523536.8252931977</v>
          </cell>
          <cell r="AD367">
            <v>0</v>
          </cell>
          <cell r="AE367">
            <v>0</v>
          </cell>
          <cell r="AF367">
            <v>128000</v>
          </cell>
          <cell r="AG367">
            <v>0</v>
          </cell>
          <cell r="AH367">
            <v>0</v>
          </cell>
          <cell r="AI367">
            <v>0</v>
          </cell>
          <cell r="AJ367">
            <v>32320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-194820.55156772083</v>
          </cell>
          <cell r="AQ367">
            <v>7500970.2737254761</v>
          </cell>
          <cell r="AS367">
            <v>0</v>
          </cell>
          <cell r="AT367">
            <v>3545532</v>
          </cell>
          <cell r="AU367">
            <v>2790873</v>
          </cell>
          <cell r="AV367">
            <v>0</v>
          </cell>
          <cell r="AW367">
            <v>176399.99999999985</v>
          </cell>
          <cell r="AX367">
            <v>0</v>
          </cell>
          <cell r="AY367">
            <v>453600.00000000041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22100.000000000004</v>
          </cell>
          <cell r="BG367">
            <v>3599.9999999999977</v>
          </cell>
          <cell r="BH367">
            <v>143009.99999999997</v>
          </cell>
          <cell r="BI367">
            <v>86249.999999999927</v>
          </cell>
          <cell r="BJ367">
            <v>86580</v>
          </cell>
          <cell r="BK367">
            <v>68039.999999999942</v>
          </cell>
          <cell r="BL367">
            <v>0</v>
          </cell>
          <cell r="BM367">
            <v>9509.9999999999982</v>
          </cell>
          <cell r="BN367">
            <v>0</v>
          </cell>
          <cell r="BO367">
            <v>531015.9227973863</v>
          </cell>
          <cell r="BP367">
            <v>0</v>
          </cell>
          <cell r="BQ367">
            <v>0</v>
          </cell>
          <cell r="BR367">
            <v>134400</v>
          </cell>
          <cell r="BS367">
            <v>0</v>
          </cell>
          <cell r="BT367">
            <v>0</v>
          </cell>
          <cell r="BU367">
            <v>0</v>
          </cell>
          <cell r="BV367">
            <v>32320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8083230.9227973865</v>
          </cell>
          <cell r="CB367">
            <v>0</v>
          </cell>
          <cell r="CC367">
            <v>-22040.498724983718</v>
          </cell>
          <cell r="CD367">
            <v>8061190.4240724025</v>
          </cell>
        </row>
        <row r="368">
          <cell r="A368" t="str">
            <v>2355</v>
          </cell>
          <cell r="B368" t="str">
            <v>4025</v>
          </cell>
          <cell r="C368">
            <v>9264025</v>
          </cell>
          <cell r="D368" t="str">
            <v>Great Yarmouth Charter Academy</v>
          </cell>
          <cell r="E368">
            <v>878</v>
          </cell>
          <cell r="G368">
            <v>0</v>
          </cell>
          <cell r="H368">
            <v>2665245</v>
          </cell>
          <cell r="I368">
            <v>1731153</v>
          </cell>
          <cell r="J368">
            <v>0</v>
          </cell>
          <cell r="K368">
            <v>233279.99999999991</v>
          </cell>
          <cell r="L368">
            <v>0</v>
          </cell>
          <cell r="M368">
            <v>528389.99999999977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13065.000000000015</v>
          </cell>
          <cell r="U368">
            <v>21360.000000000015</v>
          </cell>
          <cell r="V368">
            <v>139499.99999999994</v>
          </cell>
          <cell r="W368">
            <v>41479.999999999993</v>
          </cell>
          <cell r="X368">
            <v>137240</v>
          </cell>
          <cell r="Y368">
            <v>282720.00000000006</v>
          </cell>
          <cell r="Z368">
            <v>0</v>
          </cell>
          <cell r="AA368">
            <v>86468.935926773425</v>
          </cell>
          <cell r="AB368">
            <v>0</v>
          </cell>
          <cell r="AC368">
            <v>500362.09663533029</v>
          </cell>
          <cell r="AD368">
            <v>0</v>
          </cell>
          <cell r="AE368">
            <v>14035.199999999966</v>
          </cell>
          <cell r="AF368">
            <v>128000</v>
          </cell>
          <cell r="AG368">
            <v>0</v>
          </cell>
          <cell r="AH368">
            <v>0</v>
          </cell>
          <cell r="AI368">
            <v>0</v>
          </cell>
          <cell r="AJ368">
            <v>17409.228599999999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-81753.207482858692</v>
          </cell>
          <cell r="AQ368">
            <v>6457955.2536792457</v>
          </cell>
          <cell r="AS368">
            <v>0</v>
          </cell>
          <cell r="AT368">
            <v>2797254</v>
          </cell>
          <cell r="AU368">
            <v>1817181</v>
          </cell>
          <cell r="AV368">
            <v>0</v>
          </cell>
          <cell r="AW368">
            <v>238139.99999999991</v>
          </cell>
          <cell r="AX368">
            <v>0</v>
          </cell>
          <cell r="AY368">
            <v>615599.99999999977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13260.000000000015</v>
          </cell>
          <cell r="BG368">
            <v>21600.000000000015</v>
          </cell>
          <cell r="BH368">
            <v>141749.99999999994</v>
          </cell>
          <cell r="BI368">
            <v>42089.999999999993</v>
          </cell>
          <cell r="BJ368">
            <v>139120</v>
          </cell>
          <cell r="BK368">
            <v>287280.00000000006</v>
          </cell>
          <cell r="BL368">
            <v>0</v>
          </cell>
          <cell r="BM368">
            <v>87573.970251716222</v>
          </cell>
          <cell r="BN368">
            <v>0</v>
          </cell>
          <cell r="BO368">
            <v>507510.1265872636</v>
          </cell>
          <cell r="BP368">
            <v>0</v>
          </cell>
          <cell r="BQ368">
            <v>14241.599999999966</v>
          </cell>
          <cell r="BR368">
            <v>134400</v>
          </cell>
          <cell r="BS368">
            <v>0</v>
          </cell>
          <cell r="BT368">
            <v>0</v>
          </cell>
          <cell r="BU368">
            <v>0</v>
          </cell>
          <cell r="BV368">
            <v>17409.228599999999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6874409.9254389796</v>
          </cell>
          <cell r="CB368">
            <v>0</v>
          </cell>
          <cell r="CC368">
            <v>0</v>
          </cell>
          <cell r="CD368">
            <v>6874409.9254389796</v>
          </cell>
        </row>
        <row r="369">
          <cell r="A369" t="str">
            <v>2370</v>
          </cell>
          <cell r="B369" t="str">
            <v>6908</v>
          </cell>
          <cell r="C369">
            <v>9266908</v>
          </cell>
          <cell r="D369" t="str">
            <v>Ormiston Venture Academy</v>
          </cell>
          <cell r="E369">
            <v>899</v>
          </cell>
          <cell r="G369">
            <v>0</v>
          </cell>
          <cell r="H369">
            <v>2593470</v>
          </cell>
          <cell r="I369">
            <v>1925301</v>
          </cell>
          <cell r="J369">
            <v>0</v>
          </cell>
          <cell r="K369">
            <v>162720.0000000002</v>
          </cell>
          <cell r="L369">
            <v>0</v>
          </cell>
          <cell r="M369">
            <v>376980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32531.185968819707</v>
          </cell>
          <cell r="U369">
            <v>16037.839643652562</v>
          </cell>
          <cell r="V369">
            <v>164482.96213808449</v>
          </cell>
          <cell r="W369">
            <v>66033.452115813139</v>
          </cell>
          <cell r="X369">
            <v>85505.111358574839</v>
          </cell>
          <cell r="Y369">
            <v>14896.570155902007</v>
          </cell>
          <cell r="Z369">
            <v>0</v>
          </cell>
          <cell r="AA369">
            <v>9400.456570155904</v>
          </cell>
          <cell r="AB369">
            <v>0</v>
          </cell>
          <cell r="AC369">
            <v>435734.10422982217</v>
          </cell>
          <cell r="AD369">
            <v>0</v>
          </cell>
          <cell r="AE369">
            <v>0</v>
          </cell>
          <cell r="AF369">
            <v>128000</v>
          </cell>
          <cell r="AG369">
            <v>0</v>
          </cell>
          <cell r="AH369">
            <v>0</v>
          </cell>
          <cell r="AI369">
            <v>0</v>
          </cell>
          <cell r="AJ369">
            <v>25230.4565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-51130.18283664342</v>
          </cell>
          <cell r="AQ369">
            <v>5985192.9558441816</v>
          </cell>
          <cell r="AS369">
            <v>0</v>
          </cell>
          <cell r="AT369">
            <v>2721924</v>
          </cell>
          <cell r="AU369">
            <v>2020977</v>
          </cell>
          <cell r="AV369">
            <v>0</v>
          </cell>
          <cell r="AW369">
            <v>166110.0000000002</v>
          </cell>
          <cell r="AX369">
            <v>0</v>
          </cell>
          <cell r="AY369">
            <v>439200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33016.72605790657</v>
          </cell>
          <cell r="BG369">
            <v>16218.040089086859</v>
          </cell>
          <cell r="BH369">
            <v>167135.91314031166</v>
          </cell>
          <cell r="BI369">
            <v>67004.532293986864</v>
          </cell>
          <cell r="BJ369">
            <v>86676.414253897776</v>
          </cell>
          <cell r="BK369">
            <v>15136.837416481072</v>
          </cell>
          <cell r="BL369">
            <v>0</v>
          </cell>
          <cell r="BM369">
            <v>9520.5902004454347</v>
          </cell>
          <cell r="BN369">
            <v>0</v>
          </cell>
          <cell r="BO369">
            <v>441958.87714739109</v>
          </cell>
          <cell r="BP369">
            <v>0</v>
          </cell>
          <cell r="BQ369">
            <v>0</v>
          </cell>
          <cell r="BR369">
            <v>134400</v>
          </cell>
          <cell r="BS369">
            <v>0</v>
          </cell>
          <cell r="BT369">
            <v>0</v>
          </cell>
          <cell r="BU369">
            <v>0</v>
          </cell>
          <cell r="BV369">
            <v>25230.4565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6344509.3870995082</v>
          </cell>
          <cell r="CB369">
            <v>0</v>
          </cell>
          <cell r="CC369">
            <v>0</v>
          </cell>
          <cell r="CD369">
            <v>6344509.3870995082</v>
          </cell>
        </row>
        <row r="370">
          <cell r="A370" t="str">
            <v>2385</v>
          </cell>
          <cell r="B370" t="str">
            <v>4005</v>
          </cell>
          <cell r="C370">
            <v>9264005</v>
          </cell>
          <cell r="D370" t="str">
            <v>Hellesdon High School</v>
          </cell>
          <cell r="E370">
            <v>1232</v>
          </cell>
          <cell r="G370">
            <v>0</v>
          </cell>
          <cell r="H370">
            <v>3560040</v>
          </cell>
          <cell r="I370">
            <v>2631784</v>
          </cell>
          <cell r="J370">
            <v>0</v>
          </cell>
          <cell r="K370">
            <v>128640.00000000028</v>
          </cell>
          <cell r="L370">
            <v>0</v>
          </cell>
          <cell r="M370">
            <v>314149.99999999988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3015.0000000000018</v>
          </cell>
          <cell r="U370">
            <v>16464.999999999985</v>
          </cell>
          <cell r="V370">
            <v>78740.00000000032</v>
          </cell>
          <cell r="W370">
            <v>74800.000000000015</v>
          </cell>
          <cell r="X370">
            <v>17520.000000000018</v>
          </cell>
          <cell r="Y370">
            <v>70680.000000000015</v>
          </cell>
          <cell r="Z370">
            <v>0</v>
          </cell>
          <cell r="AA370">
            <v>18780</v>
          </cell>
          <cell r="AB370">
            <v>0</v>
          </cell>
          <cell r="AC370">
            <v>496436.94700164086</v>
          </cell>
          <cell r="AD370">
            <v>0</v>
          </cell>
          <cell r="AE370">
            <v>0</v>
          </cell>
          <cell r="AF370">
            <v>128000</v>
          </cell>
          <cell r="AG370">
            <v>0</v>
          </cell>
          <cell r="AH370">
            <v>0</v>
          </cell>
          <cell r="AI370">
            <v>0</v>
          </cell>
          <cell r="AJ370">
            <v>34905.599999999999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-22728.639802357444</v>
          </cell>
          <cell r="AQ370">
            <v>7551227.9071992831</v>
          </cell>
          <cell r="AS370">
            <v>0</v>
          </cell>
          <cell r="AT370">
            <v>3736368</v>
          </cell>
          <cell r="AU370">
            <v>2762568</v>
          </cell>
          <cell r="AV370">
            <v>0</v>
          </cell>
          <cell r="AW370">
            <v>131320.00000000029</v>
          </cell>
          <cell r="AX370">
            <v>0</v>
          </cell>
          <cell r="AY370">
            <v>365999.99999999988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3060.0000000000018</v>
          </cell>
          <cell r="BG370">
            <v>16649.999999999985</v>
          </cell>
          <cell r="BH370">
            <v>80010.00000000032</v>
          </cell>
          <cell r="BI370">
            <v>75900.000000000015</v>
          </cell>
          <cell r="BJ370">
            <v>17760.000000000018</v>
          </cell>
          <cell r="BK370">
            <v>71820.000000000015</v>
          </cell>
          <cell r="BL370">
            <v>0</v>
          </cell>
          <cell r="BM370">
            <v>19020</v>
          </cell>
          <cell r="BN370">
            <v>0</v>
          </cell>
          <cell r="BO370">
            <v>503528.90338737861</v>
          </cell>
          <cell r="BP370">
            <v>0</v>
          </cell>
          <cell r="BQ370">
            <v>0</v>
          </cell>
          <cell r="BR370">
            <v>134400</v>
          </cell>
          <cell r="BS370">
            <v>0</v>
          </cell>
          <cell r="BT370">
            <v>0</v>
          </cell>
          <cell r="BU370">
            <v>0</v>
          </cell>
          <cell r="BV370">
            <v>34905.599999999999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7953310.5033873785</v>
          </cell>
          <cell r="CB370">
            <v>0</v>
          </cell>
          <cell r="CC370">
            <v>0</v>
          </cell>
          <cell r="CD370">
            <v>7953310.5033873785</v>
          </cell>
        </row>
        <row r="371">
          <cell r="A371" t="str">
            <v>2390</v>
          </cell>
          <cell r="B371" t="str">
            <v>4009</v>
          </cell>
          <cell r="C371">
            <v>9264009</v>
          </cell>
          <cell r="D371" t="str">
            <v>Hethersett Academy</v>
          </cell>
          <cell r="E371">
            <v>1113</v>
          </cell>
          <cell r="G371">
            <v>0</v>
          </cell>
          <cell r="H371">
            <v>3330360</v>
          </cell>
          <cell r="I371">
            <v>2248881</v>
          </cell>
          <cell r="J371">
            <v>0</v>
          </cell>
          <cell r="K371">
            <v>81120.000000000058</v>
          </cell>
          <cell r="L371">
            <v>0</v>
          </cell>
          <cell r="M371">
            <v>202909.99999999953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41875.000000000182</v>
          </cell>
          <cell r="U371">
            <v>24919.999999999985</v>
          </cell>
          <cell r="V371">
            <v>2480.0000000000027</v>
          </cell>
          <cell r="W371">
            <v>14960.000000000007</v>
          </cell>
          <cell r="X371">
            <v>26280.00000000004</v>
          </cell>
          <cell r="Y371">
            <v>18600.000000000018</v>
          </cell>
          <cell r="Z371">
            <v>0</v>
          </cell>
          <cell r="AA371">
            <v>39160.184352517972</v>
          </cell>
          <cell r="AB371">
            <v>0</v>
          </cell>
          <cell r="AC371">
            <v>461396.71179764852</v>
          </cell>
          <cell r="AD371">
            <v>0</v>
          </cell>
          <cell r="AE371">
            <v>0</v>
          </cell>
          <cell r="AF371">
            <v>128000</v>
          </cell>
          <cell r="AG371">
            <v>0</v>
          </cell>
          <cell r="AH371">
            <v>0</v>
          </cell>
          <cell r="AI371">
            <v>0</v>
          </cell>
          <cell r="AJ371">
            <v>31285.759999999998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-111567.38154925301</v>
          </cell>
          <cell r="AQ371">
            <v>6540661.2746009128</v>
          </cell>
          <cell r="AS371">
            <v>0</v>
          </cell>
          <cell r="AT371">
            <v>3495312</v>
          </cell>
          <cell r="AU371">
            <v>2360637</v>
          </cell>
          <cell r="AV371">
            <v>0</v>
          </cell>
          <cell r="AW371">
            <v>82810.000000000058</v>
          </cell>
          <cell r="AX371">
            <v>0</v>
          </cell>
          <cell r="AY371">
            <v>236399.99999999945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42500.000000000182</v>
          </cell>
          <cell r="BG371">
            <v>25199.999999999985</v>
          </cell>
          <cell r="BH371">
            <v>2520.0000000000027</v>
          </cell>
          <cell r="BI371">
            <v>15180.000000000007</v>
          </cell>
          <cell r="BJ371">
            <v>26640.000000000044</v>
          </cell>
          <cell r="BK371">
            <v>18900.000000000022</v>
          </cell>
          <cell r="BL371">
            <v>0</v>
          </cell>
          <cell r="BM371">
            <v>39660.633992805742</v>
          </cell>
          <cell r="BN371">
            <v>0</v>
          </cell>
          <cell r="BO371">
            <v>467988.09339475777</v>
          </cell>
          <cell r="BP371">
            <v>0</v>
          </cell>
          <cell r="BQ371">
            <v>0</v>
          </cell>
          <cell r="BR371">
            <v>134400</v>
          </cell>
          <cell r="BS371">
            <v>0</v>
          </cell>
          <cell r="BT371">
            <v>0</v>
          </cell>
          <cell r="BU371">
            <v>0</v>
          </cell>
          <cell r="BV371">
            <v>31285.759999999998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6979433.4873875631</v>
          </cell>
          <cell r="CB371">
            <v>0</v>
          </cell>
          <cell r="CC371">
            <v>0</v>
          </cell>
          <cell r="CD371">
            <v>6979433.4873875631</v>
          </cell>
        </row>
        <row r="372">
          <cell r="A372" t="str">
            <v>2395</v>
          </cell>
          <cell r="B372" t="str">
            <v>4037</v>
          </cell>
          <cell r="C372">
            <v>9264037</v>
          </cell>
          <cell r="D372" t="str">
            <v>Broadland High Ormiston Academy</v>
          </cell>
          <cell r="E372">
            <v>743</v>
          </cell>
          <cell r="G372">
            <v>0</v>
          </cell>
          <cell r="H372">
            <v>2153250</v>
          </cell>
          <cell r="I372">
            <v>1580149</v>
          </cell>
          <cell r="J372">
            <v>0</v>
          </cell>
          <cell r="K372">
            <v>44640.00000000016</v>
          </cell>
          <cell r="L372">
            <v>0</v>
          </cell>
          <cell r="M372">
            <v>114329.99999999984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671.80836707152548</v>
          </cell>
          <cell r="U372">
            <v>41050.499325236233</v>
          </cell>
          <cell r="V372">
            <v>0</v>
          </cell>
          <cell r="W372">
            <v>681.83535762483177</v>
          </cell>
          <cell r="X372">
            <v>0</v>
          </cell>
          <cell r="Y372">
            <v>0</v>
          </cell>
          <cell r="Z372">
            <v>0</v>
          </cell>
          <cell r="AA372">
            <v>10969.764150943391</v>
          </cell>
          <cell r="AB372">
            <v>0</v>
          </cell>
          <cell r="AC372">
            <v>243464.62386175949</v>
          </cell>
          <cell r="AD372">
            <v>0</v>
          </cell>
          <cell r="AE372">
            <v>0</v>
          </cell>
          <cell r="AF372">
            <v>128000</v>
          </cell>
          <cell r="AG372">
            <v>0</v>
          </cell>
          <cell r="AH372">
            <v>0</v>
          </cell>
          <cell r="AI372">
            <v>0</v>
          </cell>
          <cell r="AJ372">
            <v>18719.743999999999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4335927.2750626365</v>
          </cell>
          <cell r="AS372">
            <v>0</v>
          </cell>
          <cell r="AT372">
            <v>2259900</v>
          </cell>
          <cell r="AU372">
            <v>1658673</v>
          </cell>
          <cell r="AV372">
            <v>0</v>
          </cell>
          <cell r="AW372">
            <v>45570.00000000016</v>
          </cell>
          <cell r="AX372">
            <v>0</v>
          </cell>
          <cell r="AY372">
            <v>133199.99999999983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681.83535762483177</v>
          </cell>
          <cell r="BG372">
            <v>41511.740890688328</v>
          </cell>
          <cell r="BH372">
            <v>0</v>
          </cell>
          <cell r="BI372">
            <v>691.86234817813818</v>
          </cell>
          <cell r="BJ372">
            <v>0</v>
          </cell>
          <cell r="BK372">
            <v>0</v>
          </cell>
          <cell r="BL372">
            <v>0</v>
          </cell>
          <cell r="BM372">
            <v>11109.952830188675</v>
          </cell>
          <cell r="BN372">
            <v>0</v>
          </cell>
          <cell r="BO372">
            <v>246942.68991692751</v>
          </cell>
          <cell r="BP372">
            <v>0</v>
          </cell>
          <cell r="BQ372">
            <v>0</v>
          </cell>
          <cell r="BR372">
            <v>134400</v>
          </cell>
          <cell r="BS372">
            <v>0</v>
          </cell>
          <cell r="BT372">
            <v>0</v>
          </cell>
          <cell r="BU372">
            <v>0</v>
          </cell>
          <cell r="BV372">
            <v>18719.743999999999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4551400.825343607</v>
          </cell>
          <cell r="CB372">
            <v>0</v>
          </cell>
          <cell r="CC372">
            <v>0</v>
          </cell>
          <cell r="CD372">
            <v>4551400.825343607</v>
          </cell>
        </row>
        <row r="373">
          <cell r="A373" t="str">
            <v>2400</v>
          </cell>
          <cell r="B373" t="str">
            <v>4026</v>
          </cell>
          <cell r="C373">
            <v>9264026</v>
          </cell>
          <cell r="D373" t="str">
            <v>Smithdon High School</v>
          </cell>
          <cell r="E373">
            <v>611</v>
          </cell>
          <cell r="G373">
            <v>0</v>
          </cell>
          <cell r="H373">
            <v>1727385</v>
          </cell>
          <cell r="I373">
            <v>1348250</v>
          </cell>
          <cell r="J373">
            <v>0</v>
          </cell>
          <cell r="K373">
            <v>64320.00000000008</v>
          </cell>
          <cell r="L373">
            <v>0</v>
          </cell>
          <cell r="M373">
            <v>161710.00000000032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16777.459016393444</v>
          </cell>
          <cell r="U373">
            <v>20949.286885245914</v>
          </cell>
          <cell r="V373">
            <v>0</v>
          </cell>
          <cell r="W373">
            <v>2724.4590163934431</v>
          </cell>
          <cell r="X373">
            <v>45334.19672131144</v>
          </cell>
          <cell r="Y373">
            <v>0</v>
          </cell>
          <cell r="Z373">
            <v>0</v>
          </cell>
          <cell r="AA373">
            <v>7824.9999999999982</v>
          </cell>
          <cell r="AB373">
            <v>0</v>
          </cell>
          <cell r="AC373">
            <v>275586.17132837803</v>
          </cell>
          <cell r="AD373">
            <v>0</v>
          </cell>
          <cell r="AE373">
            <v>0</v>
          </cell>
          <cell r="AF373">
            <v>128000</v>
          </cell>
          <cell r="AG373">
            <v>0</v>
          </cell>
          <cell r="AH373">
            <v>0</v>
          </cell>
          <cell r="AI373">
            <v>0</v>
          </cell>
          <cell r="AJ373">
            <v>19133.439999999999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-43133.064722418625</v>
          </cell>
          <cell r="AQ373">
            <v>3774861.9482453037</v>
          </cell>
          <cell r="AS373">
            <v>0</v>
          </cell>
          <cell r="AT373">
            <v>1812942</v>
          </cell>
          <cell r="AU373">
            <v>1415250</v>
          </cell>
          <cell r="AV373">
            <v>0</v>
          </cell>
          <cell r="AW373">
            <v>65660.000000000087</v>
          </cell>
          <cell r="AX373">
            <v>0</v>
          </cell>
          <cell r="AY373">
            <v>188400.00000000038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17027.868852459018</v>
          </cell>
          <cell r="BG373">
            <v>21184.672131147552</v>
          </cell>
          <cell r="BH373">
            <v>0</v>
          </cell>
          <cell r="BI373">
            <v>2764.524590163935</v>
          </cell>
          <cell r="BJ373">
            <v>45955.213114754064</v>
          </cell>
          <cell r="BK373">
            <v>0</v>
          </cell>
          <cell r="BL373">
            <v>0</v>
          </cell>
          <cell r="BM373">
            <v>7924.9999999999982</v>
          </cell>
          <cell r="BN373">
            <v>0</v>
          </cell>
          <cell r="BO373">
            <v>279523.11663306912</v>
          </cell>
          <cell r="BP373">
            <v>0</v>
          </cell>
          <cell r="BQ373">
            <v>0</v>
          </cell>
          <cell r="BR373">
            <v>134400</v>
          </cell>
          <cell r="BS373">
            <v>0</v>
          </cell>
          <cell r="BT373">
            <v>0</v>
          </cell>
          <cell r="BU373">
            <v>0</v>
          </cell>
          <cell r="BV373">
            <v>19133.439999999999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4010165.835321594</v>
          </cell>
          <cell r="CB373">
            <v>0</v>
          </cell>
          <cell r="CC373">
            <v>0</v>
          </cell>
          <cell r="CD373">
            <v>4010165.835321594</v>
          </cell>
        </row>
        <row r="374">
          <cell r="A374" t="str">
            <v>2405</v>
          </cell>
          <cell r="B374" t="str">
            <v>4081</v>
          </cell>
          <cell r="C374">
            <v>9264081</v>
          </cell>
          <cell r="D374" t="str">
            <v>Springwood High School</v>
          </cell>
          <cell r="E374">
            <v>1403</v>
          </cell>
          <cell r="G374">
            <v>0</v>
          </cell>
          <cell r="H374">
            <v>4048110</v>
          </cell>
          <cell r="I374">
            <v>3003901</v>
          </cell>
          <cell r="J374">
            <v>0</v>
          </cell>
          <cell r="K374">
            <v>117600.00000000015</v>
          </cell>
          <cell r="L374">
            <v>0</v>
          </cell>
          <cell r="M374">
            <v>294580.00000000012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18090.000000000007</v>
          </cell>
          <cell r="U374">
            <v>136615.00000000006</v>
          </cell>
          <cell r="V374">
            <v>29760.000000000044</v>
          </cell>
          <cell r="W374">
            <v>19039.99999999996</v>
          </cell>
          <cell r="X374">
            <v>28470</v>
          </cell>
          <cell r="Y374">
            <v>0</v>
          </cell>
          <cell r="Z374">
            <v>0</v>
          </cell>
          <cell r="AA374">
            <v>50080.000000000065</v>
          </cell>
          <cell r="AB374">
            <v>0</v>
          </cell>
          <cell r="AC374">
            <v>541437.78434528492</v>
          </cell>
          <cell r="AD374">
            <v>0</v>
          </cell>
          <cell r="AE374">
            <v>0</v>
          </cell>
          <cell r="AF374">
            <v>128000</v>
          </cell>
          <cell r="AG374">
            <v>0</v>
          </cell>
          <cell r="AH374">
            <v>0</v>
          </cell>
          <cell r="AI374">
            <v>0</v>
          </cell>
          <cell r="AJ374">
            <v>40593.919999999998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-61640.281396237297</v>
          </cell>
          <cell r="AQ374">
            <v>8394637.4229490459</v>
          </cell>
          <cell r="AS374">
            <v>0</v>
          </cell>
          <cell r="AT374">
            <v>4248612</v>
          </cell>
          <cell r="AU374">
            <v>3153177</v>
          </cell>
          <cell r="AV374">
            <v>0</v>
          </cell>
          <cell r="AW374">
            <v>120050.00000000016</v>
          </cell>
          <cell r="AX374">
            <v>0</v>
          </cell>
          <cell r="AY374">
            <v>343200.00000000012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18360.000000000007</v>
          </cell>
          <cell r="BG374">
            <v>138150.00000000006</v>
          </cell>
          <cell r="BH374">
            <v>30240.000000000044</v>
          </cell>
          <cell r="BI374">
            <v>19319.99999999996</v>
          </cell>
          <cell r="BJ374">
            <v>28860</v>
          </cell>
          <cell r="BK374">
            <v>0</v>
          </cell>
          <cell r="BL374">
            <v>0</v>
          </cell>
          <cell r="BM374">
            <v>50720.000000000065</v>
          </cell>
          <cell r="BN374">
            <v>0</v>
          </cell>
          <cell r="BO374">
            <v>549172.60983593191</v>
          </cell>
          <cell r="BP374">
            <v>0</v>
          </cell>
          <cell r="BQ374">
            <v>0</v>
          </cell>
          <cell r="BR374">
            <v>134400</v>
          </cell>
          <cell r="BS374">
            <v>0</v>
          </cell>
          <cell r="BT374">
            <v>0</v>
          </cell>
          <cell r="BU374">
            <v>0</v>
          </cell>
          <cell r="BV374">
            <v>40593.919999999998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8874855.529835932</v>
          </cell>
          <cell r="CB374">
            <v>0</v>
          </cell>
          <cell r="CC374">
            <v>0</v>
          </cell>
          <cell r="CD374">
            <v>8874855.529835932</v>
          </cell>
        </row>
        <row r="375">
          <cell r="A375" t="str">
            <v>2410</v>
          </cell>
          <cell r="B375" t="str">
            <v>6909</v>
          </cell>
          <cell r="C375">
            <v>9266909</v>
          </cell>
          <cell r="D375" t="str">
            <v>King's Lynn Academy</v>
          </cell>
          <cell r="E375">
            <v>949</v>
          </cell>
          <cell r="G375">
            <v>0</v>
          </cell>
          <cell r="H375">
            <v>2703525</v>
          </cell>
          <cell r="I375">
            <v>2070912</v>
          </cell>
          <cell r="J375">
            <v>0</v>
          </cell>
          <cell r="K375">
            <v>117599.99999999983</v>
          </cell>
          <cell r="L375">
            <v>0</v>
          </cell>
          <cell r="M375">
            <v>277070.00000000035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26130</v>
          </cell>
          <cell r="U375">
            <v>43609.999999999854</v>
          </cell>
          <cell r="V375">
            <v>62620.000000000073</v>
          </cell>
          <cell r="W375">
            <v>90440.000000000291</v>
          </cell>
          <cell r="X375">
            <v>55479.999999999971</v>
          </cell>
          <cell r="Y375">
            <v>0</v>
          </cell>
          <cell r="Z375">
            <v>0</v>
          </cell>
          <cell r="AA375">
            <v>21910.000000000029</v>
          </cell>
          <cell r="AB375">
            <v>0</v>
          </cell>
          <cell r="AC375">
            <v>421987.48471382074</v>
          </cell>
          <cell r="AD375">
            <v>0</v>
          </cell>
          <cell r="AE375">
            <v>0</v>
          </cell>
          <cell r="AF375">
            <v>128000</v>
          </cell>
          <cell r="AG375">
            <v>0</v>
          </cell>
          <cell r="AH375">
            <v>0</v>
          </cell>
          <cell r="AI375">
            <v>0</v>
          </cell>
          <cell r="AJ375">
            <v>19753.984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-43173.390539646498</v>
          </cell>
          <cell r="AQ375">
            <v>5995865.0781741748</v>
          </cell>
          <cell r="AS375">
            <v>0</v>
          </cell>
          <cell r="AT375">
            <v>2837430</v>
          </cell>
          <cell r="AU375">
            <v>2173824</v>
          </cell>
          <cell r="AV375">
            <v>0</v>
          </cell>
          <cell r="AW375">
            <v>120049.99999999983</v>
          </cell>
          <cell r="AX375">
            <v>0</v>
          </cell>
          <cell r="AY375">
            <v>322800.00000000041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26520</v>
          </cell>
          <cell r="BG375">
            <v>44099.999999999854</v>
          </cell>
          <cell r="BH375">
            <v>63630.000000000073</v>
          </cell>
          <cell r="BI375">
            <v>91770.000000000291</v>
          </cell>
          <cell r="BJ375">
            <v>56239.999999999971</v>
          </cell>
          <cell r="BK375">
            <v>0</v>
          </cell>
          <cell r="BL375">
            <v>0</v>
          </cell>
          <cell r="BM375">
            <v>22190.000000000033</v>
          </cell>
          <cell r="BN375">
            <v>0</v>
          </cell>
          <cell r="BO375">
            <v>428015.87735258962</v>
          </cell>
          <cell r="BP375">
            <v>0</v>
          </cell>
          <cell r="BQ375">
            <v>0</v>
          </cell>
          <cell r="BR375">
            <v>134400</v>
          </cell>
          <cell r="BS375">
            <v>0</v>
          </cell>
          <cell r="BT375">
            <v>0</v>
          </cell>
          <cell r="BU375">
            <v>0</v>
          </cell>
          <cell r="BV375">
            <v>19753.984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6340723.8613525899</v>
          </cell>
          <cell r="CB375">
            <v>0</v>
          </cell>
          <cell r="CC375">
            <v>0</v>
          </cell>
          <cell r="CD375">
            <v>6340723.8613525899</v>
          </cell>
        </row>
        <row r="376">
          <cell r="A376" t="str">
            <v>2415</v>
          </cell>
          <cell r="B376" t="str">
            <v>4033</v>
          </cell>
          <cell r="C376">
            <v>9264033</v>
          </cell>
          <cell r="D376" t="str">
            <v>King Edward VII Academy</v>
          </cell>
          <cell r="E376">
            <v>982</v>
          </cell>
          <cell r="G376">
            <v>0</v>
          </cell>
          <cell r="H376">
            <v>2775300</v>
          </cell>
          <cell r="I376">
            <v>2167986</v>
          </cell>
          <cell r="J376">
            <v>0</v>
          </cell>
          <cell r="K376">
            <v>114239.99999999977</v>
          </cell>
          <cell r="L376">
            <v>0</v>
          </cell>
          <cell r="M376">
            <v>271920.00000000023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24790.000000000011</v>
          </cell>
          <cell r="U376">
            <v>47615.000000000087</v>
          </cell>
          <cell r="V376">
            <v>38439.999999999985</v>
          </cell>
          <cell r="W376">
            <v>75480.000000000262</v>
          </cell>
          <cell r="X376">
            <v>104389.9999999999</v>
          </cell>
          <cell r="Y376">
            <v>0</v>
          </cell>
          <cell r="Z376">
            <v>0</v>
          </cell>
          <cell r="AA376">
            <v>70713.036809815938</v>
          </cell>
          <cell r="AB376">
            <v>0</v>
          </cell>
          <cell r="AC376">
            <v>450149.59758170578</v>
          </cell>
          <cell r="AD376">
            <v>0</v>
          </cell>
          <cell r="AE376">
            <v>0</v>
          </cell>
          <cell r="AF376">
            <v>128000</v>
          </cell>
          <cell r="AG376">
            <v>0</v>
          </cell>
          <cell r="AH376">
            <v>0</v>
          </cell>
          <cell r="AI376">
            <v>0</v>
          </cell>
          <cell r="AJ376">
            <v>33940.241999999998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-60095.516523853839</v>
          </cell>
          <cell r="AQ376">
            <v>6242868.3598676678</v>
          </cell>
          <cell r="AS376">
            <v>0</v>
          </cell>
          <cell r="AT376">
            <v>2912760</v>
          </cell>
          <cell r="AU376">
            <v>2275722</v>
          </cell>
          <cell r="AV376">
            <v>0</v>
          </cell>
          <cell r="AW376">
            <v>116619.99999999977</v>
          </cell>
          <cell r="AX376">
            <v>0</v>
          </cell>
          <cell r="AY376">
            <v>316800.00000000029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25160.000000000011</v>
          </cell>
          <cell r="BG376">
            <v>48150.000000000087</v>
          </cell>
          <cell r="BH376">
            <v>39059.999999999985</v>
          </cell>
          <cell r="BI376">
            <v>76590.000000000262</v>
          </cell>
          <cell r="BJ376">
            <v>105819.9999999999</v>
          </cell>
          <cell r="BK376">
            <v>0</v>
          </cell>
          <cell r="BL376">
            <v>0</v>
          </cell>
          <cell r="BM376">
            <v>71616.717791411036</v>
          </cell>
          <cell r="BN376">
            <v>0</v>
          </cell>
          <cell r="BO376">
            <v>456580.30611858726</v>
          </cell>
          <cell r="BP376">
            <v>0</v>
          </cell>
          <cell r="BQ376">
            <v>0</v>
          </cell>
          <cell r="BR376">
            <v>134400</v>
          </cell>
          <cell r="BS376">
            <v>0</v>
          </cell>
          <cell r="BT376">
            <v>0</v>
          </cell>
          <cell r="BU376">
            <v>0</v>
          </cell>
          <cell r="BV376">
            <v>33940.241999999998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6613219.2659099977</v>
          </cell>
          <cell r="CB376">
            <v>0</v>
          </cell>
          <cell r="CC376">
            <v>0</v>
          </cell>
          <cell r="CD376">
            <v>6613219.2659099977</v>
          </cell>
        </row>
        <row r="377">
          <cell r="A377" t="str">
            <v>2427</v>
          </cell>
          <cell r="B377" t="str">
            <v>4053</v>
          </cell>
          <cell r="C377">
            <v>9264053</v>
          </cell>
          <cell r="D377" t="str">
            <v>Litcham School</v>
          </cell>
          <cell r="E377">
            <v>770</v>
          </cell>
          <cell r="G377">
            <v>570192</v>
          </cell>
          <cell r="H377">
            <v>1631685</v>
          </cell>
          <cell r="I377">
            <v>1407573</v>
          </cell>
          <cell r="J377">
            <v>11520.000000000011</v>
          </cell>
          <cell r="K377">
            <v>43199.999999999971</v>
          </cell>
          <cell r="L377">
            <v>17625.000000000022</v>
          </cell>
          <cell r="M377">
            <v>113299.99999999978</v>
          </cell>
          <cell r="N377">
            <v>459.99999999999983</v>
          </cell>
          <cell r="O377">
            <v>840.00000000000216</v>
          </cell>
          <cell r="P377">
            <v>879.99999999999966</v>
          </cell>
          <cell r="Q377">
            <v>1440.0000000000036</v>
          </cell>
          <cell r="R377">
            <v>0</v>
          </cell>
          <cell r="S377">
            <v>0</v>
          </cell>
          <cell r="T377">
            <v>11389.999999999995</v>
          </cell>
          <cell r="U377">
            <v>2224.9999999999995</v>
          </cell>
          <cell r="V377">
            <v>5579.9999999999955</v>
          </cell>
          <cell r="W377">
            <v>4079.9999999999982</v>
          </cell>
          <cell r="X377">
            <v>0</v>
          </cell>
          <cell r="Y377">
            <v>0</v>
          </cell>
          <cell r="Z377">
            <v>1487.6335877862612</v>
          </cell>
          <cell r="AA377">
            <v>6430.9215017064844</v>
          </cell>
          <cell r="AB377">
            <v>52324.753521126804</v>
          </cell>
          <cell r="AC377">
            <v>264867.73436528997</v>
          </cell>
          <cell r="AD377">
            <v>13154.400000000021</v>
          </cell>
          <cell r="AE377">
            <v>0</v>
          </cell>
          <cell r="AF377">
            <v>128000</v>
          </cell>
          <cell r="AG377">
            <v>0</v>
          </cell>
          <cell r="AH377">
            <v>0</v>
          </cell>
          <cell r="AI377">
            <v>89780</v>
          </cell>
          <cell r="AJ377">
            <v>15436.031999999999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-2013.6665076929346</v>
          </cell>
          <cell r="AQ377">
            <v>4391457.8084682161</v>
          </cell>
          <cell r="AS377">
            <v>598416</v>
          </cell>
          <cell r="AT377">
            <v>1712502</v>
          </cell>
          <cell r="AU377">
            <v>1477521</v>
          </cell>
          <cell r="AV377">
            <v>11760.000000000011</v>
          </cell>
          <cell r="AW377">
            <v>44099.999999999971</v>
          </cell>
          <cell r="AX377">
            <v>20500.000000000025</v>
          </cell>
          <cell r="AY377">
            <v>131999.99999999974</v>
          </cell>
          <cell r="AZ377">
            <v>469.99999999999983</v>
          </cell>
          <cell r="BA377">
            <v>855.00000000000216</v>
          </cell>
          <cell r="BB377">
            <v>889.99999999999966</v>
          </cell>
          <cell r="BC377">
            <v>1455.0000000000036</v>
          </cell>
          <cell r="BD377">
            <v>0</v>
          </cell>
          <cell r="BE377">
            <v>0</v>
          </cell>
          <cell r="BF377">
            <v>11559.999999999995</v>
          </cell>
          <cell r="BG377">
            <v>2249.9999999999995</v>
          </cell>
          <cell r="BH377">
            <v>5669.9999999999955</v>
          </cell>
          <cell r="BI377">
            <v>4139.9999999999982</v>
          </cell>
          <cell r="BJ377">
            <v>0</v>
          </cell>
          <cell r="BK377">
            <v>0</v>
          </cell>
          <cell r="BL377">
            <v>1513.2824427480934</v>
          </cell>
          <cell r="BM377">
            <v>6513.1058020477813</v>
          </cell>
          <cell r="BN377">
            <v>53004.295774647937</v>
          </cell>
          <cell r="BO377">
            <v>268651.559141937</v>
          </cell>
          <cell r="BP377">
            <v>13363.200000000023</v>
          </cell>
          <cell r="BQ377">
            <v>0</v>
          </cell>
          <cell r="BR377">
            <v>134400</v>
          </cell>
          <cell r="BS377">
            <v>0</v>
          </cell>
          <cell r="BT377">
            <v>0</v>
          </cell>
          <cell r="BU377">
            <v>80600</v>
          </cell>
          <cell r="BV377">
            <v>15436.031999999999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4597570.4751613801</v>
          </cell>
          <cell r="CB377">
            <v>0</v>
          </cell>
          <cell r="CC377">
            <v>0</v>
          </cell>
          <cell r="CD377">
            <v>4597570.4751613801</v>
          </cell>
        </row>
        <row r="378">
          <cell r="A378" t="str">
            <v>2432</v>
          </cell>
          <cell r="B378" t="str">
            <v>4006</v>
          </cell>
          <cell r="C378">
            <v>9264006</v>
          </cell>
          <cell r="D378" t="str">
            <v>Hobart High School</v>
          </cell>
          <cell r="E378">
            <v>658</v>
          </cell>
          <cell r="G378">
            <v>0</v>
          </cell>
          <cell r="H378">
            <v>2000130</v>
          </cell>
          <cell r="I378">
            <v>1294320</v>
          </cell>
          <cell r="J378">
            <v>0</v>
          </cell>
          <cell r="K378">
            <v>51840.000000000095</v>
          </cell>
          <cell r="L378">
            <v>0</v>
          </cell>
          <cell r="M378">
            <v>133900.00000000017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26505.28158295275</v>
          </cell>
          <cell r="U378">
            <v>3119.7412480974122</v>
          </cell>
          <cell r="V378">
            <v>620.94368340943686</v>
          </cell>
          <cell r="W378">
            <v>1362.0700152207003</v>
          </cell>
          <cell r="X378">
            <v>2924.4444444444448</v>
          </cell>
          <cell r="Y378">
            <v>3725.6621004566214</v>
          </cell>
          <cell r="Z378">
            <v>0</v>
          </cell>
          <cell r="AA378">
            <v>7825.0000000000045</v>
          </cell>
          <cell r="AB378">
            <v>0</v>
          </cell>
          <cell r="AC378">
            <v>297574.05248920491</v>
          </cell>
          <cell r="AD378">
            <v>0</v>
          </cell>
          <cell r="AE378">
            <v>0</v>
          </cell>
          <cell r="AF378">
            <v>128000</v>
          </cell>
          <cell r="AG378">
            <v>0</v>
          </cell>
          <cell r="AH378">
            <v>0</v>
          </cell>
          <cell r="AI378">
            <v>0</v>
          </cell>
          <cell r="AJ378">
            <v>21822.464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-39934.129104638858</v>
          </cell>
          <cell r="AQ378">
            <v>3933735.5304591479</v>
          </cell>
          <cell r="AS378">
            <v>0</v>
          </cell>
          <cell r="AT378">
            <v>2099196</v>
          </cell>
          <cell r="AU378">
            <v>1358640</v>
          </cell>
          <cell r="AV378">
            <v>0</v>
          </cell>
          <cell r="AW378">
            <v>52920.000000000095</v>
          </cell>
          <cell r="AX378">
            <v>0</v>
          </cell>
          <cell r="AY378">
            <v>156000.0000000002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26900.882800608761</v>
          </cell>
          <cell r="BG378">
            <v>3154.794520547945</v>
          </cell>
          <cell r="BH378">
            <v>630.95890410958907</v>
          </cell>
          <cell r="BI378">
            <v>1382.1004566210047</v>
          </cell>
          <cell r="BJ378">
            <v>2964.5053272450536</v>
          </cell>
          <cell r="BK378">
            <v>3785.7534246575347</v>
          </cell>
          <cell r="BL378">
            <v>0</v>
          </cell>
          <cell r="BM378">
            <v>7925.0000000000045</v>
          </cell>
          <cell r="BN378">
            <v>0</v>
          </cell>
          <cell r="BO378">
            <v>301825.11038190784</v>
          </cell>
          <cell r="BP378">
            <v>0</v>
          </cell>
          <cell r="BQ378">
            <v>0</v>
          </cell>
          <cell r="BR378">
            <v>134400</v>
          </cell>
          <cell r="BS378">
            <v>0</v>
          </cell>
          <cell r="BT378">
            <v>0</v>
          </cell>
          <cell r="BU378">
            <v>0</v>
          </cell>
          <cell r="BV378">
            <v>21822.464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4171547.5698156981</v>
          </cell>
          <cell r="CB378">
            <v>0</v>
          </cell>
          <cell r="CC378">
            <v>0</v>
          </cell>
          <cell r="CD378">
            <v>4171547.5698156981</v>
          </cell>
        </row>
        <row r="379">
          <cell r="A379" t="str">
            <v>2437</v>
          </cell>
          <cell r="B379" t="str">
            <v>4027</v>
          </cell>
          <cell r="C379">
            <v>9264027</v>
          </cell>
          <cell r="D379" t="str">
            <v>Long Stratton High School</v>
          </cell>
          <cell r="E379">
            <v>679</v>
          </cell>
          <cell r="G379">
            <v>0</v>
          </cell>
          <cell r="H379">
            <v>2158035</v>
          </cell>
          <cell r="I379">
            <v>1229604</v>
          </cell>
          <cell r="J379">
            <v>0</v>
          </cell>
          <cell r="K379">
            <v>56639.99999999992</v>
          </cell>
          <cell r="L379">
            <v>0</v>
          </cell>
          <cell r="M379">
            <v>129779.99999999975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1339.9999999999998</v>
          </cell>
          <cell r="U379">
            <v>0</v>
          </cell>
          <cell r="V379">
            <v>620.00000000000091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3148.5481481481452</v>
          </cell>
          <cell r="AB379">
            <v>0</v>
          </cell>
          <cell r="AC379">
            <v>294960.16860488086</v>
          </cell>
          <cell r="AD379">
            <v>0</v>
          </cell>
          <cell r="AE379">
            <v>0</v>
          </cell>
          <cell r="AF379">
            <v>128000</v>
          </cell>
          <cell r="AG379">
            <v>0</v>
          </cell>
          <cell r="AH379">
            <v>0</v>
          </cell>
          <cell r="AI379">
            <v>0</v>
          </cell>
          <cell r="AJ379">
            <v>20167.68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-28537.886723499552</v>
          </cell>
          <cell r="AQ379">
            <v>3993757.5100295292</v>
          </cell>
          <cell r="AS379">
            <v>0</v>
          </cell>
          <cell r="AT379">
            <v>2264922</v>
          </cell>
          <cell r="AU379">
            <v>1290708</v>
          </cell>
          <cell r="AV379">
            <v>0</v>
          </cell>
          <cell r="AW379">
            <v>57819.99999999992</v>
          </cell>
          <cell r="AX379">
            <v>0</v>
          </cell>
          <cell r="AY379">
            <v>151199.99999999971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1359.9999999999998</v>
          </cell>
          <cell r="BG379">
            <v>0</v>
          </cell>
          <cell r="BH379">
            <v>630.00000000000102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3188.7851851851824</v>
          </cell>
          <cell r="BN379">
            <v>0</v>
          </cell>
          <cell r="BO379">
            <v>299173.88529923634</v>
          </cell>
          <cell r="BP379">
            <v>0</v>
          </cell>
          <cell r="BQ379">
            <v>0</v>
          </cell>
          <cell r="BR379">
            <v>134400</v>
          </cell>
          <cell r="BS379">
            <v>0</v>
          </cell>
          <cell r="BT379">
            <v>0</v>
          </cell>
          <cell r="BU379">
            <v>0</v>
          </cell>
          <cell r="BV379">
            <v>20167.68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4223570.3504844215</v>
          </cell>
          <cell r="CB379">
            <v>0</v>
          </cell>
          <cell r="CC379">
            <v>0</v>
          </cell>
          <cell r="CD379">
            <v>4223570.3504844215</v>
          </cell>
        </row>
        <row r="380">
          <cell r="A380" t="str">
            <v>2442</v>
          </cell>
          <cell r="B380" t="str">
            <v>4030</v>
          </cell>
          <cell r="C380">
            <v>9264030</v>
          </cell>
          <cell r="D380" t="str">
            <v>Flegg High Ormiston Academy</v>
          </cell>
          <cell r="E380">
            <v>790</v>
          </cell>
          <cell r="G380">
            <v>0</v>
          </cell>
          <cell r="H380">
            <v>2335080</v>
          </cell>
          <cell r="I380">
            <v>1628686</v>
          </cell>
          <cell r="J380">
            <v>0</v>
          </cell>
          <cell r="K380">
            <v>80159.999999999942</v>
          </cell>
          <cell r="L380">
            <v>0</v>
          </cell>
          <cell r="M380">
            <v>187459.99999999997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31529.911280101525</v>
          </cell>
          <cell r="U380">
            <v>2673.3840304182522</v>
          </cell>
          <cell r="V380">
            <v>9932.5728770595724</v>
          </cell>
          <cell r="W380">
            <v>2723.4474017743955</v>
          </cell>
          <cell r="X380">
            <v>5116.4765525982275</v>
          </cell>
          <cell r="Y380">
            <v>5587.0722433460105</v>
          </cell>
          <cell r="Z380">
            <v>0</v>
          </cell>
          <cell r="AA380">
            <v>4695.0000000000009</v>
          </cell>
          <cell r="AB380">
            <v>0</v>
          </cell>
          <cell r="AC380">
            <v>365899.06311538897</v>
          </cell>
          <cell r="AD380">
            <v>0</v>
          </cell>
          <cell r="AE380">
            <v>0</v>
          </cell>
          <cell r="AF380">
            <v>128000</v>
          </cell>
          <cell r="AG380">
            <v>0</v>
          </cell>
          <cell r="AH380">
            <v>0</v>
          </cell>
          <cell r="AI380">
            <v>0</v>
          </cell>
          <cell r="AJ380">
            <v>26631.68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-78290.094582201971</v>
          </cell>
          <cell r="AQ380">
            <v>4735884.5129184844</v>
          </cell>
          <cell r="AS380">
            <v>0</v>
          </cell>
          <cell r="AT380">
            <v>2450736</v>
          </cell>
          <cell r="AU380">
            <v>1709622</v>
          </cell>
          <cell r="AV380">
            <v>0</v>
          </cell>
          <cell r="AW380">
            <v>81829.999999999942</v>
          </cell>
          <cell r="AX380">
            <v>0</v>
          </cell>
          <cell r="AY380">
            <v>218399.99999999997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32000.50697084931</v>
          </cell>
          <cell r="BG380">
            <v>2703.4220532319405</v>
          </cell>
          <cell r="BH380">
            <v>10092.775665399242</v>
          </cell>
          <cell r="BI380">
            <v>2763.4980988593134</v>
          </cell>
          <cell r="BJ380">
            <v>5186.5652724968331</v>
          </cell>
          <cell r="BK380">
            <v>5677.1863117870753</v>
          </cell>
          <cell r="BL380">
            <v>0</v>
          </cell>
          <cell r="BM380">
            <v>4755.0000000000009</v>
          </cell>
          <cell r="BN380">
            <v>0</v>
          </cell>
          <cell r="BO380">
            <v>371126.19258846593</v>
          </cell>
          <cell r="BP380">
            <v>0</v>
          </cell>
          <cell r="BQ380">
            <v>0</v>
          </cell>
          <cell r="BR380">
            <v>134400</v>
          </cell>
          <cell r="BS380">
            <v>0</v>
          </cell>
          <cell r="BT380">
            <v>0</v>
          </cell>
          <cell r="BU380">
            <v>0</v>
          </cell>
          <cell r="BV380">
            <v>26631.68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5055924.8269610899</v>
          </cell>
          <cell r="CB380">
            <v>0</v>
          </cell>
          <cell r="CC380">
            <v>0</v>
          </cell>
          <cell r="CD380">
            <v>5055924.8269610899</v>
          </cell>
        </row>
        <row r="381">
          <cell r="A381" t="str">
            <v>2452</v>
          </cell>
          <cell r="B381" t="str">
            <v>6911</v>
          </cell>
          <cell r="C381">
            <v>9266911</v>
          </cell>
          <cell r="D381" t="str">
            <v>Iceni Academy</v>
          </cell>
          <cell r="E381">
            <v>777</v>
          </cell>
          <cell r="G381">
            <v>403886</v>
          </cell>
          <cell r="H381">
            <v>1980990</v>
          </cell>
          <cell r="I381">
            <v>1315892</v>
          </cell>
          <cell r="J381">
            <v>6240.0000000000227</v>
          </cell>
          <cell r="K381">
            <v>65759.999999999942</v>
          </cell>
          <cell r="L381">
            <v>9165.0000000000346</v>
          </cell>
          <cell r="M381">
            <v>162739.99999999968</v>
          </cell>
          <cell r="N381">
            <v>229.99999999999986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12078.356164383562</v>
          </cell>
          <cell r="U381">
            <v>12924.642313546421</v>
          </cell>
          <cell r="V381">
            <v>6209.4368340943674</v>
          </cell>
          <cell r="W381">
            <v>4767.2450532724506</v>
          </cell>
          <cell r="X381">
            <v>0</v>
          </cell>
          <cell r="Y381">
            <v>0</v>
          </cell>
          <cell r="Z381">
            <v>0</v>
          </cell>
          <cell r="AA381">
            <v>6269.5281582952821</v>
          </cell>
          <cell r="AB381">
            <v>34768.695652173912</v>
          </cell>
          <cell r="AC381">
            <v>332830.62001632265</v>
          </cell>
          <cell r="AD381">
            <v>812.69999999999845</v>
          </cell>
          <cell r="AE381">
            <v>0</v>
          </cell>
          <cell r="AF381">
            <v>128000</v>
          </cell>
          <cell r="AG381">
            <v>0</v>
          </cell>
          <cell r="AH381">
            <v>0</v>
          </cell>
          <cell r="AI381">
            <v>89780</v>
          </cell>
          <cell r="AJ381">
            <v>19262.72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-22319.624900576469</v>
          </cell>
          <cell r="AQ381">
            <v>4570287.3192915116</v>
          </cell>
          <cell r="AS381">
            <v>423878</v>
          </cell>
          <cell r="AT381">
            <v>2079108</v>
          </cell>
          <cell r="AU381">
            <v>1381284</v>
          </cell>
          <cell r="AV381">
            <v>6370.0000000000236</v>
          </cell>
          <cell r="AW381">
            <v>67129.999999999942</v>
          </cell>
          <cell r="AX381">
            <v>10660.00000000004</v>
          </cell>
          <cell r="AY381">
            <v>189599.99999999962</v>
          </cell>
          <cell r="AZ381">
            <v>234.99999999999983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12258.630136986301</v>
          </cell>
          <cell r="BG381">
            <v>13069.863013698628</v>
          </cell>
          <cell r="BH381">
            <v>6309.58904109589</v>
          </cell>
          <cell r="BI381">
            <v>4837.3515981735154</v>
          </cell>
          <cell r="BJ381">
            <v>0</v>
          </cell>
          <cell r="BK381">
            <v>0</v>
          </cell>
          <cell r="BL381">
            <v>0</v>
          </cell>
          <cell r="BM381">
            <v>6349.6499238964998</v>
          </cell>
          <cell r="BN381">
            <v>35220.237154150193</v>
          </cell>
          <cell r="BO381">
            <v>337585.34315941297</v>
          </cell>
          <cell r="BP381">
            <v>825.59999999999843</v>
          </cell>
          <cell r="BQ381">
            <v>0</v>
          </cell>
          <cell r="BR381">
            <v>134400</v>
          </cell>
          <cell r="BS381">
            <v>0</v>
          </cell>
          <cell r="BT381">
            <v>0</v>
          </cell>
          <cell r="BU381">
            <v>80600</v>
          </cell>
          <cell r="BV381">
            <v>19262.72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4808983.9840274127</v>
          </cell>
          <cell r="CB381">
            <v>0</v>
          </cell>
          <cell r="CC381">
            <v>0</v>
          </cell>
          <cell r="CD381">
            <v>4808983.9840274127</v>
          </cell>
        </row>
        <row r="382">
          <cell r="A382" t="str">
            <v>2467</v>
          </cell>
          <cell r="B382" t="str">
            <v>4008</v>
          </cell>
          <cell r="C382">
            <v>9264008</v>
          </cell>
          <cell r="D382" t="str">
            <v>North Walsham High School</v>
          </cell>
          <cell r="E382">
            <v>574</v>
          </cell>
          <cell r="G382">
            <v>0</v>
          </cell>
          <cell r="H382">
            <v>1617330</v>
          </cell>
          <cell r="I382">
            <v>1272748</v>
          </cell>
          <cell r="J382">
            <v>0</v>
          </cell>
          <cell r="K382">
            <v>76319.999999999869</v>
          </cell>
          <cell r="L382">
            <v>0</v>
          </cell>
          <cell r="M382">
            <v>178190.00000000026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21105.000000000073</v>
          </cell>
          <cell r="U382">
            <v>41385.000000000015</v>
          </cell>
          <cell r="V382">
            <v>619.99999999999829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15677.312390924964</v>
          </cell>
          <cell r="AB382">
            <v>0</v>
          </cell>
          <cell r="AC382">
            <v>215093.00342994652</v>
          </cell>
          <cell r="AD382">
            <v>0</v>
          </cell>
          <cell r="AE382">
            <v>0</v>
          </cell>
          <cell r="AF382">
            <v>128000</v>
          </cell>
          <cell r="AG382">
            <v>7098</v>
          </cell>
          <cell r="AH382">
            <v>0</v>
          </cell>
          <cell r="AI382">
            <v>0</v>
          </cell>
          <cell r="AJ382">
            <v>26155.081200000001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-74274.159218967237</v>
          </cell>
          <cell r="AQ382">
            <v>3525447.2378019043</v>
          </cell>
          <cell r="AS382">
            <v>0</v>
          </cell>
          <cell r="AT382">
            <v>1697436</v>
          </cell>
          <cell r="AU382">
            <v>1335996</v>
          </cell>
          <cell r="AV382">
            <v>0</v>
          </cell>
          <cell r="AW382">
            <v>77909.999999999854</v>
          </cell>
          <cell r="AX382">
            <v>0</v>
          </cell>
          <cell r="AY382">
            <v>207600.00000000032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21420.000000000076</v>
          </cell>
          <cell r="BG382">
            <v>41850.000000000015</v>
          </cell>
          <cell r="BH382">
            <v>629.99999999999829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15877.66143106458</v>
          </cell>
          <cell r="BN382">
            <v>0</v>
          </cell>
          <cell r="BO382">
            <v>218165.76062180291</v>
          </cell>
          <cell r="BP382">
            <v>0</v>
          </cell>
          <cell r="BQ382">
            <v>0</v>
          </cell>
          <cell r="BR382">
            <v>134400</v>
          </cell>
          <cell r="BS382">
            <v>7193.3333333333339</v>
          </cell>
          <cell r="BT382">
            <v>0</v>
          </cell>
          <cell r="BU382">
            <v>0</v>
          </cell>
          <cell r="BV382">
            <v>26155.081200000001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3784633.8365862011</v>
          </cell>
          <cell r="CB382">
            <v>0</v>
          </cell>
          <cell r="CC382">
            <v>0</v>
          </cell>
          <cell r="CD382">
            <v>3784633.8365862011</v>
          </cell>
        </row>
        <row r="383">
          <cell r="A383" t="str">
            <v>2472</v>
          </cell>
          <cell r="B383" t="str">
            <v>4020</v>
          </cell>
          <cell r="C383">
            <v>9264020</v>
          </cell>
          <cell r="D383" t="str">
            <v>Sewell Park Academy</v>
          </cell>
          <cell r="E383">
            <v>715</v>
          </cell>
          <cell r="G383">
            <v>0</v>
          </cell>
          <cell r="H383">
            <v>2225025</v>
          </cell>
          <cell r="I383">
            <v>1348250</v>
          </cell>
          <cell r="J383">
            <v>0</v>
          </cell>
          <cell r="K383">
            <v>141119.99999999994</v>
          </cell>
          <cell r="L383">
            <v>0</v>
          </cell>
          <cell r="M383">
            <v>333719.99999999988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25831.127450980403</v>
          </cell>
          <cell r="U383">
            <v>38323.599439776008</v>
          </cell>
          <cell r="V383">
            <v>92509.383753501505</v>
          </cell>
          <cell r="W383">
            <v>104866.6666666667</v>
          </cell>
          <cell r="X383">
            <v>37282.142857142841</v>
          </cell>
          <cell r="Y383">
            <v>13969.537815126025</v>
          </cell>
          <cell r="Z383">
            <v>0</v>
          </cell>
          <cell r="AA383">
            <v>57904.999999999942</v>
          </cell>
          <cell r="AB383">
            <v>0</v>
          </cell>
          <cell r="AC383">
            <v>404179.07741014322</v>
          </cell>
          <cell r="AD383">
            <v>0</v>
          </cell>
          <cell r="AE383">
            <v>1663.8541374473925</v>
          </cell>
          <cell r="AF383">
            <v>128000</v>
          </cell>
          <cell r="AG383">
            <v>0</v>
          </cell>
          <cell r="AH383">
            <v>0</v>
          </cell>
          <cell r="AI383">
            <v>0</v>
          </cell>
          <cell r="AJ383">
            <v>26382.149399999998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-35085.763727856807</v>
          </cell>
          <cell r="AQ383">
            <v>4943941.7752029272</v>
          </cell>
          <cell r="AS383">
            <v>0</v>
          </cell>
          <cell r="AT383">
            <v>2335230</v>
          </cell>
          <cell r="AU383">
            <v>1415250</v>
          </cell>
          <cell r="AV383">
            <v>0</v>
          </cell>
          <cell r="AW383">
            <v>144059.99999999994</v>
          </cell>
          <cell r="AX383">
            <v>0</v>
          </cell>
          <cell r="AY383">
            <v>388799.99999999988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26216.666666666675</v>
          </cell>
          <cell r="BG383">
            <v>38754.20168067237</v>
          </cell>
          <cell r="BH383">
            <v>94001.470588235403</v>
          </cell>
          <cell r="BI383">
            <v>106408.82352941181</v>
          </cell>
          <cell r="BJ383">
            <v>37792.857142857123</v>
          </cell>
          <cell r="BK383">
            <v>14194.852941176445</v>
          </cell>
          <cell r="BL383">
            <v>0</v>
          </cell>
          <cell r="BM383">
            <v>58644.999999999942</v>
          </cell>
          <cell r="BN383">
            <v>0</v>
          </cell>
          <cell r="BO383">
            <v>409953.06423028815</v>
          </cell>
          <cell r="BP383">
            <v>0</v>
          </cell>
          <cell r="BQ383">
            <v>1688.3225806451483</v>
          </cell>
          <cell r="BR383">
            <v>134400</v>
          </cell>
          <cell r="BS383">
            <v>0</v>
          </cell>
          <cell r="BT383">
            <v>0</v>
          </cell>
          <cell r="BU383">
            <v>0</v>
          </cell>
          <cell r="BV383">
            <v>26382.149399999998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5231777.4087599544</v>
          </cell>
          <cell r="CB383">
            <v>0</v>
          </cell>
          <cell r="CC383">
            <v>0</v>
          </cell>
          <cell r="CD383">
            <v>5231777.4087599544</v>
          </cell>
        </row>
        <row r="384">
          <cell r="A384" t="str">
            <v>2484</v>
          </cell>
          <cell r="B384" t="str">
            <v>6906</v>
          </cell>
          <cell r="C384">
            <v>9266906</v>
          </cell>
          <cell r="D384" t="str">
            <v>City Academy Norwich</v>
          </cell>
          <cell r="E384">
            <v>697</v>
          </cell>
          <cell r="G384">
            <v>0</v>
          </cell>
          <cell r="H384">
            <v>2062335</v>
          </cell>
          <cell r="I384">
            <v>1434538</v>
          </cell>
          <cell r="J384">
            <v>0</v>
          </cell>
          <cell r="K384">
            <v>167039.99999999985</v>
          </cell>
          <cell r="L384">
            <v>0</v>
          </cell>
          <cell r="M384">
            <v>390370.00000000017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14425.69683908046</v>
          </cell>
          <cell r="U384">
            <v>35651.149425287302</v>
          </cell>
          <cell r="V384">
            <v>13038.706896551748</v>
          </cell>
          <cell r="W384">
            <v>132109.54022988505</v>
          </cell>
          <cell r="X384">
            <v>166679.13793103461</v>
          </cell>
          <cell r="Y384">
            <v>64262.198275862102</v>
          </cell>
          <cell r="Z384">
            <v>0</v>
          </cell>
          <cell r="AA384">
            <v>56339.999999999978</v>
          </cell>
          <cell r="AB384">
            <v>0</v>
          </cell>
          <cell r="AC384">
            <v>396052.09044186259</v>
          </cell>
          <cell r="AD384">
            <v>0</v>
          </cell>
          <cell r="AE384">
            <v>0</v>
          </cell>
          <cell r="AF384">
            <v>128000</v>
          </cell>
          <cell r="AG384">
            <v>0</v>
          </cell>
          <cell r="AH384">
            <v>0</v>
          </cell>
          <cell r="AI384">
            <v>0</v>
          </cell>
          <cell r="AJ384">
            <v>62804.224000000002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-54411.705955748912</v>
          </cell>
          <cell r="AQ384">
            <v>5069234.0380838159</v>
          </cell>
          <cell r="AS384">
            <v>0</v>
          </cell>
          <cell r="AT384">
            <v>2164482</v>
          </cell>
          <cell r="AU384">
            <v>1505826</v>
          </cell>
          <cell r="AV384">
            <v>0</v>
          </cell>
          <cell r="AW384">
            <v>170519.99999999985</v>
          </cell>
          <cell r="AX384">
            <v>0</v>
          </cell>
          <cell r="AY384">
            <v>454800.00000000023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14641.005747126435</v>
          </cell>
          <cell r="BG384">
            <v>36051.724137930978</v>
          </cell>
          <cell r="BH384">
            <v>13249.008620689679</v>
          </cell>
          <cell r="BI384">
            <v>134052.3275862069</v>
          </cell>
          <cell r="BJ384">
            <v>168962.41379310359</v>
          </cell>
          <cell r="BK384">
            <v>65298.685344827623</v>
          </cell>
          <cell r="BL384">
            <v>0</v>
          </cell>
          <cell r="BM384">
            <v>57059.999999999978</v>
          </cell>
          <cell r="BN384">
            <v>0</v>
          </cell>
          <cell r="BO384">
            <v>401709.9774481749</v>
          </cell>
          <cell r="BP384">
            <v>0</v>
          </cell>
          <cell r="BQ384">
            <v>0</v>
          </cell>
          <cell r="BR384">
            <v>134400</v>
          </cell>
          <cell r="BS384">
            <v>0</v>
          </cell>
          <cell r="BT384">
            <v>0</v>
          </cell>
          <cell r="BU384">
            <v>0</v>
          </cell>
          <cell r="BV384">
            <v>62804.224000000002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5383857.36667806</v>
          </cell>
          <cell r="CB384">
            <v>0</v>
          </cell>
          <cell r="CC384">
            <v>0</v>
          </cell>
          <cell r="CD384">
            <v>5383857.36667806</v>
          </cell>
        </row>
        <row r="385">
          <cell r="A385" t="str">
            <v>2489</v>
          </cell>
          <cell r="B385" t="str">
            <v>4065</v>
          </cell>
          <cell r="C385">
            <v>9264065</v>
          </cell>
          <cell r="D385" t="str">
            <v>City of Norwich School, An Ormiston Academy</v>
          </cell>
          <cell r="E385">
            <v>1330</v>
          </cell>
          <cell r="G385">
            <v>0</v>
          </cell>
          <cell r="H385">
            <v>3842355</v>
          </cell>
          <cell r="I385">
            <v>2842111</v>
          </cell>
          <cell r="J385">
            <v>0</v>
          </cell>
          <cell r="K385">
            <v>145439.99999999974</v>
          </cell>
          <cell r="L385">
            <v>0</v>
          </cell>
          <cell r="M385">
            <v>344019.99999999971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36514.999999999993</v>
          </cell>
          <cell r="U385">
            <v>72089.999999999709</v>
          </cell>
          <cell r="V385">
            <v>171119.99999999983</v>
          </cell>
          <cell r="W385">
            <v>27879.999999999971</v>
          </cell>
          <cell r="X385">
            <v>72999.999999999971</v>
          </cell>
          <cell r="Y385">
            <v>929.99999999999966</v>
          </cell>
          <cell r="Z385">
            <v>0</v>
          </cell>
          <cell r="AA385">
            <v>39361.762481089252</v>
          </cell>
          <cell r="AB385">
            <v>0</v>
          </cell>
          <cell r="AC385">
            <v>491412.87647785619</v>
          </cell>
          <cell r="AD385">
            <v>0</v>
          </cell>
          <cell r="AE385">
            <v>0</v>
          </cell>
          <cell r="AF385">
            <v>128000</v>
          </cell>
          <cell r="AG385">
            <v>0</v>
          </cell>
          <cell r="AH385">
            <v>0</v>
          </cell>
          <cell r="AI385">
            <v>0</v>
          </cell>
          <cell r="AJ385">
            <v>28958.720000000001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-93842.744275172707</v>
          </cell>
          <cell r="AQ385">
            <v>8149351.6146837734</v>
          </cell>
          <cell r="AS385">
            <v>0</v>
          </cell>
          <cell r="AT385">
            <v>4032666</v>
          </cell>
          <cell r="AU385">
            <v>2983347</v>
          </cell>
          <cell r="AV385">
            <v>0</v>
          </cell>
          <cell r="AW385">
            <v>148469.99999999971</v>
          </cell>
          <cell r="AX385">
            <v>0</v>
          </cell>
          <cell r="AY385">
            <v>400799.99999999965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37059.999999999993</v>
          </cell>
          <cell r="BG385">
            <v>72899.999999999709</v>
          </cell>
          <cell r="BH385">
            <v>173879.99999999983</v>
          </cell>
          <cell r="BI385">
            <v>28289.999999999971</v>
          </cell>
          <cell r="BJ385">
            <v>73999.999999999971</v>
          </cell>
          <cell r="BK385">
            <v>944.99999999999966</v>
          </cell>
          <cell r="BL385">
            <v>0</v>
          </cell>
          <cell r="BM385">
            <v>39864.788199697425</v>
          </cell>
          <cell r="BN385">
            <v>0</v>
          </cell>
          <cell r="BO385">
            <v>498433.06042753987</v>
          </cell>
          <cell r="BP385">
            <v>0</v>
          </cell>
          <cell r="BQ385">
            <v>0</v>
          </cell>
          <cell r="BR385">
            <v>134400</v>
          </cell>
          <cell r="BS385">
            <v>0</v>
          </cell>
          <cell r="BT385">
            <v>0</v>
          </cell>
          <cell r="BU385">
            <v>0</v>
          </cell>
          <cell r="BV385">
            <v>28958.720000000001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8654014.5686272383</v>
          </cell>
          <cell r="CB385">
            <v>0</v>
          </cell>
          <cell r="CC385">
            <v>0</v>
          </cell>
          <cell r="CD385">
            <v>8654014.5686272383</v>
          </cell>
        </row>
        <row r="386">
          <cell r="A386" t="str">
            <v>2494</v>
          </cell>
          <cell r="B386" t="str">
            <v>6905</v>
          </cell>
          <cell r="C386">
            <v>9266905</v>
          </cell>
          <cell r="D386" t="str">
            <v>The Open Academy</v>
          </cell>
          <cell r="E386">
            <v>526</v>
          </cell>
          <cell r="G386">
            <v>0</v>
          </cell>
          <cell r="H386">
            <v>1488135</v>
          </cell>
          <cell r="I386">
            <v>1159495</v>
          </cell>
          <cell r="J386">
            <v>0</v>
          </cell>
          <cell r="K386">
            <v>88320.000000000015</v>
          </cell>
          <cell r="L386">
            <v>0</v>
          </cell>
          <cell r="M386">
            <v>207030.00000000006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18090.000000000018</v>
          </cell>
          <cell r="U386">
            <v>57850</v>
          </cell>
          <cell r="V386">
            <v>33480.000000000029</v>
          </cell>
          <cell r="W386">
            <v>53039.999999999847</v>
          </cell>
          <cell r="X386">
            <v>44529.99999999984</v>
          </cell>
          <cell r="Y386">
            <v>930.00000000000182</v>
          </cell>
          <cell r="Z386">
            <v>0</v>
          </cell>
          <cell r="AA386">
            <v>18815.771428571461</v>
          </cell>
          <cell r="AB386">
            <v>0</v>
          </cell>
          <cell r="AC386">
            <v>290907.3372424827</v>
          </cell>
          <cell r="AD386">
            <v>0</v>
          </cell>
          <cell r="AE386">
            <v>0</v>
          </cell>
          <cell r="AF386">
            <v>128000</v>
          </cell>
          <cell r="AG386">
            <v>0</v>
          </cell>
          <cell r="AH386">
            <v>0</v>
          </cell>
          <cell r="AI386">
            <v>0</v>
          </cell>
          <cell r="AJ386">
            <v>38148.417099999999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-74707.540722626247</v>
          </cell>
          <cell r="AQ386">
            <v>3552063.9850484282</v>
          </cell>
          <cell r="AS386">
            <v>0</v>
          </cell>
          <cell r="AT386">
            <v>1561842</v>
          </cell>
          <cell r="AU386">
            <v>1217115</v>
          </cell>
          <cell r="AV386">
            <v>0</v>
          </cell>
          <cell r="AW386">
            <v>90160.000000000015</v>
          </cell>
          <cell r="AX386">
            <v>0</v>
          </cell>
          <cell r="AY386">
            <v>241200.00000000006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18360.000000000018</v>
          </cell>
          <cell r="BG386">
            <v>58500</v>
          </cell>
          <cell r="BH386">
            <v>34020.000000000029</v>
          </cell>
          <cell r="BI386">
            <v>53819.99999999984</v>
          </cell>
          <cell r="BJ386">
            <v>45139.99999999984</v>
          </cell>
          <cell r="BK386">
            <v>945.00000000000193</v>
          </cell>
          <cell r="BL386">
            <v>0</v>
          </cell>
          <cell r="BM386">
            <v>19056.228571428604</v>
          </cell>
          <cell r="BN386">
            <v>0</v>
          </cell>
          <cell r="BO386">
            <v>295063.15634594677</v>
          </cell>
          <cell r="BP386">
            <v>0</v>
          </cell>
          <cell r="BQ386">
            <v>0</v>
          </cell>
          <cell r="BR386">
            <v>134400</v>
          </cell>
          <cell r="BS386">
            <v>0</v>
          </cell>
          <cell r="BT386">
            <v>0</v>
          </cell>
          <cell r="BU386">
            <v>0</v>
          </cell>
          <cell r="BV386">
            <v>38148.417099999999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3807769.8020173754</v>
          </cell>
          <cell r="CB386">
            <v>0</v>
          </cell>
          <cell r="CC386">
            <v>0</v>
          </cell>
          <cell r="CD386">
            <v>3807769.8020173754</v>
          </cell>
        </row>
        <row r="387">
          <cell r="A387" t="str">
            <v>2499</v>
          </cell>
          <cell r="B387" t="str">
            <v>4022</v>
          </cell>
          <cell r="C387">
            <v>9264022</v>
          </cell>
          <cell r="D387" t="str">
            <v>East Point Academy</v>
          </cell>
          <cell r="E387">
            <v>307</v>
          </cell>
          <cell r="G387">
            <v>0</v>
          </cell>
          <cell r="H387">
            <v>913935</v>
          </cell>
          <cell r="I387">
            <v>625588</v>
          </cell>
          <cell r="J387">
            <v>0</v>
          </cell>
          <cell r="K387">
            <v>63360.000000000044</v>
          </cell>
          <cell r="L387">
            <v>0</v>
          </cell>
          <cell r="M387">
            <v>150380.00000000003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8039.9999999999991</v>
          </cell>
          <cell r="U387">
            <v>25810.000000000036</v>
          </cell>
          <cell r="V387">
            <v>17980.000000000004</v>
          </cell>
          <cell r="W387">
            <v>8160.00000000001</v>
          </cell>
          <cell r="X387">
            <v>54020.000000000007</v>
          </cell>
          <cell r="Y387">
            <v>5580.0000000000064</v>
          </cell>
          <cell r="Z387">
            <v>0</v>
          </cell>
          <cell r="AA387">
            <v>44842.466666666645</v>
          </cell>
          <cell r="AB387">
            <v>0</v>
          </cell>
          <cell r="AC387">
            <v>192779.40344190926</v>
          </cell>
          <cell r="AD387">
            <v>0</v>
          </cell>
          <cell r="AE387">
            <v>17246.577777777919</v>
          </cell>
          <cell r="AF387">
            <v>128000</v>
          </cell>
          <cell r="AG387">
            <v>0</v>
          </cell>
          <cell r="AH387">
            <v>0</v>
          </cell>
          <cell r="AI387">
            <v>0</v>
          </cell>
          <cell r="AJ387">
            <v>18616.32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-34936.624161094871</v>
          </cell>
          <cell r="AQ387">
            <v>2239401.1437252588</v>
          </cell>
          <cell r="AS387">
            <v>0</v>
          </cell>
          <cell r="AT387">
            <v>959202</v>
          </cell>
          <cell r="AU387">
            <v>656676</v>
          </cell>
          <cell r="AV387">
            <v>0</v>
          </cell>
          <cell r="AW387">
            <v>64680.000000000044</v>
          </cell>
          <cell r="AX387">
            <v>0</v>
          </cell>
          <cell r="AY387">
            <v>175200.00000000003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8159.9999999999991</v>
          </cell>
          <cell r="BG387">
            <v>26100.000000000036</v>
          </cell>
          <cell r="BH387">
            <v>18270.000000000004</v>
          </cell>
          <cell r="BI387">
            <v>8280.0000000000091</v>
          </cell>
          <cell r="BJ387">
            <v>54760.000000000007</v>
          </cell>
          <cell r="BK387">
            <v>5670.0000000000064</v>
          </cell>
          <cell r="BL387">
            <v>0</v>
          </cell>
          <cell r="BM387">
            <v>45415.533333333318</v>
          </cell>
          <cell r="BN387">
            <v>0</v>
          </cell>
          <cell r="BO387">
            <v>195533.39491965083</v>
          </cell>
          <cell r="BP387">
            <v>0</v>
          </cell>
          <cell r="BQ387">
            <v>17500.203921568769</v>
          </cell>
          <cell r="BR387">
            <v>134400</v>
          </cell>
          <cell r="BS387">
            <v>0</v>
          </cell>
          <cell r="BT387">
            <v>0</v>
          </cell>
          <cell r="BU387">
            <v>0</v>
          </cell>
          <cell r="BV387">
            <v>18616.32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2388463.4521745523</v>
          </cell>
          <cell r="CB387">
            <v>0</v>
          </cell>
          <cell r="CC387">
            <v>0</v>
          </cell>
          <cell r="CD387">
            <v>2388463.4521745523</v>
          </cell>
        </row>
        <row r="388">
          <cell r="A388" t="str">
            <v>2505</v>
          </cell>
          <cell r="B388" t="str">
            <v>4605</v>
          </cell>
          <cell r="C388">
            <v>9264605</v>
          </cell>
          <cell r="D388" t="str">
            <v>Notre Dame High School, Norwich</v>
          </cell>
          <cell r="E388">
            <v>1060</v>
          </cell>
          <cell r="G388">
            <v>0</v>
          </cell>
          <cell r="H388">
            <v>3048045</v>
          </cell>
          <cell r="I388">
            <v>2281239</v>
          </cell>
          <cell r="J388">
            <v>0</v>
          </cell>
          <cell r="K388">
            <v>60960.000000000007</v>
          </cell>
          <cell r="L388">
            <v>0</v>
          </cell>
          <cell r="M388">
            <v>153469.99999999994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39194.999999999985</v>
          </cell>
          <cell r="U388">
            <v>48504.999999999869</v>
          </cell>
          <cell r="V388">
            <v>47740.000000000029</v>
          </cell>
          <cell r="W388">
            <v>33999.999999999985</v>
          </cell>
          <cell r="X388">
            <v>72269.999999999971</v>
          </cell>
          <cell r="Y388">
            <v>29759.999999999982</v>
          </cell>
          <cell r="Z388">
            <v>0</v>
          </cell>
          <cell r="AA388">
            <v>60711.473788328309</v>
          </cell>
          <cell r="AB388">
            <v>0</v>
          </cell>
          <cell r="AC388">
            <v>309406.36171897559</v>
          </cell>
          <cell r="AD388">
            <v>0</v>
          </cell>
          <cell r="AE388">
            <v>0</v>
          </cell>
          <cell r="AF388">
            <v>128000</v>
          </cell>
          <cell r="AG388">
            <v>0</v>
          </cell>
          <cell r="AH388">
            <v>0</v>
          </cell>
          <cell r="AI388">
            <v>0</v>
          </cell>
          <cell r="AJ388">
            <v>24097.792000000001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-74122.826857732376</v>
          </cell>
          <cell r="AQ388">
            <v>6263276.8006495722</v>
          </cell>
          <cell r="AS388">
            <v>0</v>
          </cell>
          <cell r="AT388">
            <v>3199014</v>
          </cell>
          <cell r="AU388">
            <v>2394603</v>
          </cell>
          <cell r="AV388">
            <v>0</v>
          </cell>
          <cell r="AW388">
            <v>62230.000000000007</v>
          </cell>
          <cell r="AX388">
            <v>0</v>
          </cell>
          <cell r="AY388">
            <v>178799.99999999994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39779.999999999985</v>
          </cell>
          <cell r="BG388">
            <v>49049.999999999869</v>
          </cell>
          <cell r="BH388">
            <v>48510.000000000029</v>
          </cell>
          <cell r="BI388">
            <v>34499.999999999985</v>
          </cell>
          <cell r="BJ388">
            <v>73259.999999999971</v>
          </cell>
          <cell r="BK388">
            <v>30239.999999999978</v>
          </cell>
          <cell r="BL388">
            <v>0</v>
          </cell>
          <cell r="BM388">
            <v>61487.33926805135</v>
          </cell>
          <cell r="BN388">
            <v>0</v>
          </cell>
          <cell r="BO388">
            <v>313826.45260067529</v>
          </cell>
          <cell r="BP388">
            <v>0</v>
          </cell>
          <cell r="BQ388">
            <v>0</v>
          </cell>
          <cell r="BR388">
            <v>134400</v>
          </cell>
          <cell r="BS388">
            <v>0</v>
          </cell>
          <cell r="BT388">
            <v>0</v>
          </cell>
          <cell r="BU388">
            <v>0</v>
          </cell>
          <cell r="BV388">
            <v>24097.792000000001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6643798.5838687271</v>
          </cell>
          <cell r="CB388">
            <v>0</v>
          </cell>
          <cell r="CC388">
            <v>0</v>
          </cell>
          <cell r="CD388">
            <v>6643798.5838687271</v>
          </cell>
        </row>
        <row r="389">
          <cell r="A389" t="str">
            <v>2520</v>
          </cell>
          <cell r="B389" t="str">
            <v>4054</v>
          </cell>
          <cell r="C389">
            <v>9264054</v>
          </cell>
          <cell r="D389" t="str">
            <v>Old Buckenham High School</v>
          </cell>
          <cell r="E389">
            <v>507</v>
          </cell>
          <cell r="G389">
            <v>0</v>
          </cell>
          <cell r="H389">
            <v>1464210</v>
          </cell>
          <cell r="I389">
            <v>1083993</v>
          </cell>
          <cell r="J389">
            <v>0</v>
          </cell>
          <cell r="K389">
            <v>45599.999999999935</v>
          </cell>
          <cell r="L389">
            <v>0</v>
          </cell>
          <cell r="M389">
            <v>113299.99999999983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2344.9999999999964</v>
          </cell>
          <cell r="U389">
            <v>6674.99999999999</v>
          </cell>
          <cell r="V389">
            <v>4339.9999999999936</v>
          </cell>
          <cell r="W389">
            <v>12240.000000000015</v>
          </cell>
          <cell r="X389">
            <v>0</v>
          </cell>
          <cell r="Y389">
            <v>0</v>
          </cell>
          <cell r="Z389">
            <v>0</v>
          </cell>
          <cell r="AA389">
            <v>9389.9999999999854</v>
          </cell>
          <cell r="AB389">
            <v>0</v>
          </cell>
          <cell r="AC389">
            <v>239097.22548739708</v>
          </cell>
          <cell r="AD389">
            <v>0</v>
          </cell>
          <cell r="AE389">
            <v>0</v>
          </cell>
          <cell r="AF389">
            <v>128000</v>
          </cell>
          <cell r="AG389">
            <v>25388.999999999996</v>
          </cell>
          <cell r="AH389">
            <v>0</v>
          </cell>
          <cell r="AI389">
            <v>0</v>
          </cell>
          <cell r="AJ389">
            <v>12721.152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-54623.230849918909</v>
          </cell>
          <cell r="AQ389">
            <v>3092677.1466374779</v>
          </cell>
          <cell r="AS389">
            <v>0</v>
          </cell>
          <cell r="AT389">
            <v>1536732</v>
          </cell>
          <cell r="AU389">
            <v>1137861</v>
          </cell>
          <cell r="AV389">
            <v>0</v>
          </cell>
          <cell r="AW389">
            <v>46549.999999999927</v>
          </cell>
          <cell r="AX389">
            <v>0</v>
          </cell>
          <cell r="AY389">
            <v>131999.9999999998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2379.9999999999964</v>
          </cell>
          <cell r="BG389">
            <v>6749.99999999999</v>
          </cell>
          <cell r="BH389">
            <v>4409.9999999999936</v>
          </cell>
          <cell r="BI389">
            <v>12420.000000000015</v>
          </cell>
          <cell r="BJ389">
            <v>0</v>
          </cell>
          <cell r="BK389">
            <v>0</v>
          </cell>
          <cell r="BL389">
            <v>0</v>
          </cell>
          <cell r="BM389">
            <v>9509.9999999999836</v>
          </cell>
          <cell r="BN389">
            <v>0</v>
          </cell>
          <cell r="BO389">
            <v>242512.90013721702</v>
          </cell>
          <cell r="BP389">
            <v>0</v>
          </cell>
          <cell r="BQ389">
            <v>0</v>
          </cell>
          <cell r="BR389">
            <v>134400</v>
          </cell>
          <cell r="BS389">
            <v>25729.999999999996</v>
          </cell>
          <cell r="BT389">
            <v>0</v>
          </cell>
          <cell r="BU389">
            <v>0</v>
          </cell>
          <cell r="BV389">
            <v>12721.152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3303977.0521372166</v>
          </cell>
          <cell r="CB389">
            <v>0</v>
          </cell>
          <cell r="CC389">
            <v>0</v>
          </cell>
          <cell r="CD389">
            <v>3303977.0521372166</v>
          </cell>
        </row>
        <row r="390">
          <cell r="A390" t="str">
            <v>2525</v>
          </cell>
          <cell r="B390" t="str">
            <v>4034</v>
          </cell>
          <cell r="C390">
            <v>9264034</v>
          </cell>
          <cell r="D390" t="str">
            <v>The Harleston Sancroft Academy (a 3-16 Church of England School)</v>
          </cell>
          <cell r="E390">
            <v>890</v>
          </cell>
          <cell r="G390">
            <v>1272750</v>
          </cell>
          <cell r="H390">
            <v>1507275</v>
          </cell>
          <cell r="I390">
            <v>1078600</v>
          </cell>
          <cell r="J390">
            <v>31680</v>
          </cell>
          <cell r="K390">
            <v>44159.999999999971</v>
          </cell>
          <cell r="L390">
            <v>47939.99999999992</v>
          </cell>
          <cell r="M390">
            <v>118449.99999999978</v>
          </cell>
          <cell r="N390">
            <v>39560.000000000029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45648.638132295731</v>
          </cell>
          <cell r="U390">
            <v>445.8657587548629</v>
          </cell>
          <cell r="V390">
            <v>0</v>
          </cell>
          <cell r="W390">
            <v>681.32295719844217</v>
          </cell>
          <cell r="X390">
            <v>0</v>
          </cell>
          <cell r="Y390">
            <v>0</v>
          </cell>
          <cell r="Z390">
            <v>3860.9467455621243</v>
          </cell>
          <cell r="AA390">
            <v>14084.999999999995</v>
          </cell>
          <cell r="AB390">
            <v>112782.73809523814</v>
          </cell>
          <cell r="AC390">
            <v>241006.43636726943</v>
          </cell>
          <cell r="AD390">
            <v>0</v>
          </cell>
          <cell r="AE390">
            <v>0</v>
          </cell>
          <cell r="AF390">
            <v>128000</v>
          </cell>
          <cell r="AG390">
            <v>0</v>
          </cell>
          <cell r="AH390">
            <v>0</v>
          </cell>
          <cell r="AI390">
            <v>89780</v>
          </cell>
          <cell r="AJ390">
            <v>20736.512000000002</v>
          </cell>
          <cell r="AK390">
            <v>0</v>
          </cell>
          <cell r="AL390">
            <v>0</v>
          </cell>
          <cell r="AM390">
            <v>89600</v>
          </cell>
          <cell r="AN390">
            <v>0</v>
          </cell>
          <cell r="AO390">
            <v>0</v>
          </cell>
          <cell r="AP390">
            <v>-120440.37371876436</v>
          </cell>
          <cell r="AQ390">
            <v>4766602.0863375533</v>
          </cell>
          <cell r="AS390">
            <v>1335750</v>
          </cell>
          <cell r="AT390">
            <v>1581930</v>
          </cell>
          <cell r="AU390">
            <v>1132200</v>
          </cell>
          <cell r="AV390">
            <v>32340</v>
          </cell>
          <cell r="AW390">
            <v>45079.999999999971</v>
          </cell>
          <cell r="AX390">
            <v>55759.999999999905</v>
          </cell>
          <cell r="AY390">
            <v>137999.99999999974</v>
          </cell>
          <cell r="AZ390">
            <v>40420.000000000029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46329.96108949418</v>
          </cell>
          <cell r="BG390">
            <v>450.87548638132205</v>
          </cell>
          <cell r="BH390">
            <v>0</v>
          </cell>
          <cell r="BI390">
            <v>691.34241245136047</v>
          </cell>
          <cell r="BJ390">
            <v>0</v>
          </cell>
          <cell r="BK390">
            <v>0</v>
          </cell>
          <cell r="BL390">
            <v>3927.5147928994024</v>
          </cell>
          <cell r="BM390">
            <v>14264.999999999995</v>
          </cell>
          <cell r="BN390">
            <v>114247.44897959188</v>
          </cell>
          <cell r="BO390">
            <v>244449.38545823042</v>
          </cell>
          <cell r="BP390">
            <v>0</v>
          </cell>
          <cell r="BQ390">
            <v>0</v>
          </cell>
          <cell r="BR390">
            <v>134400</v>
          </cell>
          <cell r="BS390">
            <v>0</v>
          </cell>
          <cell r="BT390">
            <v>0</v>
          </cell>
          <cell r="BU390">
            <v>80600</v>
          </cell>
          <cell r="BV390">
            <v>20736.512000000002</v>
          </cell>
          <cell r="BW390">
            <v>0</v>
          </cell>
          <cell r="BX390">
            <v>0</v>
          </cell>
          <cell r="BY390">
            <v>51200</v>
          </cell>
          <cell r="BZ390">
            <v>0</v>
          </cell>
          <cell r="CA390">
            <v>5072778.040219049</v>
          </cell>
          <cell r="CB390">
            <v>0</v>
          </cell>
          <cell r="CC390">
            <v>-20161.814448805646</v>
          </cell>
          <cell r="CD390">
            <v>5052616.2257702434</v>
          </cell>
        </row>
        <row r="391">
          <cell r="A391" t="str">
            <v>2530</v>
          </cell>
          <cell r="B391" t="str">
            <v>4042</v>
          </cell>
          <cell r="C391">
            <v>9264042</v>
          </cell>
          <cell r="D391" t="str">
            <v>Reepham High School and College</v>
          </cell>
          <cell r="E391">
            <v>816</v>
          </cell>
          <cell r="G391">
            <v>0</v>
          </cell>
          <cell r="H391">
            <v>2339865</v>
          </cell>
          <cell r="I391">
            <v>1763511</v>
          </cell>
          <cell r="J391">
            <v>0</v>
          </cell>
          <cell r="K391">
            <v>65759.999999999956</v>
          </cell>
          <cell r="L391">
            <v>0</v>
          </cell>
          <cell r="M391">
            <v>155529.99999999988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2686.5847665847668</v>
          </cell>
          <cell r="U391">
            <v>892.18673218673325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17214.999999999945</v>
          </cell>
          <cell r="AB391">
            <v>0</v>
          </cell>
          <cell r="AC391">
            <v>377465.86106154911</v>
          </cell>
          <cell r="AD391">
            <v>0</v>
          </cell>
          <cell r="AE391">
            <v>0</v>
          </cell>
          <cell r="AF391">
            <v>128000</v>
          </cell>
          <cell r="AG391">
            <v>0</v>
          </cell>
          <cell r="AH391">
            <v>0</v>
          </cell>
          <cell r="AI391">
            <v>0</v>
          </cell>
          <cell r="AJ391">
            <v>28958.720000000001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-38195.387856142937</v>
          </cell>
          <cell r="AQ391">
            <v>4841688.9647041773</v>
          </cell>
          <cell r="AS391">
            <v>0</v>
          </cell>
          <cell r="AT391">
            <v>2455758</v>
          </cell>
          <cell r="AU391">
            <v>1851147</v>
          </cell>
          <cell r="AV391">
            <v>0</v>
          </cell>
          <cell r="AW391">
            <v>67129.999999999956</v>
          </cell>
          <cell r="AX391">
            <v>0</v>
          </cell>
          <cell r="AY391">
            <v>181199.99999999985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2726.683046683047</v>
          </cell>
          <cell r="BG391">
            <v>902.21130221130329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17434.999999999945</v>
          </cell>
          <cell r="BN391">
            <v>0</v>
          </cell>
          <cell r="BO391">
            <v>382858.23050528555</v>
          </cell>
          <cell r="BP391">
            <v>0</v>
          </cell>
          <cell r="BQ391">
            <v>0</v>
          </cell>
          <cell r="BR391">
            <v>134400</v>
          </cell>
          <cell r="BS391">
            <v>0</v>
          </cell>
          <cell r="BT391">
            <v>0</v>
          </cell>
          <cell r="BU391">
            <v>0</v>
          </cell>
          <cell r="BV391">
            <v>28958.720000000001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5122515.8448541798</v>
          </cell>
          <cell r="CB391">
            <v>0</v>
          </cell>
          <cell r="CC391">
            <v>0</v>
          </cell>
          <cell r="CD391">
            <v>5122515.8448541798</v>
          </cell>
        </row>
        <row r="392">
          <cell r="A392" t="str">
            <v>2535</v>
          </cell>
          <cell r="B392" t="str">
            <v>5406</v>
          </cell>
          <cell r="C392">
            <v>9265406</v>
          </cell>
          <cell r="D392" t="str">
            <v>Sheringham High School</v>
          </cell>
          <cell r="E392">
            <v>625</v>
          </cell>
          <cell r="G392">
            <v>0</v>
          </cell>
          <cell r="H392">
            <v>1789590</v>
          </cell>
          <cell r="I392">
            <v>1353643</v>
          </cell>
          <cell r="J392">
            <v>0</v>
          </cell>
          <cell r="K392">
            <v>60000</v>
          </cell>
          <cell r="L392">
            <v>0</v>
          </cell>
          <cell r="M392">
            <v>149350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7035</v>
          </cell>
          <cell r="U392">
            <v>445</v>
          </cell>
          <cell r="V392">
            <v>0</v>
          </cell>
          <cell r="W392">
            <v>0</v>
          </cell>
          <cell r="X392">
            <v>730</v>
          </cell>
          <cell r="Y392">
            <v>0</v>
          </cell>
          <cell r="Z392">
            <v>0</v>
          </cell>
          <cell r="AA392">
            <v>21910</v>
          </cell>
          <cell r="AB392">
            <v>0</v>
          </cell>
          <cell r="AC392">
            <v>236335.19904487001</v>
          </cell>
          <cell r="AD392">
            <v>0</v>
          </cell>
          <cell r="AE392">
            <v>0</v>
          </cell>
          <cell r="AF392">
            <v>128000</v>
          </cell>
          <cell r="AG392">
            <v>0</v>
          </cell>
          <cell r="AH392">
            <v>0</v>
          </cell>
          <cell r="AI392">
            <v>0</v>
          </cell>
          <cell r="AJ392">
            <v>17892.351999999999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-40098.718075179437</v>
          </cell>
          <cell r="AQ392">
            <v>3724831.8329696907</v>
          </cell>
          <cell r="AS392">
            <v>0</v>
          </cell>
          <cell r="AT392">
            <v>1878228</v>
          </cell>
          <cell r="AU392">
            <v>1420911</v>
          </cell>
          <cell r="AV392">
            <v>0</v>
          </cell>
          <cell r="AW392">
            <v>61250</v>
          </cell>
          <cell r="AX392">
            <v>0</v>
          </cell>
          <cell r="AY392">
            <v>174000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7140</v>
          </cell>
          <cell r="BG392">
            <v>450</v>
          </cell>
          <cell r="BH392">
            <v>0</v>
          </cell>
          <cell r="BI392">
            <v>0</v>
          </cell>
          <cell r="BJ392">
            <v>740</v>
          </cell>
          <cell r="BK392">
            <v>0</v>
          </cell>
          <cell r="BL392">
            <v>0</v>
          </cell>
          <cell r="BM392">
            <v>22190</v>
          </cell>
          <cell r="BN392">
            <v>0</v>
          </cell>
          <cell r="BO392">
            <v>239711.41617408243</v>
          </cell>
          <cell r="BP392">
            <v>0</v>
          </cell>
          <cell r="BQ392">
            <v>0</v>
          </cell>
          <cell r="BR392">
            <v>134400</v>
          </cell>
          <cell r="BS392">
            <v>0</v>
          </cell>
          <cell r="BT392">
            <v>0</v>
          </cell>
          <cell r="BU392">
            <v>0</v>
          </cell>
          <cell r="BV392">
            <v>17892.351999999999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3956912.7681740825</v>
          </cell>
          <cell r="CB392">
            <v>0</v>
          </cell>
          <cell r="CC392">
            <v>0</v>
          </cell>
          <cell r="CD392">
            <v>3956912.7681740825</v>
          </cell>
        </row>
        <row r="393">
          <cell r="A393" t="str">
            <v>2540</v>
          </cell>
          <cell r="B393" t="str">
            <v>4028</v>
          </cell>
          <cell r="C393">
            <v>9264028</v>
          </cell>
          <cell r="D393" t="str">
            <v>Sprowston Community Academy</v>
          </cell>
          <cell r="E393">
            <v>1459</v>
          </cell>
          <cell r="G393">
            <v>0</v>
          </cell>
          <cell r="H393">
            <v>4464405</v>
          </cell>
          <cell r="I393">
            <v>2836718</v>
          </cell>
          <cell r="J393">
            <v>0</v>
          </cell>
          <cell r="K393">
            <v>141599.99999999977</v>
          </cell>
          <cell r="L393">
            <v>0</v>
          </cell>
          <cell r="M393">
            <v>339899.99999999953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11405.634866163356</v>
          </cell>
          <cell r="U393">
            <v>49908.414550446141</v>
          </cell>
          <cell r="V393">
            <v>29800.851063829745</v>
          </cell>
          <cell r="W393">
            <v>55155.607412491408</v>
          </cell>
          <cell r="X393">
            <v>21199.059711736416</v>
          </cell>
          <cell r="Y393">
            <v>3725.1063829787299</v>
          </cell>
          <cell r="Z393">
            <v>0</v>
          </cell>
          <cell r="AA393">
            <v>23475.000000000113</v>
          </cell>
          <cell r="AB393">
            <v>0</v>
          </cell>
          <cell r="AC393">
            <v>658534.26326576236</v>
          </cell>
          <cell r="AD393">
            <v>0</v>
          </cell>
          <cell r="AE393">
            <v>0</v>
          </cell>
          <cell r="AF393">
            <v>128000</v>
          </cell>
          <cell r="AG393">
            <v>0</v>
          </cell>
          <cell r="AH393">
            <v>0</v>
          </cell>
          <cell r="AI393">
            <v>0</v>
          </cell>
          <cell r="AJ393">
            <v>38266.879999999997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-99020.205644529051</v>
          </cell>
          <cell r="AQ393">
            <v>8703073.6116088796</v>
          </cell>
          <cell r="AS393">
            <v>0</v>
          </cell>
          <cell r="AT393">
            <v>4685526</v>
          </cell>
          <cell r="AU393">
            <v>2977686</v>
          </cell>
          <cell r="AV393">
            <v>0</v>
          </cell>
          <cell r="AW393">
            <v>144549.99999999977</v>
          </cell>
          <cell r="AX393">
            <v>0</v>
          </cell>
          <cell r="AY393">
            <v>395999.99999999948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11575.868222374751</v>
          </cell>
          <cell r="BG393">
            <v>50469.183253260147</v>
          </cell>
          <cell r="BH393">
            <v>30281.509951956032</v>
          </cell>
          <cell r="BI393">
            <v>55966.719286204512</v>
          </cell>
          <cell r="BJ393">
            <v>21489.45778997938</v>
          </cell>
          <cell r="BK393">
            <v>3785.1887439945158</v>
          </cell>
          <cell r="BL393">
            <v>0</v>
          </cell>
          <cell r="BM393">
            <v>23775.000000000116</v>
          </cell>
          <cell r="BN393">
            <v>0</v>
          </cell>
          <cell r="BO393">
            <v>667941.89559813042</v>
          </cell>
          <cell r="BP393">
            <v>0</v>
          </cell>
          <cell r="BQ393">
            <v>0</v>
          </cell>
          <cell r="BR393">
            <v>134400</v>
          </cell>
          <cell r="BS393">
            <v>0</v>
          </cell>
          <cell r="BT393">
            <v>0</v>
          </cell>
          <cell r="BU393">
            <v>0</v>
          </cell>
          <cell r="BV393">
            <v>38266.879999999997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9241713.7028458994</v>
          </cell>
          <cell r="CB393">
            <v>0</v>
          </cell>
          <cell r="CC393">
            <v>0</v>
          </cell>
          <cell r="CD393">
            <v>9241713.7028458994</v>
          </cell>
        </row>
        <row r="394">
          <cell r="A394" t="str">
            <v>2545</v>
          </cell>
          <cell r="B394" t="str">
            <v>4018</v>
          </cell>
          <cell r="C394">
            <v>9264018</v>
          </cell>
          <cell r="D394" t="str">
            <v>Stalham High School</v>
          </cell>
          <cell r="E394">
            <v>461</v>
          </cell>
          <cell r="G394">
            <v>0</v>
          </cell>
          <cell r="H394">
            <v>1378080</v>
          </cell>
          <cell r="I394">
            <v>932989</v>
          </cell>
          <cell r="J394">
            <v>0</v>
          </cell>
          <cell r="K394">
            <v>54240.000000000007</v>
          </cell>
          <cell r="L394">
            <v>0</v>
          </cell>
          <cell r="M394">
            <v>132870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670.00000000000045</v>
          </cell>
          <cell r="U394">
            <v>20025.000000000011</v>
          </cell>
          <cell r="V394">
            <v>0</v>
          </cell>
          <cell r="W394">
            <v>0</v>
          </cell>
          <cell r="X394">
            <v>1460.0000000000009</v>
          </cell>
          <cell r="Y394">
            <v>0</v>
          </cell>
          <cell r="Z394">
            <v>0</v>
          </cell>
          <cell r="AA394">
            <v>6259.9999999999964</v>
          </cell>
          <cell r="AB394">
            <v>0</v>
          </cell>
          <cell r="AC394">
            <v>183707.00512246892</v>
          </cell>
          <cell r="AD394">
            <v>0</v>
          </cell>
          <cell r="AE394">
            <v>0</v>
          </cell>
          <cell r="AF394">
            <v>128000</v>
          </cell>
          <cell r="AG394">
            <v>37946.999999999993</v>
          </cell>
          <cell r="AH394">
            <v>0</v>
          </cell>
          <cell r="AI394">
            <v>0</v>
          </cell>
          <cell r="AJ394">
            <v>14375.936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-41339.10272723563</v>
          </cell>
          <cell r="AQ394">
            <v>2849284.8383952333</v>
          </cell>
          <cell r="AS394">
            <v>0</v>
          </cell>
          <cell r="AT394">
            <v>1446336</v>
          </cell>
          <cell r="AU394">
            <v>979353</v>
          </cell>
          <cell r="AV394">
            <v>0</v>
          </cell>
          <cell r="AW394">
            <v>55370.000000000007</v>
          </cell>
          <cell r="AX394">
            <v>0</v>
          </cell>
          <cell r="AY394">
            <v>154800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680.00000000000045</v>
          </cell>
          <cell r="BG394">
            <v>20250.000000000011</v>
          </cell>
          <cell r="BH394">
            <v>0</v>
          </cell>
          <cell r="BI394">
            <v>0</v>
          </cell>
          <cell r="BJ394">
            <v>1480.0000000000009</v>
          </cell>
          <cell r="BK394">
            <v>0</v>
          </cell>
          <cell r="BL394">
            <v>0</v>
          </cell>
          <cell r="BM394">
            <v>6339.9999999999964</v>
          </cell>
          <cell r="BN394">
            <v>0</v>
          </cell>
          <cell r="BO394">
            <v>186331.39090993279</v>
          </cell>
          <cell r="BP394">
            <v>0</v>
          </cell>
          <cell r="BQ394">
            <v>0</v>
          </cell>
          <cell r="BR394">
            <v>134400</v>
          </cell>
          <cell r="BS394">
            <v>38456.666666666664</v>
          </cell>
          <cell r="BT394">
            <v>0</v>
          </cell>
          <cell r="BU394">
            <v>0</v>
          </cell>
          <cell r="BV394">
            <v>14375.936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3038172.9935765993</v>
          </cell>
          <cell r="CB394">
            <v>0</v>
          </cell>
          <cell r="CC394">
            <v>0</v>
          </cell>
          <cell r="CD394">
            <v>3038172.9935765993</v>
          </cell>
        </row>
        <row r="395">
          <cell r="A395" t="str">
            <v>2550</v>
          </cell>
          <cell r="B395" t="str">
            <v>4000</v>
          </cell>
          <cell r="C395">
            <v>9264000</v>
          </cell>
          <cell r="D395" t="str">
            <v>The Nicholas Hamond Academy</v>
          </cell>
          <cell r="E395">
            <v>664</v>
          </cell>
          <cell r="G395">
            <v>0</v>
          </cell>
          <cell r="H395">
            <v>2004915</v>
          </cell>
          <cell r="I395">
            <v>1321285</v>
          </cell>
          <cell r="J395">
            <v>0</v>
          </cell>
          <cell r="K395">
            <v>82080.000000000102</v>
          </cell>
          <cell r="L395">
            <v>0</v>
          </cell>
          <cell r="M395">
            <v>195700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1340.0000000000002</v>
          </cell>
          <cell r="U395">
            <v>32039.999999999989</v>
          </cell>
          <cell r="V395">
            <v>86179.99999999984</v>
          </cell>
          <cell r="W395">
            <v>31960.000000000011</v>
          </cell>
          <cell r="X395">
            <v>0</v>
          </cell>
          <cell r="Y395">
            <v>0</v>
          </cell>
          <cell r="Z395">
            <v>0</v>
          </cell>
          <cell r="AA395">
            <v>4745.022831050228</v>
          </cell>
          <cell r="AB395">
            <v>0</v>
          </cell>
          <cell r="AC395">
            <v>333446.84643951565</v>
          </cell>
          <cell r="AD395">
            <v>0</v>
          </cell>
          <cell r="AE395">
            <v>0</v>
          </cell>
          <cell r="AF395">
            <v>128000</v>
          </cell>
          <cell r="AG395">
            <v>0</v>
          </cell>
          <cell r="AH395">
            <v>0</v>
          </cell>
          <cell r="AI395">
            <v>0</v>
          </cell>
          <cell r="AJ395">
            <v>19225.410599999999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-10337.750077213148</v>
          </cell>
          <cell r="AQ395">
            <v>4230579.5297933528</v>
          </cell>
          <cell r="AS395">
            <v>0</v>
          </cell>
          <cell r="AT395">
            <v>2104218</v>
          </cell>
          <cell r="AU395">
            <v>1386945</v>
          </cell>
          <cell r="AV395">
            <v>0</v>
          </cell>
          <cell r="AW395">
            <v>83790.000000000102</v>
          </cell>
          <cell r="AX395">
            <v>0</v>
          </cell>
          <cell r="AY395">
            <v>228000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1360.0000000000002</v>
          </cell>
          <cell r="BG395">
            <v>32399.999999999985</v>
          </cell>
          <cell r="BH395">
            <v>87569.99999999984</v>
          </cell>
          <cell r="BI395">
            <v>32430.000000000011</v>
          </cell>
          <cell r="BJ395">
            <v>0</v>
          </cell>
          <cell r="BK395">
            <v>0</v>
          </cell>
          <cell r="BL395">
            <v>0</v>
          </cell>
          <cell r="BM395">
            <v>4805.6621004566205</v>
          </cell>
          <cell r="BN395">
            <v>0</v>
          </cell>
          <cell r="BO395">
            <v>338210.37281722302</v>
          </cell>
          <cell r="BP395">
            <v>0</v>
          </cell>
          <cell r="BQ395">
            <v>0</v>
          </cell>
          <cell r="BR395">
            <v>134400</v>
          </cell>
          <cell r="BS395">
            <v>0</v>
          </cell>
          <cell r="BT395">
            <v>0</v>
          </cell>
          <cell r="BU395">
            <v>0</v>
          </cell>
          <cell r="BV395">
            <v>19225.410599999999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4453354.4455176797</v>
          </cell>
          <cell r="CB395">
            <v>0</v>
          </cell>
          <cell r="CC395">
            <v>0</v>
          </cell>
          <cell r="CD395">
            <v>4453354.4455176797</v>
          </cell>
        </row>
        <row r="396">
          <cell r="A396" t="str">
            <v>2555</v>
          </cell>
          <cell r="B396" t="str">
            <v>4084</v>
          </cell>
          <cell r="C396">
            <v>9264084</v>
          </cell>
          <cell r="D396" t="str">
            <v>Taverham High School</v>
          </cell>
          <cell r="E396">
            <v>1077</v>
          </cell>
          <cell r="G396">
            <v>0</v>
          </cell>
          <cell r="H396">
            <v>3105465</v>
          </cell>
          <cell r="I396">
            <v>2308204</v>
          </cell>
          <cell r="J396">
            <v>0</v>
          </cell>
          <cell r="K396">
            <v>70560.000000000087</v>
          </cell>
          <cell r="L396">
            <v>0</v>
          </cell>
          <cell r="M396">
            <v>162740.00000000023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4359.0473977695165</v>
          </cell>
          <cell r="U396">
            <v>4008.7221189591069</v>
          </cell>
          <cell r="V396">
            <v>620.57620817843861</v>
          </cell>
          <cell r="W396">
            <v>1361.2639405204432</v>
          </cell>
          <cell r="X396">
            <v>2922.7137546468421</v>
          </cell>
          <cell r="Y396">
            <v>0</v>
          </cell>
          <cell r="Z396">
            <v>0</v>
          </cell>
          <cell r="AA396">
            <v>20439.892723880614</v>
          </cell>
          <cell r="AB396">
            <v>0</v>
          </cell>
          <cell r="AC396">
            <v>398745.76202299242</v>
          </cell>
          <cell r="AD396">
            <v>0</v>
          </cell>
          <cell r="AE396">
            <v>0</v>
          </cell>
          <cell r="AF396">
            <v>128000</v>
          </cell>
          <cell r="AG396">
            <v>0</v>
          </cell>
          <cell r="AH396">
            <v>0</v>
          </cell>
          <cell r="AI396">
            <v>0</v>
          </cell>
          <cell r="AJ396">
            <v>45328.153599999998</v>
          </cell>
          <cell r="AK396">
            <v>79374.146880000015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6332129.2786469469</v>
          </cell>
          <cell r="AS396">
            <v>0</v>
          </cell>
          <cell r="AT396">
            <v>3259278</v>
          </cell>
          <cell r="AU396">
            <v>2422908</v>
          </cell>
          <cell r="AV396">
            <v>0</v>
          </cell>
          <cell r="AW396">
            <v>72030.000000000087</v>
          </cell>
          <cell r="AX396">
            <v>0</v>
          </cell>
          <cell r="AY396">
            <v>189600.00000000026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4424.1078066914497</v>
          </cell>
          <cell r="BG396">
            <v>4053.763940520445</v>
          </cell>
          <cell r="BH396">
            <v>630.58550185873605</v>
          </cell>
          <cell r="BI396">
            <v>1381.2825278810378</v>
          </cell>
          <cell r="BJ396">
            <v>2962.7509293680318</v>
          </cell>
          <cell r="BK396">
            <v>0</v>
          </cell>
          <cell r="BL396">
            <v>0</v>
          </cell>
          <cell r="BM396">
            <v>20701.105410447777</v>
          </cell>
          <cell r="BN396">
            <v>0</v>
          </cell>
          <cell r="BO396">
            <v>404442.13005189231</v>
          </cell>
          <cell r="BP396">
            <v>0</v>
          </cell>
          <cell r="BQ396">
            <v>0</v>
          </cell>
          <cell r="BR396">
            <v>134400</v>
          </cell>
          <cell r="BS396">
            <v>0</v>
          </cell>
          <cell r="BT396">
            <v>0</v>
          </cell>
          <cell r="BU396">
            <v>0</v>
          </cell>
          <cell r="BV396">
            <v>45328.153599999998</v>
          </cell>
          <cell r="BW396">
            <v>87629.058155520004</v>
          </cell>
          <cell r="BX396">
            <v>0</v>
          </cell>
          <cell r="BY396">
            <v>0</v>
          </cell>
          <cell r="BZ396">
            <v>0</v>
          </cell>
          <cell r="CA396">
            <v>6649768.9379241792</v>
          </cell>
          <cell r="CB396">
            <v>0</v>
          </cell>
          <cell r="CC396">
            <v>0</v>
          </cell>
          <cell r="CD396">
            <v>6649768.9379241792</v>
          </cell>
        </row>
        <row r="397">
          <cell r="A397" t="str">
            <v>2560</v>
          </cell>
          <cell r="B397" t="str">
            <v>4012</v>
          </cell>
          <cell r="C397">
            <v>9264012</v>
          </cell>
          <cell r="D397" t="str">
            <v>St Clement's High School</v>
          </cell>
          <cell r="E397">
            <v>671</v>
          </cell>
          <cell r="G397">
            <v>0</v>
          </cell>
          <cell r="H397">
            <v>1966635</v>
          </cell>
          <cell r="I397">
            <v>1402180</v>
          </cell>
          <cell r="J397">
            <v>0</v>
          </cell>
          <cell r="K397">
            <v>63360.000000000058</v>
          </cell>
          <cell r="L397">
            <v>0</v>
          </cell>
          <cell r="M397">
            <v>155529.99999999994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113900.00000000007</v>
          </cell>
          <cell r="U397">
            <v>15575.000000000013</v>
          </cell>
          <cell r="V397">
            <v>1860.0000000000018</v>
          </cell>
          <cell r="W397">
            <v>11559.999999999985</v>
          </cell>
          <cell r="X397">
            <v>10219.999999999987</v>
          </cell>
          <cell r="Y397">
            <v>0</v>
          </cell>
          <cell r="Z397">
            <v>0</v>
          </cell>
          <cell r="AA397">
            <v>4723.15592203898</v>
          </cell>
          <cell r="AB397">
            <v>0</v>
          </cell>
          <cell r="AC397">
            <v>345042.15579375793</v>
          </cell>
          <cell r="AD397">
            <v>0</v>
          </cell>
          <cell r="AE397">
            <v>0</v>
          </cell>
          <cell r="AF397">
            <v>128000</v>
          </cell>
          <cell r="AG397">
            <v>0</v>
          </cell>
          <cell r="AH397">
            <v>0</v>
          </cell>
          <cell r="AI397">
            <v>0</v>
          </cell>
          <cell r="AJ397">
            <v>14789.632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-44023.751626679841</v>
          </cell>
          <cell r="AQ397">
            <v>4189351.1920891171</v>
          </cell>
          <cell r="AS397">
            <v>0</v>
          </cell>
          <cell r="AT397">
            <v>2064042</v>
          </cell>
          <cell r="AU397">
            <v>1471860</v>
          </cell>
          <cell r="AV397">
            <v>0</v>
          </cell>
          <cell r="AW397">
            <v>64680.000000000058</v>
          </cell>
          <cell r="AX397">
            <v>0</v>
          </cell>
          <cell r="AY397">
            <v>181199.99999999994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115600.00000000007</v>
          </cell>
          <cell r="BG397">
            <v>15750.000000000013</v>
          </cell>
          <cell r="BH397">
            <v>1890.000000000002</v>
          </cell>
          <cell r="BI397">
            <v>11729.999999999985</v>
          </cell>
          <cell r="BJ397">
            <v>10359.999999999987</v>
          </cell>
          <cell r="BK397">
            <v>0</v>
          </cell>
          <cell r="BL397">
            <v>0</v>
          </cell>
          <cell r="BM397">
            <v>4783.5157421289341</v>
          </cell>
          <cell r="BN397">
            <v>0</v>
          </cell>
          <cell r="BO397">
            <v>349971.32944795449</v>
          </cell>
          <cell r="BP397">
            <v>0</v>
          </cell>
          <cell r="BQ397">
            <v>0</v>
          </cell>
          <cell r="BR397">
            <v>134400</v>
          </cell>
          <cell r="BS397">
            <v>0</v>
          </cell>
          <cell r="BT397">
            <v>0</v>
          </cell>
          <cell r="BU397">
            <v>0</v>
          </cell>
          <cell r="BV397">
            <v>14789.632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4441056.4771900838</v>
          </cell>
          <cell r="CB397">
            <v>0</v>
          </cell>
          <cell r="CC397">
            <v>0</v>
          </cell>
          <cell r="CD397">
            <v>4441056.4771900838</v>
          </cell>
        </row>
        <row r="398">
          <cell r="A398" t="str">
            <v>2571</v>
          </cell>
          <cell r="B398" t="str">
            <v>6910</v>
          </cell>
          <cell r="C398">
            <v>9266910</v>
          </cell>
          <cell r="D398" t="str">
            <v>The Thetford Academy</v>
          </cell>
          <cell r="E398">
            <v>1133</v>
          </cell>
          <cell r="G398">
            <v>0</v>
          </cell>
          <cell r="H398">
            <v>3493050</v>
          </cell>
          <cell r="I398">
            <v>2173379</v>
          </cell>
          <cell r="J398">
            <v>0</v>
          </cell>
          <cell r="K398">
            <v>153599.99999999977</v>
          </cell>
          <cell r="L398">
            <v>0</v>
          </cell>
          <cell r="M398">
            <v>365649.99999999959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25795.000000000004</v>
          </cell>
          <cell r="U398">
            <v>73424.999999999985</v>
          </cell>
          <cell r="V398">
            <v>101059.99999999993</v>
          </cell>
          <cell r="W398">
            <v>63920.000000000022</v>
          </cell>
          <cell r="X398">
            <v>0</v>
          </cell>
          <cell r="Y398">
            <v>0</v>
          </cell>
          <cell r="Z398">
            <v>0</v>
          </cell>
          <cell r="AA398">
            <v>32865.000000000051</v>
          </cell>
          <cell r="AB398">
            <v>0</v>
          </cell>
          <cell r="AC398">
            <v>722306.05375058053</v>
          </cell>
          <cell r="AD398">
            <v>0</v>
          </cell>
          <cell r="AE398">
            <v>0</v>
          </cell>
          <cell r="AF398">
            <v>128000</v>
          </cell>
          <cell r="AG398">
            <v>0</v>
          </cell>
          <cell r="AH398">
            <v>0</v>
          </cell>
          <cell r="AI398">
            <v>0</v>
          </cell>
          <cell r="AJ398">
            <v>40852.480000000003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-44419.028828282593</v>
          </cell>
          <cell r="AQ398">
            <v>7329483.5049222978</v>
          </cell>
          <cell r="AS398">
            <v>0</v>
          </cell>
          <cell r="AT398">
            <v>3666060</v>
          </cell>
          <cell r="AU398">
            <v>2281383</v>
          </cell>
          <cell r="AV398">
            <v>0</v>
          </cell>
          <cell r="AW398">
            <v>156799.99999999977</v>
          </cell>
          <cell r="AX398">
            <v>0</v>
          </cell>
          <cell r="AY398">
            <v>425999.99999999953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26180.000000000004</v>
          </cell>
          <cell r="BG398">
            <v>74249.999999999985</v>
          </cell>
          <cell r="BH398">
            <v>102689.99999999993</v>
          </cell>
          <cell r="BI398">
            <v>64860.000000000022</v>
          </cell>
          <cell r="BJ398">
            <v>0</v>
          </cell>
          <cell r="BK398">
            <v>0</v>
          </cell>
          <cell r="BL398">
            <v>0</v>
          </cell>
          <cell r="BM398">
            <v>33285.000000000051</v>
          </cell>
          <cell r="BN398">
            <v>0</v>
          </cell>
          <cell r="BO398">
            <v>732624.71166130307</v>
          </cell>
          <cell r="BP398">
            <v>0</v>
          </cell>
          <cell r="BQ398">
            <v>0</v>
          </cell>
          <cell r="BR398">
            <v>134400</v>
          </cell>
          <cell r="BS398">
            <v>0</v>
          </cell>
          <cell r="BT398">
            <v>0</v>
          </cell>
          <cell r="BU398">
            <v>0</v>
          </cell>
          <cell r="BV398">
            <v>40852.480000000003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7739385.1916613039</v>
          </cell>
          <cell r="CB398">
            <v>0</v>
          </cell>
          <cell r="CC398">
            <v>0</v>
          </cell>
          <cell r="CD398">
            <v>7739385.1916613039</v>
          </cell>
        </row>
        <row r="399">
          <cell r="A399" t="str">
            <v>2575</v>
          </cell>
          <cell r="B399" t="str">
            <v>4083</v>
          </cell>
          <cell r="C399">
            <v>9264083</v>
          </cell>
          <cell r="D399" t="str">
            <v>Thorpe St Andrew School and Sixth Form</v>
          </cell>
          <cell r="E399">
            <v>1503</v>
          </cell>
          <cell r="G399">
            <v>0</v>
          </cell>
          <cell r="H399">
            <v>4435695</v>
          </cell>
          <cell r="I399">
            <v>3106368</v>
          </cell>
          <cell r="J399">
            <v>0</v>
          </cell>
          <cell r="K399">
            <v>82560.000000000247</v>
          </cell>
          <cell r="L399">
            <v>0</v>
          </cell>
          <cell r="M399">
            <v>205999.99999999939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11389.999999999995</v>
          </cell>
          <cell r="U399">
            <v>16910.000000000029</v>
          </cell>
          <cell r="V399">
            <v>24180.000000000025</v>
          </cell>
          <cell r="W399">
            <v>8840.0000000000036</v>
          </cell>
          <cell r="X399">
            <v>26279.999999999964</v>
          </cell>
          <cell r="Y399">
            <v>929.99999999999989</v>
          </cell>
          <cell r="Z399">
            <v>0</v>
          </cell>
          <cell r="AA399">
            <v>29734.999999999935</v>
          </cell>
          <cell r="AB399">
            <v>0</v>
          </cell>
          <cell r="AC399">
            <v>557391.31364783354</v>
          </cell>
          <cell r="AD399">
            <v>0</v>
          </cell>
          <cell r="AE399">
            <v>0</v>
          </cell>
          <cell r="AF399">
            <v>128000</v>
          </cell>
          <cell r="AG399">
            <v>0</v>
          </cell>
          <cell r="AH399">
            <v>0</v>
          </cell>
          <cell r="AI399">
            <v>0</v>
          </cell>
          <cell r="AJ399">
            <v>45506.559999999998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8679785.8736478332</v>
          </cell>
          <cell r="AS399">
            <v>0</v>
          </cell>
          <cell r="AT399">
            <v>4655394</v>
          </cell>
          <cell r="AU399">
            <v>3260736</v>
          </cell>
          <cell r="AV399">
            <v>0</v>
          </cell>
          <cell r="AW399">
            <v>84280.000000000247</v>
          </cell>
          <cell r="AX399">
            <v>0</v>
          </cell>
          <cell r="AY399">
            <v>239999.99999999927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11559.999999999995</v>
          </cell>
          <cell r="BG399">
            <v>17100.000000000029</v>
          </cell>
          <cell r="BH399">
            <v>24570.000000000025</v>
          </cell>
          <cell r="BI399">
            <v>8970.0000000000036</v>
          </cell>
          <cell r="BJ399">
            <v>26639.999999999964</v>
          </cell>
          <cell r="BK399">
            <v>944.99999999999989</v>
          </cell>
          <cell r="BL399">
            <v>0</v>
          </cell>
          <cell r="BM399">
            <v>30114.999999999931</v>
          </cell>
          <cell r="BN399">
            <v>0</v>
          </cell>
          <cell r="BO399">
            <v>565354.04669994547</v>
          </cell>
          <cell r="BP399">
            <v>0</v>
          </cell>
          <cell r="BQ399">
            <v>0</v>
          </cell>
          <cell r="BR399">
            <v>134400</v>
          </cell>
          <cell r="BS399">
            <v>0</v>
          </cell>
          <cell r="BT399">
            <v>0</v>
          </cell>
          <cell r="BU399">
            <v>0</v>
          </cell>
          <cell r="BV399">
            <v>45506.559999999998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9105570.6066999454</v>
          </cell>
          <cell r="CB399">
            <v>0</v>
          </cell>
          <cell r="CC399">
            <v>0</v>
          </cell>
          <cell r="CD399">
            <v>9105570.6066999454</v>
          </cell>
        </row>
        <row r="400">
          <cell r="A400" t="str">
            <v>2586</v>
          </cell>
          <cell r="B400" t="str">
            <v>4031</v>
          </cell>
          <cell r="C400">
            <v>9264031</v>
          </cell>
          <cell r="D400" t="str">
            <v>Wayland Academy</v>
          </cell>
          <cell r="E400">
            <v>571</v>
          </cell>
          <cell r="G400">
            <v>0</v>
          </cell>
          <cell r="H400">
            <v>1741740</v>
          </cell>
          <cell r="I400">
            <v>1116351</v>
          </cell>
          <cell r="J400">
            <v>0</v>
          </cell>
          <cell r="K400">
            <v>70080</v>
          </cell>
          <cell r="L400">
            <v>0</v>
          </cell>
          <cell r="M400">
            <v>165829.99999999971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14740.000000000007</v>
          </cell>
          <cell r="U400">
            <v>889.99999999999977</v>
          </cell>
          <cell r="V400">
            <v>53940.000000000116</v>
          </cell>
          <cell r="W400">
            <v>680.00000000000182</v>
          </cell>
          <cell r="X400">
            <v>0</v>
          </cell>
          <cell r="Y400">
            <v>0</v>
          </cell>
          <cell r="Z400">
            <v>0</v>
          </cell>
          <cell r="AA400">
            <v>20380.692982456185</v>
          </cell>
          <cell r="AB400">
            <v>0</v>
          </cell>
          <cell r="AC400">
            <v>362523.18858980748</v>
          </cell>
          <cell r="AD400">
            <v>0</v>
          </cell>
          <cell r="AE400">
            <v>0</v>
          </cell>
          <cell r="AF400">
            <v>128000</v>
          </cell>
          <cell r="AG400">
            <v>7916.9999999999918</v>
          </cell>
          <cell r="AH400">
            <v>0</v>
          </cell>
          <cell r="AI400">
            <v>0</v>
          </cell>
          <cell r="AJ400">
            <v>17788.928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-32393.986616410442</v>
          </cell>
          <cell r="AQ400">
            <v>3668466.8229558528</v>
          </cell>
          <cell r="AS400">
            <v>0</v>
          </cell>
          <cell r="AT400">
            <v>1828008</v>
          </cell>
          <cell r="AU400">
            <v>1171827</v>
          </cell>
          <cell r="AV400">
            <v>0</v>
          </cell>
          <cell r="AW400">
            <v>71540</v>
          </cell>
          <cell r="AX400">
            <v>0</v>
          </cell>
          <cell r="AY400">
            <v>193199.99999999965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14960.000000000007</v>
          </cell>
          <cell r="BG400">
            <v>899.99999999999977</v>
          </cell>
          <cell r="BH400">
            <v>54810.000000000116</v>
          </cell>
          <cell r="BI400">
            <v>690.00000000000182</v>
          </cell>
          <cell r="BJ400">
            <v>0</v>
          </cell>
          <cell r="BK400">
            <v>0</v>
          </cell>
          <cell r="BL400">
            <v>0</v>
          </cell>
          <cell r="BM400">
            <v>20641.149122807063</v>
          </cell>
          <cell r="BN400">
            <v>0</v>
          </cell>
          <cell r="BO400">
            <v>367702.09128394758</v>
          </cell>
          <cell r="BP400">
            <v>0</v>
          </cell>
          <cell r="BQ400">
            <v>0</v>
          </cell>
          <cell r="BR400">
            <v>134400</v>
          </cell>
          <cell r="BS400">
            <v>8023.3333333333248</v>
          </cell>
          <cell r="BT400">
            <v>0</v>
          </cell>
          <cell r="BU400">
            <v>0</v>
          </cell>
          <cell r="BV400">
            <v>17788.928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3884490.5017400878</v>
          </cell>
          <cell r="CB400">
            <v>0</v>
          </cell>
          <cell r="CC400">
            <v>0</v>
          </cell>
          <cell r="CD400">
            <v>3884490.5017400878</v>
          </cell>
        </row>
        <row r="401">
          <cell r="A401" t="str">
            <v>2591</v>
          </cell>
          <cell r="B401" t="str">
            <v>4056</v>
          </cell>
          <cell r="C401">
            <v>9264056</v>
          </cell>
          <cell r="D401" t="str">
            <v>Alderman Peel High School</v>
          </cell>
          <cell r="E401">
            <v>586</v>
          </cell>
          <cell r="G401">
            <v>0</v>
          </cell>
          <cell r="H401">
            <v>1732170</v>
          </cell>
          <cell r="I401">
            <v>1208032</v>
          </cell>
          <cell r="J401">
            <v>0</v>
          </cell>
          <cell r="K401">
            <v>65760.000000000044</v>
          </cell>
          <cell r="L401">
            <v>0</v>
          </cell>
          <cell r="M401">
            <v>155530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16471.215753424658</v>
          </cell>
          <cell r="U401">
            <v>14735.291095890412</v>
          </cell>
          <cell r="V401">
            <v>0</v>
          </cell>
          <cell r="W401">
            <v>0</v>
          </cell>
          <cell r="X401">
            <v>5859.9999999999991</v>
          </cell>
          <cell r="Y401">
            <v>0</v>
          </cell>
          <cell r="Z401">
            <v>0</v>
          </cell>
          <cell r="AA401">
            <v>9390.0000000000437</v>
          </cell>
          <cell r="AB401">
            <v>0</v>
          </cell>
          <cell r="AC401">
            <v>278611.09279644315</v>
          </cell>
          <cell r="AD401">
            <v>0</v>
          </cell>
          <cell r="AE401">
            <v>0</v>
          </cell>
          <cell r="AF401">
            <v>128000</v>
          </cell>
          <cell r="AG401">
            <v>3821.9999999999973</v>
          </cell>
          <cell r="AH401">
            <v>0</v>
          </cell>
          <cell r="AI401">
            <v>0</v>
          </cell>
          <cell r="AJ401">
            <v>12514.304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3630895.9036457581</v>
          </cell>
          <cell r="AS401">
            <v>0</v>
          </cell>
          <cell r="AT401">
            <v>1817964</v>
          </cell>
          <cell r="AU401">
            <v>1268064</v>
          </cell>
          <cell r="AV401">
            <v>0</v>
          </cell>
          <cell r="AW401">
            <v>67130.000000000044</v>
          </cell>
          <cell r="AX401">
            <v>0</v>
          </cell>
          <cell r="AY401">
            <v>181200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16717.054794520547</v>
          </cell>
          <cell r="BG401">
            <v>14900.856164383564</v>
          </cell>
          <cell r="BH401">
            <v>0</v>
          </cell>
          <cell r="BI401">
            <v>0</v>
          </cell>
          <cell r="BJ401">
            <v>5940.2739726027394</v>
          </cell>
          <cell r="BK401">
            <v>0</v>
          </cell>
          <cell r="BL401">
            <v>0</v>
          </cell>
          <cell r="BM401">
            <v>9510.0000000000455</v>
          </cell>
          <cell r="BN401">
            <v>0</v>
          </cell>
          <cell r="BO401">
            <v>282591.25126496376</v>
          </cell>
          <cell r="BP401">
            <v>0</v>
          </cell>
          <cell r="BQ401">
            <v>0</v>
          </cell>
          <cell r="BR401">
            <v>134400</v>
          </cell>
          <cell r="BS401">
            <v>3873.3333333333308</v>
          </cell>
          <cell r="BT401">
            <v>0</v>
          </cell>
          <cell r="BU401">
            <v>0</v>
          </cell>
          <cell r="BV401">
            <v>12514.304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3814805.0735298041</v>
          </cell>
          <cell r="CB401">
            <v>0</v>
          </cell>
          <cell r="CC401">
            <v>0</v>
          </cell>
          <cell r="CD401">
            <v>3814805.0735298041</v>
          </cell>
        </row>
        <row r="402">
          <cell r="A402" t="str">
            <v>2596</v>
          </cell>
          <cell r="B402" t="str">
            <v>4023</v>
          </cell>
          <cell r="C402">
            <v>9264023</v>
          </cell>
          <cell r="D402" t="str">
            <v>Marshland High School</v>
          </cell>
          <cell r="E402">
            <v>822</v>
          </cell>
          <cell r="G402">
            <v>0</v>
          </cell>
          <cell r="H402">
            <v>2387715</v>
          </cell>
          <cell r="I402">
            <v>1741939</v>
          </cell>
          <cell r="J402">
            <v>0</v>
          </cell>
          <cell r="K402">
            <v>98880.000000000102</v>
          </cell>
          <cell r="L402">
            <v>0</v>
          </cell>
          <cell r="M402">
            <v>231749.99999999977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74034.999999999869</v>
          </cell>
          <cell r="U402">
            <v>89890.000000000044</v>
          </cell>
          <cell r="V402">
            <v>9919.9999999999982</v>
          </cell>
          <cell r="W402">
            <v>14960</v>
          </cell>
          <cell r="X402">
            <v>54019.999999999993</v>
          </cell>
          <cell r="Y402">
            <v>0</v>
          </cell>
          <cell r="Z402">
            <v>0</v>
          </cell>
          <cell r="AA402">
            <v>9389.9999999999982</v>
          </cell>
          <cell r="AB402">
            <v>0</v>
          </cell>
          <cell r="AC402">
            <v>495932.10594316153</v>
          </cell>
          <cell r="AD402">
            <v>0</v>
          </cell>
          <cell r="AE402">
            <v>0</v>
          </cell>
          <cell r="AF402">
            <v>128000</v>
          </cell>
          <cell r="AG402">
            <v>0</v>
          </cell>
          <cell r="AH402">
            <v>0</v>
          </cell>
          <cell r="AI402">
            <v>0</v>
          </cell>
          <cell r="AJ402">
            <v>18306.047999999999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-58599.051677048708</v>
          </cell>
          <cell r="AQ402">
            <v>5296138.1022661133</v>
          </cell>
          <cell r="AS402">
            <v>0</v>
          </cell>
          <cell r="AT402">
            <v>2505978</v>
          </cell>
          <cell r="AU402">
            <v>1828503</v>
          </cell>
          <cell r="AV402">
            <v>0</v>
          </cell>
          <cell r="AW402">
            <v>100940.0000000001</v>
          </cell>
          <cell r="AX402">
            <v>0</v>
          </cell>
          <cell r="AY402">
            <v>269999.99999999971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75139.999999999869</v>
          </cell>
          <cell r="BG402">
            <v>90900.000000000044</v>
          </cell>
          <cell r="BH402">
            <v>10079.999999999998</v>
          </cell>
          <cell r="BI402">
            <v>15180</v>
          </cell>
          <cell r="BJ402">
            <v>54759.999999999993</v>
          </cell>
          <cell r="BK402">
            <v>0</v>
          </cell>
          <cell r="BL402">
            <v>0</v>
          </cell>
          <cell r="BM402">
            <v>9509.9999999999982</v>
          </cell>
          <cell r="BN402">
            <v>0</v>
          </cell>
          <cell r="BO402">
            <v>503016.85031377815</v>
          </cell>
          <cell r="BP402">
            <v>0</v>
          </cell>
          <cell r="BQ402">
            <v>0</v>
          </cell>
          <cell r="BR402">
            <v>134400</v>
          </cell>
          <cell r="BS402">
            <v>0</v>
          </cell>
          <cell r="BT402">
            <v>0</v>
          </cell>
          <cell r="BU402">
            <v>0</v>
          </cell>
          <cell r="BV402">
            <v>18306.047999999999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5616713.8983137785</v>
          </cell>
          <cell r="CB402">
            <v>0</v>
          </cell>
          <cell r="CC402">
            <v>0</v>
          </cell>
          <cell r="CD402">
            <v>5616713.8983137785</v>
          </cell>
        </row>
        <row r="403">
          <cell r="A403" t="str">
            <v>2601</v>
          </cell>
          <cell r="B403" t="str">
            <v>4060</v>
          </cell>
          <cell r="C403">
            <v>9264060</v>
          </cell>
          <cell r="D403" t="str">
            <v>Wymondham High Academy</v>
          </cell>
          <cell r="E403">
            <v>1323</v>
          </cell>
          <cell r="G403">
            <v>0</v>
          </cell>
          <cell r="H403">
            <v>3928485</v>
          </cell>
          <cell r="I403">
            <v>2707286</v>
          </cell>
          <cell r="J403">
            <v>0</v>
          </cell>
          <cell r="K403">
            <v>74879.99999999968</v>
          </cell>
          <cell r="L403">
            <v>0</v>
          </cell>
          <cell r="M403">
            <v>189520.00000000049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48909.999999999971</v>
          </cell>
          <cell r="U403">
            <v>4004.9999999999977</v>
          </cell>
          <cell r="V403">
            <v>1239.9999999999973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18822.68181818182</v>
          </cell>
          <cell r="AB403">
            <v>0</v>
          </cell>
          <cell r="AC403">
            <v>432879.1967069474</v>
          </cell>
          <cell r="AD403">
            <v>0</v>
          </cell>
          <cell r="AE403">
            <v>0</v>
          </cell>
          <cell r="AF403">
            <v>128000</v>
          </cell>
          <cell r="AG403">
            <v>0</v>
          </cell>
          <cell r="AH403">
            <v>0</v>
          </cell>
          <cell r="AI403">
            <v>0</v>
          </cell>
          <cell r="AJ403">
            <v>40593.919999999998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26917.121474870481</v>
          </cell>
          <cell r="AP403">
            <v>2402.5601562499437</v>
          </cell>
          <cell r="AQ403">
            <v>7603941.4801562512</v>
          </cell>
          <cell r="AS403">
            <v>0</v>
          </cell>
          <cell r="AT403">
            <v>4123062</v>
          </cell>
          <cell r="AU403">
            <v>2841822</v>
          </cell>
          <cell r="AV403">
            <v>0</v>
          </cell>
          <cell r="AW403">
            <v>76439.99999999968</v>
          </cell>
          <cell r="AX403">
            <v>0</v>
          </cell>
          <cell r="AY403">
            <v>220800.00000000058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49639.999999999971</v>
          </cell>
          <cell r="BG403">
            <v>4049.9999999999977</v>
          </cell>
          <cell r="BH403">
            <v>1259.9999999999973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19063.227272727272</v>
          </cell>
          <cell r="BN403">
            <v>0</v>
          </cell>
          <cell r="BO403">
            <v>439063.18523133238</v>
          </cell>
          <cell r="BP403">
            <v>0</v>
          </cell>
          <cell r="BQ403">
            <v>0</v>
          </cell>
          <cell r="BR403">
            <v>134400</v>
          </cell>
          <cell r="BS403">
            <v>0</v>
          </cell>
          <cell r="BT403">
            <v>0</v>
          </cell>
          <cell r="BU403">
            <v>0</v>
          </cell>
          <cell r="BV403">
            <v>40593.919999999998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7950194.3325040611</v>
          </cell>
          <cell r="CB403">
            <v>21784.587495939806</v>
          </cell>
          <cell r="CC403">
            <v>0</v>
          </cell>
          <cell r="CD403">
            <v>7971978.9200000009</v>
          </cell>
        </row>
        <row r="404">
          <cell r="A404" t="str">
            <v>2607</v>
          </cell>
          <cell r="B404" t="str">
            <v>5400</v>
          </cell>
          <cell r="C404">
            <v>9265400</v>
          </cell>
          <cell r="D404" t="str">
            <v>Wymondham College</v>
          </cell>
          <cell r="E404">
            <v>991</v>
          </cell>
          <cell r="G404">
            <v>0</v>
          </cell>
          <cell r="H404">
            <v>2727450</v>
          </cell>
          <cell r="I404">
            <v>2270453</v>
          </cell>
          <cell r="J404">
            <v>0</v>
          </cell>
          <cell r="K404">
            <v>36480.000000000015</v>
          </cell>
          <cell r="L404">
            <v>0</v>
          </cell>
          <cell r="M404">
            <v>97850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23208.677811550133</v>
          </cell>
          <cell r="U404">
            <v>14297.710233029395</v>
          </cell>
          <cell r="V404">
            <v>8715.1773049645599</v>
          </cell>
          <cell r="W404">
            <v>9558.5815602837101</v>
          </cell>
          <cell r="X404">
            <v>6596.6261398176284</v>
          </cell>
          <cell r="Y404">
            <v>1867.5379939209756</v>
          </cell>
          <cell r="Z404">
            <v>0</v>
          </cell>
          <cell r="AA404">
            <v>68860.000000000073</v>
          </cell>
          <cell r="AB404">
            <v>0</v>
          </cell>
          <cell r="AC404">
            <v>292270.4484088337</v>
          </cell>
          <cell r="AD404">
            <v>0</v>
          </cell>
          <cell r="AE404">
            <v>0</v>
          </cell>
          <cell r="AF404">
            <v>128000</v>
          </cell>
          <cell r="AG404">
            <v>0</v>
          </cell>
          <cell r="AH404">
            <v>0</v>
          </cell>
          <cell r="AI404">
            <v>0</v>
          </cell>
          <cell r="AJ404">
            <v>72913.919999999998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5758521.6794523997</v>
          </cell>
          <cell r="AS404">
            <v>0</v>
          </cell>
          <cell r="AT404">
            <v>2862540</v>
          </cell>
          <cell r="AU404">
            <v>2383281</v>
          </cell>
          <cell r="AV404">
            <v>0</v>
          </cell>
          <cell r="AW404">
            <v>37240.000000000015</v>
          </cell>
          <cell r="AX404">
            <v>0</v>
          </cell>
          <cell r="AY404">
            <v>114000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23555.075987841927</v>
          </cell>
          <cell r="BG404">
            <v>14458.358662613995</v>
          </cell>
          <cell r="BH404">
            <v>8855.7446808510849</v>
          </cell>
          <cell r="BI404">
            <v>9699.1489361702352</v>
          </cell>
          <cell r="BJ404">
            <v>6686.9908814589662</v>
          </cell>
          <cell r="BK404">
            <v>1897.6595744680881</v>
          </cell>
          <cell r="BL404">
            <v>0</v>
          </cell>
          <cell r="BM404">
            <v>69740.000000000073</v>
          </cell>
          <cell r="BN404">
            <v>0</v>
          </cell>
          <cell r="BO404">
            <v>296445.7405289599</v>
          </cell>
          <cell r="BP404">
            <v>0</v>
          </cell>
          <cell r="BQ404">
            <v>0</v>
          </cell>
          <cell r="BR404">
            <v>134400</v>
          </cell>
          <cell r="BS404">
            <v>0</v>
          </cell>
          <cell r="BT404">
            <v>0</v>
          </cell>
          <cell r="BU404">
            <v>0</v>
          </cell>
          <cell r="BV404">
            <v>72913.919999999998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6035713.6392523628</v>
          </cell>
          <cell r="CB404">
            <v>0</v>
          </cell>
          <cell r="CC404">
            <v>0</v>
          </cell>
          <cell r="CD404">
            <v>6035713.6392523628</v>
          </cell>
        </row>
        <row r="405">
          <cell r="A405" t="str">
            <v>4013</v>
          </cell>
          <cell r="B405" t="str">
            <v>4013</v>
          </cell>
          <cell r="C405">
            <v>9264013</v>
          </cell>
          <cell r="D405" t="str">
            <v>Jane Austen College</v>
          </cell>
          <cell r="E405">
            <v>870</v>
          </cell>
          <cell r="G405">
            <v>0</v>
          </cell>
          <cell r="H405">
            <v>2497770</v>
          </cell>
          <cell r="I405">
            <v>1876764</v>
          </cell>
          <cell r="J405">
            <v>0</v>
          </cell>
          <cell r="K405">
            <v>114240.00000000016</v>
          </cell>
          <cell r="L405">
            <v>0</v>
          </cell>
          <cell r="M405">
            <v>271920.00000000006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22109.999999999985</v>
          </cell>
          <cell r="U405">
            <v>69865.000000000175</v>
          </cell>
          <cell r="V405">
            <v>70680.000000000175</v>
          </cell>
          <cell r="W405">
            <v>59839.999999999804</v>
          </cell>
          <cell r="X405">
            <v>67890.000000000058</v>
          </cell>
          <cell r="Y405">
            <v>13019.999999999993</v>
          </cell>
          <cell r="Z405">
            <v>0</v>
          </cell>
          <cell r="AA405">
            <v>39396.701388888912</v>
          </cell>
          <cell r="AB405">
            <v>0</v>
          </cell>
          <cell r="AC405">
            <v>337721.85188981058</v>
          </cell>
          <cell r="AD405">
            <v>0</v>
          </cell>
          <cell r="AE405">
            <v>0</v>
          </cell>
          <cell r="AF405">
            <v>128000</v>
          </cell>
          <cell r="AG405">
            <v>0</v>
          </cell>
          <cell r="AH405">
            <v>0</v>
          </cell>
          <cell r="AI405">
            <v>0</v>
          </cell>
          <cell r="AJ405">
            <v>15099.904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-2977.7852608489752</v>
          </cell>
          <cell r="AQ405">
            <v>5581339.6720178509</v>
          </cell>
          <cell r="AS405">
            <v>0</v>
          </cell>
          <cell r="AT405">
            <v>2621484</v>
          </cell>
          <cell r="AU405">
            <v>1970028</v>
          </cell>
          <cell r="AV405">
            <v>0</v>
          </cell>
          <cell r="AW405">
            <v>116620.00000000016</v>
          </cell>
          <cell r="AX405">
            <v>0</v>
          </cell>
          <cell r="AY405">
            <v>316800.00000000006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22439.999999999985</v>
          </cell>
          <cell r="BG405">
            <v>70650.000000000175</v>
          </cell>
          <cell r="BH405">
            <v>71820.000000000175</v>
          </cell>
          <cell r="BI405">
            <v>60719.999999999804</v>
          </cell>
          <cell r="BJ405">
            <v>68820.000000000058</v>
          </cell>
          <cell r="BK405">
            <v>13229.999999999993</v>
          </cell>
          <cell r="BL405">
            <v>0</v>
          </cell>
          <cell r="BM405">
            <v>39900.173611111131</v>
          </cell>
          <cell r="BN405">
            <v>0</v>
          </cell>
          <cell r="BO405">
            <v>342546.44977395074</v>
          </cell>
          <cell r="BP405">
            <v>0</v>
          </cell>
          <cell r="BQ405">
            <v>0</v>
          </cell>
          <cell r="BR405">
            <v>134400</v>
          </cell>
          <cell r="BS405">
            <v>0</v>
          </cell>
          <cell r="BT405">
            <v>0</v>
          </cell>
          <cell r="BU405">
            <v>0</v>
          </cell>
          <cell r="BV405">
            <v>15099.904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5864558.5273850616</v>
          </cell>
          <cell r="CB405">
            <v>0</v>
          </cell>
          <cell r="CC405">
            <v>0</v>
          </cell>
          <cell r="CD405">
            <v>5864558.5273850616</v>
          </cell>
        </row>
        <row r="406">
          <cell r="A406" t="str">
            <v>4014</v>
          </cell>
          <cell r="B406" t="str">
            <v>4014</v>
          </cell>
          <cell r="C406">
            <v>9264014</v>
          </cell>
          <cell r="D406" t="str">
            <v>University Technical College Norfolk</v>
          </cell>
          <cell r="E406">
            <v>284</v>
          </cell>
          <cell r="G406">
            <v>0</v>
          </cell>
          <cell r="H406">
            <v>0</v>
          </cell>
          <cell r="I406">
            <v>1531612</v>
          </cell>
          <cell r="J406">
            <v>0</v>
          </cell>
          <cell r="K406">
            <v>26400.000000000011</v>
          </cell>
          <cell r="L406">
            <v>0</v>
          </cell>
          <cell r="M406">
            <v>63860.000000000124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11055.000000000044</v>
          </cell>
          <cell r="U406">
            <v>4004.9999999999977</v>
          </cell>
          <cell r="V406">
            <v>8059.9999999999909</v>
          </cell>
          <cell r="W406">
            <v>7480.0000000000036</v>
          </cell>
          <cell r="X406">
            <v>11680.000000000002</v>
          </cell>
          <cell r="Y406">
            <v>4649.9999999999991</v>
          </cell>
          <cell r="Z406">
            <v>0</v>
          </cell>
          <cell r="AA406">
            <v>6282.1201413427743</v>
          </cell>
          <cell r="AB406">
            <v>0</v>
          </cell>
          <cell r="AC406">
            <v>112535.4749262479</v>
          </cell>
          <cell r="AD406">
            <v>0</v>
          </cell>
          <cell r="AE406">
            <v>0</v>
          </cell>
          <cell r="AF406">
            <v>128000</v>
          </cell>
          <cell r="AG406">
            <v>0</v>
          </cell>
          <cell r="AH406">
            <v>0</v>
          </cell>
          <cell r="AI406">
            <v>0</v>
          </cell>
          <cell r="AJ406">
            <v>35422.720000000001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1951042.3150675909</v>
          </cell>
          <cell r="AS406">
            <v>0</v>
          </cell>
          <cell r="AT406">
            <v>0</v>
          </cell>
          <cell r="AU406">
            <v>1607724</v>
          </cell>
          <cell r="AV406">
            <v>0</v>
          </cell>
          <cell r="AW406">
            <v>26950.000000000011</v>
          </cell>
          <cell r="AX406">
            <v>0</v>
          </cell>
          <cell r="AY406">
            <v>74400.000000000146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11220.000000000044</v>
          </cell>
          <cell r="BG406">
            <v>4049.9999999999977</v>
          </cell>
          <cell r="BH406">
            <v>8189.9999999999909</v>
          </cell>
          <cell r="BI406">
            <v>7590.0000000000036</v>
          </cell>
          <cell r="BJ406">
            <v>11840.000000000002</v>
          </cell>
          <cell r="BK406">
            <v>4724.9999999999991</v>
          </cell>
          <cell r="BL406">
            <v>0</v>
          </cell>
          <cell r="BM406">
            <v>6362.4028268551419</v>
          </cell>
          <cell r="BN406">
            <v>0</v>
          </cell>
          <cell r="BO406">
            <v>114143.12456805144</v>
          </cell>
          <cell r="BP406">
            <v>0</v>
          </cell>
          <cell r="BQ406">
            <v>0</v>
          </cell>
          <cell r="BR406">
            <v>134400</v>
          </cell>
          <cell r="BS406">
            <v>0</v>
          </cell>
          <cell r="BT406">
            <v>0</v>
          </cell>
          <cell r="BU406">
            <v>0</v>
          </cell>
          <cell r="BV406">
            <v>35422.720000000001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2047017.2473949068</v>
          </cell>
          <cell r="CB406">
            <v>0</v>
          </cell>
          <cell r="CC406">
            <v>0</v>
          </cell>
          <cell r="CD406">
            <v>2047017.2473949068</v>
          </cell>
        </row>
        <row r="407">
          <cell r="A407" t="str">
            <v>9998</v>
          </cell>
          <cell r="B407" t="str">
            <v>2221</v>
          </cell>
          <cell r="C407">
            <v>9262221</v>
          </cell>
          <cell r="D407" t="str">
            <v>Wymondham College Prep School</v>
          </cell>
          <cell r="E407">
            <v>267.41666666666669</v>
          </cell>
          <cell r="G407">
            <v>907612.16666666674</v>
          </cell>
          <cell r="H407">
            <v>0</v>
          </cell>
          <cell r="I407">
            <v>0</v>
          </cell>
          <cell r="J407">
            <v>2754.5064377682461</v>
          </cell>
          <cell r="K407">
            <v>0</v>
          </cell>
          <cell r="L407">
            <v>4854.8175965665259</v>
          </cell>
          <cell r="M407">
            <v>0</v>
          </cell>
          <cell r="N407">
            <v>11086.888412017182</v>
          </cell>
          <cell r="O407">
            <v>321.35908440629464</v>
          </cell>
          <cell r="P407">
            <v>2019.9713876967062</v>
          </cell>
          <cell r="Q407">
            <v>550.90128755364788</v>
          </cell>
          <cell r="R407">
            <v>585.33261802575089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8068.8728323699361</v>
          </cell>
          <cell r="AA407">
            <v>0</v>
          </cell>
          <cell r="AB407">
            <v>75674.549045787993</v>
          </cell>
          <cell r="AC407">
            <v>0</v>
          </cell>
          <cell r="AD407">
            <v>0</v>
          </cell>
          <cell r="AE407">
            <v>0</v>
          </cell>
          <cell r="AF407">
            <v>128000</v>
          </cell>
          <cell r="AG407">
            <v>0</v>
          </cell>
          <cell r="AH407">
            <v>0</v>
          </cell>
          <cell r="AI407">
            <v>0</v>
          </cell>
          <cell r="AJ407">
            <v>12403.608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36441.051297807833</v>
          </cell>
          <cell r="AP407">
            <v>0</v>
          </cell>
          <cell r="AQ407">
            <v>1190374.0246666668</v>
          </cell>
          <cell r="AS407">
            <v>952538.16666666674</v>
          </cell>
          <cell r="AT407">
            <v>0</v>
          </cell>
          <cell r="AU407">
            <v>0</v>
          </cell>
          <cell r="AV407">
            <v>2811.8919885550845</v>
          </cell>
          <cell r="AW407">
            <v>0</v>
          </cell>
          <cell r="AX407">
            <v>5646.7381974248947</v>
          </cell>
          <cell r="AY407">
            <v>0</v>
          </cell>
          <cell r="AZ407">
            <v>11327.907725321904</v>
          </cell>
          <cell r="BA407">
            <v>327.09763948497846</v>
          </cell>
          <cell r="BB407">
            <v>2042.9256080114417</v>
          </cell>
          <cell r="BC407">
            <v>556.63984263233169</v>
          </cell>
          <cell r="BD407">
            <v>591.07117310443471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8207.9913294797625</v>
          </cell>
          <cell r="BM407">
            <v>0</v>
          </cell>
          <cell r="BN407">
            <v>76657.335397032002</v>
          </cell>
          <cell r="BO407">
            <v>0</v>
          </cell>
          <cell r="BP407">
            <v>0</v>
          </cell>
          <cell r="BQ407">
            <v>0</v>
          </cell>
          <cell r="BR407">
            <v>134400</v>
          </cell>
          <cell r="BS407">
            <v>0</v>
          </cell>
          <cell r="BT407">
            <v>0</v>
          </cell>
          <cell r="BU407">
            <v>0</v>
          </cell>
          <cell r="BV407">
            <v>12403.608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1207511.3735677137</v>
          </cell>
          <cell r="CB407">
            <v>37683.067765619839</v>
          </cell>
          <cell r="CC407">
            <v>0</v>
          </cell>
          <cell r="CD407">
            <v>1245194.4413333335</v>
          </cell>
        </row>
        <row r="408">
          <cell r="A408" t="str">
            <v>9999</v>
          </cell>
          <cell r="B408" t="str">
            <v>2218</v>
          </cell>
          <cell r="C408">
            <v>9262218</v>
          </cell>
          <cell r="D408" t="str">
            <v>White House Farm</v>
          </cell>
          <cell r="E408">
            <v>199</v>
          </cell>
          <cell r="G408">
            <v>675406</v>
          </cell>
          <cell r="H408">
            <v>0</v>
          </cell>
          <cell r="I408">
            <v>0</v>
          </cell>
          <cell r="J408">
            <v>20385.365853658492</v>
          </cell>
          <cell r="K408">
            <v>0</v>
          </cell>
          <cell r="L408">
            <v>29941.006097560909</v>
          </cell>
          <cell r="M408">
            <v>0</v>
          </cell>
          <cell r="N408">
            <v>279.08536585365869</v>
          </cell>
          <cell r="O408">
            <v>679.51219512195053</v>
          </cell>
          <cell r="P408">
            <v>533.90243902439056</v>
          </cell>
          <cell r="Q408">
            <v>1164.8780487804868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24874.99999999996</v>
          </cell>
          <cell r="AA408">
            <v>0</v>
          </cell>
          <cell r="AB408">
            <v>63916.475946216917</v>
          </cell>
          <cell r="AC408">
            <v>0</v>
          </cell>
          <cell r="AD408">
            <v>0</v>
          </cell>
          <cell r="AE408">
            <v>0</v>
          </cell>
          <cell r="AF408">
            <v>128000</v>
          </cell>
          <cell r="AG408">
            <v>0</v>
          </cell>
          <cell r="AH408">
            <v>0</v>
          </cell>
          <cell r="AI408">
            <v>0</v>
          </cell>
          <cell r="AJ408">
            <v>5222.9120000000003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950404.13794621686</v>
          </cell>
          <cell r="AS408">
            <v>708838</v>
          </cell>
          <cell r="AT408">
            <v>0</v>
          </cell>
          <cell r="AU408">
            <v>0</v>
          </cell>
          <cell r="AV408">
            <v>20810.060975609711</v>
          </cell>
          <cell r="AW408">
            <v>0</v>
          </cell>
          <cell r="AX408">
            <v>34824.999999999927</v>
          </cell>
          <cell r="AY408">
            <v>0</v>
          </cell>
          <cell r="AZ408">
            <v>285.15243902439039</v>
          </cell>
          <cell r="BA408">
            <v>691.64634146341393</v>
          </cell>
          <cell r="BB408">
            <v>539.96951219512221</v>
          </cell>
          <cell r="BC408">
            <v>1177.0121951219501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25303.879310344786</v>
          </cell>
          <cell r="BM408">
            <v>0</v>
          </cell>
          <cell r="BN408">
            <v>64746.56004941454</v>
          </cell>
          <cell r="BO408">
            <v>0</v>
          </cell>
          <cell r="BP408">
            <v>0</v>
          </cell>
          <cell r="BQ408">
            <v>0</v>
          </cell>
          <cell r="BR408">
            <v>134400</v>
          </cell>
          <cell r="BS408">
            <v>0</v>
          </cell>
          <cell r="BT408">
            <v>0</v>
          </cell>
          <cell r="BU408">
            <v>0</v>
          </cell>
          <cell r="BV408">
            <v>5222.9120000000003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996840.19282317383</v>
          </cell>
          <cell r="CB408">
            <v>0</v>
          </cell>
          <cell r="CC408">
            <v>0</v>
          </cell>
          <cell r="CD408">
            <v>996840.19282317383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23_24 vs 2024_25 Detail"/>
      <sheetName val="MSAG"/>
      <sheetName val="MIN PP"/>
      <sheetName val="MFG"/>
    </sheetNames>
    <sheetDataSet>
      <sheetData sheetId="0"/>
      <sheetData sheetId="1">
        <row r="9">
          <cell r="A9" t="str">
            <v>0021</v>
          </cell>
          <cell r="B9" t="str">
            <v>3000</v>
          </cell>
          <cell r="C9">
            <v>9263000</v>
          </cell>
          <cell r="D9" t="str">
            <v>Acle St Edmund Voluntary Controlled Primary School</v>
          </cell>
          <cell r="E9">
            <v>180</v>
          </cell>
          <cell r="G9">
            <v>610920</v>
          </cell>
          <cell r="H9">
            <v>0</v>
          </cell>
          <cell r="I9">
            <v>0</v>
          </cell>
          <cell r="J9">
            <v>24000.000000000022</v>
          </cell>
          <cell r="K9">
            <v>0</v>
          </cell>
          <cell r="L9">
            <v>35250.000000000029</v>
          </cell>
          <cell r="M9">
            <v>0</v>
          </cell>
          <cell r="N9">
            <v>0</v>
          </cell>
          <cell r="O9">
            <v>280.00000000000023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2088</v>
          </cell>
          <cell r="AA9">
            <v>0</v>
          </cell>
          <cell r="AB9">
            <v>42057.931034482805</v>
          </cell>
          <cell r="AC9">
            <v>0</v>
          </cell>
          <cell r="AD9">
            <v>0</v>
          </cell>
          <cell r="AE9">
            <v>0</v>
          </cell>
          <cell r="AF9">
            <v>128000</v>
          </cell>
          <cell r="AG9">
            <v>0</v>
          </cell>
          <cell r="AH9">
            <v>0</v>
          </cell>
          <cell r="AI9">
            <v>0</v>
          </cell>
          <cell r="AJ9">
            <v>18708.5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861304.43103448278</v>
          </cell>
          <cell r="AR9"/>
          <cell r="AS9">
            <v>643927.92254628532</v>
          </cell>
          <cell r="AT9">
            <v>0</v>
          </cell>
          <cell r="AU9">
            <v>0</v>
          </cell>
          <cell r="AV9">
            <v>24500.000000000022</v>
          </cell>
          <cell r="AW9">
            <v>0</v>
          </cell>
          <cell r="AX9">
            <v>41000.000000000036</v>
          </cell>
          <cell r="AY9">
            <v>0</v>
          </cell>
          <cell r="AZ9">
            <v>0</v>
          </cell>
          <cell r="BA9">
            <v>285.00000000000023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2124</v>
          </cell>
          <cell r="BM9">
            <v>0</v>
          </cell>
          <cell r="BN9">
            <v>42604.137931034529</v>
          </cell>
          <cell r="BO9">
            <v>0</v>
          </cell>
          <cell r="BP9">
            <v>0</v>
          </cell>
          <cell r="BQ9">
            <v>0</v>
          </cell>
          <cell r="BR9">
            <v>134400</v>
          </cell>
          <cell r="BS9">
            <v>0</v>
          </cell>
          <cell r="BT9">
            <v>0</v>
          </cell>
          <cell r="BU9">
            <v>0</v>
          </cell>
          <cell r="BV9">
            <v>18708.5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907549.56047731987</v>
          </cell>
          <cell r="CB9">
            <v>0</v>
          </cell>
          <cell r="CC9">
            <v>0</v>
          </cell>
          <cell r="CD9">
            <v>907549.56047731987</v>
          </cell>
        </row>
        <row r="10">
          <cell r="A10" t="str">
            <v>0027</v>
          </cell>
          <cell r="B10" t="str">
            <v>3001</v>
          </cell>
          <cell r="C10">
            <v>9263001</v>
          </cell>
          <cell r="D10" t="str">
            <v>Alburgh With Denton Church of England Primary Academy</v>
          </cell>
          <cell r="E10">
            <v>103</v>
          </cell>
          <cell r="G10">
            <v>349582</v>
          </cell>
          <cell r="H10">
            <v>0</v>
          </cell>
          <cell r="I10">
            <v>0</v>
          </cell>
          <cell r="J10">
            <v>5279.9999999999818</v>
          </cell>
          <cell r="K10">
            <v>0</v>
          </cell>
          <cell r="L10">
            <v>7754.9999999999736</v>
          </cell>
          <cell r="M10">
            <v>0</v>
          </cell>
          <cell r="N10">
            <v>1393.5294117647056</v>
          </cell>
          <cell r="O10">
            <v>565.49019607843138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30681.346982758605</v>
          </cell>
          <cell r="AC10">
            <v>0</v>
          </cell>
          <cell r="AD10">
            <v>0</v>
          </cell>
          <cell r="AE10">
            <v>0</v>
          </cell>
          <cell r="AF10">
            <v>128000</v>
          </cell>
          <cell r="AG10">
            <v>35178.104138851799</v>
          </cell>
          <cell r="AH10">
            <v>0</v>
          </cell>
          <cell r="AI10">
            <v>0</v>
          </cell>
          <cell r="AJ10">
            <v>11295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-22926.2792475977</v>
          </cell>
          <cell r="AQ10">
            <v>546804.19148185581</v>
          </cell>
          <cell r="AR10"/>
          <cell r="AS10">
            <v>368469.86679037439</v>
          </cell>
          <cell r="AT10">
            <v>0</v>
          </cell>
          <cell r="AU10">
            <v>0</v>
          </cell>
          <cell r="AV10">
            <v>5389.9999999999818</v>
          </cell>
          <cell r="AW10">
            <v>0</v>
          </cell>
          <cell r="AX10">
            <v>9019.9999999999691</v>
          </cell>
          <cell r="AY10">
            <v>0</v>
          </cell>
          <cell r="AZ10">
            <v>1423.8235294117644</v>
          </cell>
          <cell r="BA10">
            <v>575.58823529411768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31079.806034482743</v>
          </cell>
          <cell r="BO10">
            <v>0</v>
          </cell>
          <cell r="BP10">
            <v>0</v>
          </cell>
          <cell r="BQ10">
            <v>0</v>
          </cell>
          <cell r="BR10">
            <v>134400</v>
          </cell>
          <cell r="BS10">
            <v>35677.970627503331</v>
          </cell>
          <cell r="BT10">
            <v>0</v>
          </cell>
          <cell r="BU10">
            <v>0</v>
          </cell>
          <cell r="BV10">
            <v>11295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597332.0552170662</v>
          </cell>
          <cell r="CB10">
            <v>0</v>
          </cell>
          <cell r="CC10">
            <v>0</v>
          </cell>
          <cell r="CD10">
            <v>597332.0552170662</v>
          </cell>
        </row>
        <row r="11">
          <cell r="A11" t="str">
            <v>0030</v>
          </cell>
          <cell r="B11" t="str">
            <v>2000</v>
          </cell>
          <cell r="C11">
            <v>9262000</v>
          </cell>
          <cell r="D11" t="str">
            <v>Aldborough Primary School</v>
          </cell>
          <cell r="E11">
            <v>121</v>
          </cell>
          <cell r="G11">
            <v>410674</v>
          </cell>
          <cell r="H11">
            <v>0</v>
          </cell>
          <cell r="I11">
            <v>0</v>
          </cell>
          <cell r="J11">
            <v>10560.000000000011</v>
          </cell>
          <cell r="K11">
            <v>0</v>
          </cell>
          <cell r="L11">
            <v>15510.000000000015</v>
          </cell>
          <cell r="M11">
            <v>0</v>
          </cell>
          <cell r="N11">
            <v>1610.0000000000005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3249.0740740740744</v>
          </cell>
          <cell r="AA11">
            <v>0</v>
          </cell>
          <cell r="AB11">
            <v>39044.053124999999</v>
          </cell>
          <cell r="AC11">
            <v>0</v>
          </cell>
          <cell r="AD11">
            <v>5424.3000000000438</v>
          </cell>
          <cell r="AE11">
            <v>0</v>
          </cell>
          <cell r="AF11">
            <v>128000</v>
          </cell>
          <cell r="AG11">
            <v>21648.064085447259</v>
          </cell>
          <cell r="AH11">
            <v>0</v>
          </cell>
          <cell r="AI11">
            <v>0</v>
          </cell>
          <cell r="AJ11">
            <v>5194.4500000000007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-45861.672950681386</v>
          </cell>
          <cell r="AQ11">
            <v>595052.26833383983</v>
          </cell>
          <cell r="AR11"/>
          <cell r="AS11">
            <v>432862.65904500289</v>
          </cell>
          <cell r="AT11">
            <v>0</v>
          </cell>
          <cell r="AU11">
            <v>0</v>
          </cell>
          <cell r="AV11">
            <v>10780.000000000011</v>
          </cell>
          <cell r="AW11">
            <v>0</v>
          </cell>
          <cell r="AX11">
            <v>18040.000000000018</v>
          </cell>
          <cell r="AY11">
            <v>0</v>
          </cell>
          <cell r="AZ11">
            <v>1645.0000000000005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3305.0925925925926</v>
          </cell>
          <cell r="BM11">
            <v>0</v>
          </cell>
          <cell r="BN11">
            <v>39551.118750000001</v>
          </cell>
          <cell r="BO11">
            <v>0</v>
          </cell>
          <cell r="BP11">
            <v>5510.4000000000442</v>
          </cell>
          <cell r="BQ11">
            <v>0</v>
          </cell>
          <cell r="BR11">
            <v>134400</v>
          </cell>
          <cell r="BS11">
            <v>21955.674232309742</v>
          </cell>
          <cell r="BT11">
            <v>0</v>
          </cell>
          <cell r="BU11">
            <v>0</v>
          </cell>
          <cell r="BV11">
            <v>5194.4500000000007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673244.39461990516</v>
          </cell>
          <cell r="CB11">
            <v>0</v>
          </cell>
          <cell r="CC11">
            <v>0</v>
          </cell>
          <cell r="CD11">
            <v>673244.39461990516</v>
          </cell>
        </row>
        <row r="12">
          <cell r="A12" t="str">
            <v>0036</v>
          </cell>
          <cell r="B12" t="str">
            <v>3406</v>
          </cell>
          <cell r="C12">
            <v>9263406</v>
          </cell>
          <cell r="D12" t="str">
            <v>Alpington and Bergh Apton Church of England Voluntary Aided Primary School</v>
          </cell>
          <cell r="E12">
            <v>148</v>
          </cell>
          <cell r="G12">
            <v>502312</v>
          </cell>
          <cell r="H12">
            <v>0</v>
          </cell>
          <cell r="I12">
            <v>0</v>
          </cell>
          <cell r="J12">
            <v>1440.000000000002</v>
          </cell>
          <cell r="K12">
            <v>0</v>
          </cell>
          <cell r="L12">
            <v>2115.0000000000032</v>
          </cell>
          <cell r="M12">
            <v>0</v>
          </cell>
          <cell r="N12">
            <v>463.12925170067865</v>
          </cell>
          <cell r="O12">
            <v>563.80952380952181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2011.875</v>
          </cell>
          <cell r="AA12">
            <v>0</v>
          </cell>
          <cell r="AB12">
            <v>21960.795690012434</v>
          </cell>
          <cell r="AC12">
            <v>0</v>
          </cell>
          <cell r="AD12">
            <v>0</v>
          </cell>
          <cell r="AE12">
            <v>0</v>
          </cell>
          <cell r="AF12">
            <v>128000</v>
          </cell>
          <cell r="AG12">
            <v>1353.0040053404514</v>
          </cell>
          <cell r="AH12">
            <v>0</v>
          </cell>
          <cell r="AI12">
            <v>0</v>
          </cell>
          <cell r="AJ12">
            <v>3209.05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-2677.7605396317763</v>
          </cell>
          <cell r="AQ12">
            <v>660750.90293123119</v>
          </cell>
          <cell r="AR12"/>
          <cell r="AS12">
            <v>529451.84742694569</v>
          </cell>
          <cell r="AT12">
            <v>0</v>
          </cell>
          <cell r="AU12">
            <v>0</v>
          </cell>
          <cell r="AV12">
            <v>1470.0000000000023</v>
          </cell>
          <cell r="AW12">
            <v>0</v>
          </cell>
          <cell r="AX12">
            <v>2460.0000000000036</v>
          </cell>
          <cell r="AY12">
            <v>0</v>
          </cell>
          <cell r="AZ12">
            <v>473.19727891156293</v>
          </cell>
          <cell r="BA12">
            <v>573.87755102040614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2046.5625</v>
          </cell>
          <cell r="BM12">
            <v>0</v>
          </cell>
          <cell r="BN12">
            <v>22246.000828843764</v>
          </cell>
          <cell r="BO12">
            <v>0</v>
          </cell>
          <cell r="BP12">
            <v>0</v>
          </cell>
          <cell r="BQ12">
            <v>0</v>
          </cell>
          <cell r="BR12">
            <v>134400</v>
          </cell>
          <cell r="BS12">
            <v>1372.2296395193566</v>
          </cell>
          <cell r="BT12">
            <v>0</v>
          </cell>
          <cell r="BU12">
            <v>0</v>
          </cell>
          <cell r="BV12">
            <v>3209.05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697702.76522524084</v>
          </cell>
          <cell r="CB12">
            <v>0</v>
          </cell>
          <cell r="CC12">
            <v>0</v>
          </cell>
          <cell r="CD12">
            <v>697702.76522524084</v>
          </cell>
        </row>
        <row r="13">
          <cell r="A13" t="str">
            <v>0039</v>
          </cell>
          <cell r="B13" t="str">
            <v>2071</v>
          </cell>
          <cell r="C13">
            <v>9262071</v>
          </cell>
          <cell r="D13" t="str">
            <v>Antingham and Southrepps Primary School</v>
          </cell>
          <cell r="E13">
            <v>53</v>
          </cell>
          <cell r="G13">
            <v>179882</v>
          </cell>
          <cell r="H13">
            <v>0</v>
          </cell>
          <cell r="I13">
            <v>0</v>
          </cell>
          <cell r="J13">
            <v>6719.99999999999</v>
          </cell>
          <cell r="K13">
            <v>0</v>
          </cell>
          <cell r="L13">
            <v>9869.9999999999854</v>
          </cell>
          <cell r="M13">
            <v>0</v>
          </cell>
          <cell r="N13">
            <v>2300.0000000000018</v>
          </cell>
          <cell r="O13">
            <v>560.00000000000034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29942.119565217392</v>
          </cell>
          <cell r="AC13">
            <v>0</v>
          </cell>
          <cell r="AD13">
            <v>4554.8999999999951</v>
          </cell>
          <cell r="AE13">
            <v>0</v>
          </cell>
          <cell r="AF13">
            <v>128000</v>
          </cell>
          <cell r="AG13">
            <v>56300</v>
          </cell>
          <cell r="AH13">
            <v>0</v>
          </cell>
          <cell r="AI13">
            <v>0</v>
          </cell>
          <cell r="AJ13">
            <v>2016.768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-84738.519103217695</v>
          </cell>
          <cell r="AQ13">
            <v>335407.26846199972</v>
          </cell>
          <cell r="AR13"/>
          <cell r="AS13">
            <v>189600.99941640624</v>
          </cell>
          <cell r="AT13">
            <v>0</v>
          </cell>
          <cell r="AU13">
            <v>0</v>
          </cell>
          <cell r="AV13">
            <v>6859.99999999999</v>
          </cell>
          <cell r="AW13">
            <v>0</v>
          </cell>
          <cell r="AX13">
            <v>11479.999999999982</v>
          </cell>
          <cell r="AY13">
            <v>0</v>
          </cell>
          <cell r="AZ13">
            <v>2350.0000000000018</v>
          </cell>
          <cell r="BA13">
            <v>570.00000000000034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30330.978260869568</v>
          </cell>
          <cell r="BO13">
            <v>0</v>
          </cell>
          <cell r="BP13">
            <v>4627.1999999999953</v>
          </cell>
          <cell r="BQ13">
            <v>0</v>
          </cell>
          <cell r="BR13">
            <v>134400</v>
          </cell>
          <cell r="BS13">
            <v>57100</v>
          </cell>
          <cell r="BT13">
            <v>0</v>
          </cell>
          <cell r="BU13">
            <v>0</v>
          </cell>
          <cell r="BV13">
            <v>2016.768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439335.94567727571</v>
          </cell>
          <cell r="CB13">
            <v>0</v>
          </cell>
          <cell r="CC13">
            <v>0</v>
          </cell>
          <cell r="CD13">
            <v>439335.94567727571</v>
          </cell>
        </row>
        <row r="14">
          <cell r="A14" t="str">
            <v>0042</v>
          </cell>
          <cell r="B14" t="str">
            <v>3003</v>
          </cell>
          <cell r="C14">
            <v>9263003</v>
          </cell>
          <cell r="D14" t="str">
            <v>Ashill Voluntary Controlled Primary School</v>
          </cell>
          <cell r="E14">
            <v>107</v>
          </cell>
          <cell r="G14">
            <v>363158</v>
          </cell>
          <cell r="H14">
            <v>0</v>
          </cell>
          <cell r="I14">
            <v>0</v>
          </cell>
          <cell r="J14">
            <v>7680.0000000000082</v>
          </cell>
          <cell r="K14">
            <v>0</v>
          </cell>
          <cell r="L14">
            <v>11280.000000000013</v>
          </cell>
          <cell r="M14">
            <v>0</v>
          </cell>
          <cell r="N14">
            <v>0</v>
          </cell>
          <cell r="O14">
            <v>840.00000000000023</v>
          </cell>
          <cell r="P14">
            <v>1320.0000000000005</v>
          </cell>
          <cell r="Q14">
            <v>479.99999999999977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667.31182795698851</v>
          </cell>
          <cell r="AA14">
            <v>0</v>
          </cell>
          <cell r="AB14">
            <v>32254.326923076929</v>
          </cell>
          <cell r="AC14">
            <v>0</v>
          </cell>
          <cell r="AD14">
            <v>0</v>
          </cell>
          <cell r="AE14">
            <v>0</v>
          </cell>
          <cell r="AF14">
            <v>128000</v>
          </cell>
          <cell r="AG14">
            <v>32171.428571428565</v>
          </cell>
          <cell r="AH14">
            <v>0</v>
          </cell>
          <cell r="AI14">
            <v>0</v>
          </cell>
          <cell r="AJ14">
            <v>18806.25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-25906.305854651404</v>
          </cell>
          <cell r="AQ14">
            <v>570751.01146781107</v>
          </cell>
          <cell r="AR14"/>
          <cell r="AS14">
            <v>382779.37618029182</v>
          </cell>
          <cell r="AT14">
            <v>0</v>
          </cell>
          <cell r="AU14">
            <v>0</v>
          </cell>
          <cell r="AV14">
            <v>7840.0000000000091</v>
          </cell>
          <cell r="AW14">
            <v>0</v>
          </cell>
          <cell r="AX14">
            <v>13120.000000000015</v>
          </cell>
          <cell r="AY14">
            <v>0</v>
          </cell>
          <cell r="AZ14">
            <v>0</v>
          </cell>
          <cell r="BA14">
            <v>855.00000000000023</v>
          </cell>
          <cell r="BB14">
            <v>1335.0000000000005</v>
          </cell>
          <cell r="BC14">
            <v>484.99999999999977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678.81720430107453</v>
          </cell>
          <cell r="BM14">
            <v>0</v>
          </cell>
          <cell r="BN14">
            <v>32673.214285714294</v>
          </cell>
          <cell r="BO14">
            <v>0</v>
          </cell>
          <cell r="BP14">
            <v>0</v>
          </cell>
          <cell r="BQ14">
            <v>0</v>
          </cell>
          <cell r="BR14">
            <v>134400</v>
          </cell>
          <cell r="BS14">
            <v>32628.57142857142</v>
          </cell>
          <cell r="BT14">
            <v>0</v>
          </cell>
          <cell r="BU14">
            <v>0</v>
          </cell>
          <cell r="BV14">
            <v>18806.25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625601.22909887857</v>
          </cell>
          <cell r="CB14">
            <v>0</v>
          </cell>
          <cell r="CC14">
            <v>0</v>
          </cell>
          <cell r="CD14">
            <v>625601.22909887857</v>
          </cell>
        </row>
        <row r="15">
          <cell r="A15" t="str">
            <v>0045</v>
          </cell>
          <cell r="B15" t="str">
            <v>3385</v>
          </cell>
          <cell r="C15">
            <v>9263385</v>
          </cell>
          <cell r="D15" t="str">
            <v>Ashwicken Church of England Voluntary Aided Primary School</v>
          </cell>
          <cell r="E15">
            <v>109</v>
          </cell>
          <cell r="G15">
            <v>369946</v>
          </cell>
          <cell r="H15">
            <v>0</v>
          </cell>
          <cell r="I15">
            <v>0</v>
          </cell>
          <cell r="J15">
            <v>7679.9999999999955</v>
          </cell>
          <cell r="K15">
            <v>0</v>
          </cell>
          <cell r="L15">
            <v>11985.000000000033</v>
          </cell>
          <cell r="M15">
            <v>0</v>
          </cell>
          <cell r="N15">
            <v>2300.0000000000018</v>
          </cell>
          <cell r="O15">
            <v>1119.9999999999993</v>
          </cell>
          <cell r="P15">
            <v>440.00000000000028</v>
          </cell>
          <cell r="Q15">
            <v>480.00000000000034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2607.0103092783538</v>
          </cell>
          <cell r="AA15">
            <v>0</v>
          </cell>
          <cell r="AB15">
            <v>29154.631578947385</v>
          </cell>
          <cell r="AC15">
            <v>0</v>
          </cell>
          <cell r="AD15">
            <v>0</v>
          </cell>
          <cell r="AE15">
            <v>0</v>
          </cell>
          <cell r="AF15">
            <v>128000</v>
          </cell>
          <cell r="AG15">
            <v>30668.090787716948</v>
          </cell>
          <cell r="AH15">
            <v>0</v>
          </cell>
          <cell r="AI15">
            <v>0</v>
          </cell>
          <cell r="AJ15">
            <v>5812.25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-32210.286978316388</v>
          </cell>
          <cell r="AQ15">
            <v>557982.69569762622</v>
          </cell>
          <cell r="AR15"/>
          <cell r="AS15">
            <v>389934.13087525056</v>
          </cell>
          <cell r="AT15">
            <v>0</v>
          </cell>
          <cell r="AU15">
            <v>0</v>
          </cell>
          <cell r="AV15">
            <v>7839.9999999999955</v>
          </cell>
          <cell r="AW15">
            <v>0</v>
          </cell>
          <cell r="AX15">
            <v>13940.000000000038</v>
          </cell>
          <cell r="AY15">
            <v>0</v>
          </cell>
          <cell r="AZ15">
            <v>2350.0000000000018</v>
          </cell>
          <cell r="BA15">
            <v>1139.9999999999993</v>
          </cell>
          <cell r="BB15">
            <v>445.00000000000028</v>
          </cell>
          <cell r="BC15">
            <v>485.00000000000034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2651.9587628866011</v>
          </cell>
          <cell r="BM15">
            <v>0</v>
          </cell>
          <cell r="BN15">
            <v>29533.263157894755</v>
          </cell>
          <cell r="BO15">
            <v>0</v>
          </cell>
          <cell r="BP15">
            <v>0</v>
          </cell>
          <cell r="BQ15">
            <v>0</v>
          </cell>
          <cell r="BR15">
            <v>134400</v>
          </cell>
          <cell r="BS15">
            <v>31103.871829105468</v>
          </cell>
          <cell r="BT15">
            <v>0</v>
          </cell>
          <cell r="BU15">
            <v>0</v>
          </cell>
          <cell r="BV15">
            <v>5812.25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619635.4746251374</v>
          </cell>
          <cell r="CB15">
            <v>0</v>
          </cell>
          <cell r="CC15">
            <v>0</v>
          </cell>
          <cell r="CD15">
            <v>619635.4746251374</v>
          </cell>
        </row>
        <row r="16">
          <cell r="A16" t="str">
            <v>0048</v>
          </cell>
          <cell r="B16" t="str">
            <v>2003</v>
          </cell>
          <cell r="C16">
            <v>9262003</v>
          </cell>
          <cell r="D16" t="str">
            <v>Aslacton Primary School</v>
          </cell>
          <cell r="E16">
            <v>85</v>
          </cell>
          <cell r="G16">
            <v>288490</v>
          </cell>
          <cell r="H16">
            <v>0</v>
          </cell>
          <cell r="I16">
            <v>0</v>
          </cell>
          <cell r="J16">
            <v>5759.9999999999873</v>
          </cell>
          <cell r="K16">
            <v>0</v>
          </cell>
          <cell r="L16">
            <v>8459.9999999999818</v>
          </cell>
          <cell r="M16">
            <v>0</v>
          </cell>
          <cell r="N16">
            <v>0</v>
          </cell>
          <cell r="O16">
            <v>0</v>
          </cell>
          <cell r="P16">
            <v>880.00000000000057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23374.999999999996</v>
          </cell>
          <cell r="AC16">
            <v>0</v>
          </cell>
          <cell r="AD16">
            <v>6520.4999999999754</v>
          </cell>
          <cell r="AE16">
            <v>0</v>
          </cell>
          <cell r="AF16">
            <v>128000</v>
          </cell>
          <cell r="AG16">
            <v>48708.144192256339</v>
          </cell>
          <cell r="AH16">
            <v>0</v>
          </cell>
          <cell r="AI16">
            <v>0</v>
          </cell>
          <cell r="AJ16">
            <v>1318.6559999999999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-64256.310625832055</v>
          </cell>
          <cell r="AQ16">
            <v>447255.98956642428</v>
          </cell>
          <cell r="AR16"/>
          <cell r="AS16">
            <v>304077.07453574584</v>
          </cell>
          <cell r="AT16">
            <v>0</v>
          </cell>
          <cell r="AU16">
            <v>0</v>
          </cell>
          <cell r="AV16">
            <v>5879.9999999999873</v>
          </cell>
          <cell r="AW16">
            <v>0</v>
          </cell>
          <cell r="AX16">
            <v>9839.9999999999782</v>
          </cell>
          <cell r="AY16">
            <v>0</v>
          </cell>
          <cell r="AZ16">
            <v>0</v>
          </cell>
          <cell r="BA16">
            <v>0</v>
          </cell>
          <cell r="BB16">
            <v>890.00000000000057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23678.571428571424</v>
          </cell>
          <cell r="BO16">
            <v>0</v>
          </cell>
          <cell r="BP16">
            <v>6623.9999999999745</v>
          </cell>
          <cell r="BQ16">
            <v>0</v>
          </cell>
          <cell r="BR16">
            <v>134400</v>
          </cell>
          <cell r="BS16">
            <v>49400.267022696928</v>
          </cell>
          <cell r="BT16">
            <v>0</v>
          </cell>
          <cell r="BU16">
            <v>0</v>
          </cell>
          <cell r="BV16">
            <v>1318.6559999999999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536108.56898701412</v>
          </cell>
          <cell r="CB16">
            <v>0</v>
          </cell>
          <cell r="CC16">
            <v>0</v>
          </cell>
          <cell r="CD16">
            <v>536108.56898701412</v>
          </cell>
        </row>
        <row r="17">
          <cell r="A17" t="str">
            <v>0051</v>
          </cell>
          <cell r="B17" t="str">
            <v>2004</v>
          </cell>
          <cell r="C17">
            <v>9262004</v>
          </cell>
          <cell r="D17" t="str">
            <v>Rosecroft Primary School</v>
          </cell>
          <cell r="E17">
            <v>487</v>
          </cell>
          <cell r="G17">
            <v>1652878</v>
          </cell>
          <cell r="H17">
            <v>0</v>
          </cell>
          <cell r="I17">
            <v>0</v>
          </cell>
          <cell r="J17">
            <v>41760.000000000095</v>
          </cell>
          <cell r="K17">
            <v>0</v>
          </cell>
          <cell r="L17">
            <v>63450.000000000051</v>
          </cell>
          <cell r="M17">
            <v>0</v>
          </cell>
          <cell r="N17">
            <v>459.99999999999983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13667.419354838696</v>
          </cell>
          <cell r="AA17">
            <v>0</v>
          </cell>
          <cell r="AB17">
            <v>156608.35266821354</v>
          </cell>
          <cell r="AC17">
            <v>0</v>
          </cell>
          <cell r="AD17">
            <v>13967.100000000029</v>
          </cell>
          <cell r="AE17">
            <v>0</v>
          </cell>
          <cell r="AF17">
            <v>128000</v>
          </cell>
          <cell r="AG17">
            <v>0</v>
          </cell>
          <cell r="AH17">
            <v>0</v>
          </cell>
          <cell r="AI17">
            <v>0</v>
          </cell>
          <cell r="AJ17">
            <v>56811.25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74444.127976947464</v>
          </cell>
          <cell r="AP17">
            <v>7013.7783333331108</v>
          </cell>
          <cell r="AQ17">
            <v>2209060.0283333333</v>
          </cell>
          <cell r="AR17"/>
          <cell r="AS17">
            <v>1742182.7682224498</v>
          </cell>
          <cell r="AT17">
            <v>0</v>
          </cell>
          <cell r="AU17">
            <v>0</v>
          </cell>
          <cell r="AV17">
            <v>42630.000000000095</v>
          </cell>
          <cell r="AW17">
            <v>0</v>
          </cell>
          <cell r="AX17">
            <v>73800.000000000058</v>
          </cell>
          <cell r="AY17">
            <v>0</v>
          </cell>
          <cell r="AZ17">
            <v>469.99999999999983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13903.064516129019</v>
          </cell>
          <cell r="BM17">
            <v>0</v>
          </cell>
          <cell r="BN17">
            <v>158642.22737819035</v>
          </cell>
          <cell r="BO17">
            <v>0</v>
          </cell>
          <cell r="BP17">
            <v>14188.80000000003</v>
          </cell>
          <cell r="BQ17">
            <v>0</v>
          </cell>
          <cell r="BR17">
            <v>134400</v>
          </cell>
          <cell r="BS17">
            <v>0</v>
          </cell>
          <cell r="BT17">
            <v>0</v>
          </cell>
          <cell r="BU17">
            <v>0</v>
          </cell>
          <cell r="BV17">
            <v>56811.25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2237028.1101167691</v>
          </cell>
          <cell r="CB17">
            <v>64853.13988323044</v>
          </cell>
          <cell r="CC17">
            <v>0</v>
          </cell>
          <cell r="CD17">
            <v>2301881.2499999995</v>
          </cell>
        </row>
        <row r="18">
          <cell r="A18" t="str">
            <v>0054</v>
          </cell>
          <cell r="B18" t="str">
            <v>2287</v>
          </cell>
          <cell r="C18">
            <v>9262287</v>
          </cell>
          <cell r="D18" t="str">
            <v>Attleborough Primary School</v>
          </cell>
          <cell r="E18">
            <v>370</v>
          </cell>
          <cell r="G18">
            <v>1255780</v>
          </cell>
          <cell r="H18">
            <v>0</v>
          </cell>
          <cell r="I18">
            <v>0</v>
          </cell>
          <cell r="J18">
            <v>28799.999999999971</v>
          </cell>
          <cell r="K18">
            <v>0</v>
          </cell>
          <cell r="L18">
            <v>43005.000000000044</v>
          </cell>
          <cell r="M18">
            <v>0</v>
          </cell>
          <cell r="N18">
            <v>691.86991869918722</v>
          </cell>
          <cell r="O18">
            <v>280.75880758807563</v>
          </cell>
          <cell r="P18">
            <v>0</v>
          </cell>
          <cell r="Q18">
            <v>0</v>
          </cell>
          <cell r="R18">
            <v>511.38211382113769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18336.075949367081</v>
          </cell>
          <cell r="AA18">
            <v>0</v>
          </cell>
          <cell r="AB18">
            <v>121182.79465572668</v>
          </cell>
          <cell r="AC18">
            <v>0</v>
          </cell>
          <cell r="AD18">
            <v>5481.0000000000073</v>
          </cell>
          <cell r="AE18">
            <v>0</v>
          </cell>
          <cell r="AF18">
            <v>128000</v>
          </cell>
          <cell r="AG18">
            <v>0</v>
          </cell>
          <cell r="AH18">
            <v>0</v>
          </cell>
          <cell r="AI18">
            <v>0</v>
          </cell>
          <cell r="AJ18">
            <v>52819.4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27781.118554797955</v>
          </cell>
          <cell r="AP18">
            <v>0</v>
          </cell>
          <cell r="AQ18">
            <v>1682669.4000000001</v>
          </cell>
          <cell r="AR18"/>
          <cell r="AS18">
            <v>1323629.6185673643</v>
          </cell>
          <cell r="AT18">
            <v>0</v>
          </cell>
          <cell r="AU18">
            <v>0</v>
          </cell>
          <cell r="AV18">
            <v>29399.999999999971</v>
          </cell>
          <cell r="AW18">
            <v>0</v>
          </cell>
          <cell r="AX18">
            <v>50020.000000000044</v>
          </cell>
          <cell r="AY18">
            <v>0</v>
          </cell>
          <cell r="AZ18">
            <v>706.91056910569125</v>
          </cell>
          <cell r="BA18">
            <v>285.77235772357693</v>
          </cell>
          <cell r="BB18">
            <v>0</v>
          </cell>
          <cell r="BC18">
            <v>0</v>
          </cell>
          <cell r="BD18">
            <v>516.39566395663905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18652.215189873408</v>
          </cell>
          <cell r="BM18">
            <v>0</v>
          </cell>
          <cell r="BN18">
            <v>122756.59718372313</v>
          </cell>
          <cell r="BO18">
            <v>0</v>
          </cell>
          <cell r="BP18">
            <v>5568.0000000000073</v>
          </cell>
          <cell r="BQ18">
            <v>0</v>
          </cell>
          <cell r="BR18">
            <v>134400</v>
          </cell>
          <cell r="BS18">
            <v>0</v>
          </cell>
          <cell r="BT18">
            <v>0</v>
          </cell>
          <cell r="BU18">
            <v>0</v>
          </cell>
          <cell r="BV18">
            <v>52819.4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1738754.909531747</v>
          </cell>
          <cell r="CB18">
            <v>19764.490468253382</v>
          </cell>
          <cell r="CC18">
            <v>0</v>
          </cell>
          <cell r="CD18">
            <v>1758519.4000000004</v>
          </cell>
        </row>
        <row r="19">
          <cell r="A19" t="str">
            <v>0060</v>
          </cell>
          <cell r="B19" t="str">
            <v>2368</v>
          </cell>
          <cell r="C19">
            <v>9262368</v>
          </cell>
          <cell r="D19" t="str">
            <v>John of Gaunt Infant and Nursery School</v>
          </cell>
          <cell r="E19">
            <v>143</v>
          </cell>
          <cell r="G19">
            <v>485342</v>
          </cell>
          <cell r="H19">
            <v>0</v>
          </cell>
          <cell r="I19">
            <v>0</v>
          </cell>
          <cell r="J19">
            <v>10560.000000000011</v>
          </cell>
          <cell r="K19">
            <v>0</v>
          </cell>
          <cell r="L19">
            <v>15510.000000000015</v>
          </cell>
          <cell r="M19">
            <v>0</v>
          </cell>
          <cell r="N19">
            <v>1839.9999999999986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4739.4285714285679</v>
          </cell>
          <cell r="AA19">
            <v>0</v>
          </cell>
          <cell r="AB19">
            <v>42390.699612061362</v>
          </cell>
          <cell r="AC19">
            <v>0</v>
          </cell>
          <cell r="AD19">
            <v>0</v>
          </cell>
          <cell r="AE19">
            <v>0</v>
          </cell>
          <cell r="AF19">
            <v>128000</v>
          </cell>
          <cell r="AG19">
            <v>0</v>
          </cell>
          <cell r="AH19">
            <v>0</v>
          </cell>
          <cell r="AI19">
            <v>0</v>
          </cell>
          <cell r="AJ19">
            <v>4516.95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16577.284489010042</v>
          </cell>
          <cell r="AQ19">
            <v>709476.36267249985</v>
          </cell>
          <cell r="AR19"/>
          <cell r="AS19">
            <v>511564.96068954893</v>
          </cell>
          <cell r="AT19">
            <v>0</v>
          </cell>
          <cell r="AU19">
            <v>0</v>
          </cell>
          <cell r="AV19">
            <v>10780.000000000011</v>
          </cell>
          <cell r="AW19">
            <v>0</v>
          </cell>
          <cell r="AX19">
            <v>18040.000000000018</v>
          </cell>
          <cell r="AY19">
            <v>0</v>
          </cell>
          <cell r="AZ19">
            <v>1879.9999999999986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4821.1428571428532</v>
          </cell>
          <cell r="BM19">
            <v>0</v>
          </cell>
          <cell r="BN19">
            <v>42941.228178451769</v>
          </cell>
          <cell r="BO19">
            <v>0</v>
          </cell>
          <cell r="BP19">
            <v>0</v>
          </cell>
          <cell r="BQ19">
            <v>0</v>
          </cell>
          <cell r="BR19">
            <v>134400</v>
          </cell>
          <cell r="BS19">
            <v>0</v>
          </cell>
          <cell r="BT19">
            <v>0</v>
          </cell>
          <cell r="BU19">
            <v>0</v>
          </cell>
          <cell r="BV19">
            <v>4516.95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728944.28172514355</v>
          </cell>
          <cell r="CB19">
            <v>0</v>
          </cell>
          <cell r="CC19">
            <v>7318.9530383565007</v>
          </cell>
          <cell r="CD19">
            <v>736263.23476350005</v>
          </cell>
        </row>
        <row r="20">
          <cell r="A20" t="str">
            <v>0063</v>
          </cell>
          <cell r="B20" t="str">
            <v>3004</v>
          </cell>
          <cell r="C20">
            <v>9263004</v>
          </cell>
          <cell r="D20" t="str">
            <v>St Michael's Church of England VA Primary and Nursery School</v>
          </cell>
          <cell r="E20">
            <v>134</v>
          </cell>
          <cell r="G20">
            <v>454796</v>
          </cell>
          <cell r="H20">
            <v>0</v>
          </cell>
          <cell r="I20">
            <v>0</v>
          </cell>
          <cell r="J20">
            <v>11519.999999999982</v>
          </cell>
          <cell r="K20">
            <v>0</v>
          </cell>
          <cell r="L20">
            <v>17624.999999999956</v>
          </cell>
          <cell r="M20">
            <v>0</v>
          </cell>
          <cell r="N20">
            <v>2759.9999999999982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2027.478260869563</v>
          </cell>
          <cell r="AA20">
            <v>0</v>
          </cell>
          <cell r="AB20">
            <v>53202.187499999985</v>
          </cell>
          <cell r="AC20">
            <v>0</v>
          </cell>
          <cell r="AD20">
            <v>0</v>
          </cell>
          <cell r="AE20">
            <v>0</v>
          </cell>
          <cell r="AF20">
            <v>128000</v>
          </cell>
          <cell r="AG20">
            <v>0</v>
          </cell>
          <cell r="AH20">
            <v>0</v>
          </cell>
          <cell r="AI20">
            <v>0</v>
          </cell>
          <cell r="AJ20">
            <v>2161.7500000000005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-26105.727725191377</v>
          </cell>
          <cell r="AQ20">
            <v>645986.68803567812</v>
          </cell>
          <cell r="AR20"/>
          <cell r="AS20">
            <v>479368.56456223462</v>
          </cell>
          <cell r="AT20">
            <v>0</v>
          </cell>
          <cell r="AU20">
            <v>0</v>
          </cell>
          <cell r="AV20">
            <v>11759.99999999998</v>
          </cell>
          <cell r="AW20">
            <v>0</v>
          </cell>
          <cell r="AX20">
            <v>20499.999999999949</v>
          </cell>
          <cell r="AY20">
            <v>0</v>
          </cell>
          <cell r="AZ20">
            <v>2819.9999999999982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2062.4347826086932</v>
          </cell>
          <cell r="BM20">
            <v>0</v>
          </cell>
          <cell r="BN20">
            <v>53893.124999999985</v>
          </cell>
          <cell r="BO20">
            <v>0</v>
          </cell>
          <cell r="BP20">
            <v>0</v>
          </cell>
          <cell r="BQ20">
            <v>0</v>
          </cell>
          <cell r="BR20">
            <v>134400</v>
          </cell>
          <cell r="BS20">
            <v>0</v>
          </cell>
          <cell r="BT20">
            <v>0</v>
          </cell>
          <cell r="BU20">
            <v>0</v>
          </cell>
          <cell r="BV20">
            <v>2161.7500000000005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706965.87434484321</v>
          </cell>
          <cell r="CB20">
            <v>0</v>
          </cell>
          <cell r="CC20">
            <v>0</v>
          </cell>
          <cell r="CD20">
            <v>706965.87434484321</v>
          </cell>
        </row>
        <row r="21">
          <cell r="A21" t="str">
            <v>0066</v>
          </cell>
          <cell r="B21" t="str">
            <v>2264</v>
          </cell>
          <cell r="C21">
            <v>9262264</v>
          </cell>
          <cell r="D21" t="str">
            <v>Bure Valley School</v>
          </cell>
          <cell r="E21">
            <v>245</v>
          </cell>
          <cell r="G21">
            <v>831530</v>
          </cell>
          <cell r="H21">
            <v>0</v>
          </cell>
          <cell r="I21">
            <v>0</v>
          </cell>
          <cell r="J21">
            <v>26399.99999999996</v>
          </cell>
          <cell r="K21">
            <v>0</v>
          </cell>
          <cell r="L21">
            <v>39480.000000000073</v>
          </cell>
          <cell r="M21">
            <v>0</v>
          </cell>
          <cell r="N21">
            <v>3680</v>
          </cell>
          <cell r="O21">
            <v>560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1747.1311475409816</v>
          </cell>
          <cell r="AA21">
            <v>0</v>
          </cell>
          <cell r="AB21">
            <v>82398.122144584777</v>
          </cell>
          <cell r="AC21">
            <v>0</v>
          </cell>
          <cell r="AD21">
            <v>0</v>
          </cell>
          <cell r="AE21">
            <v>0</v>
          </cell>
          <cell r="AF21">
            <v>128000</v>
          </cell>
          <cell r="AG21">
            <v>0</v>
          </cell>
          <cell r="AH21">
            <v>0</v>
          </cell>
          <cell r="AI21">
            <v>0</v>
          </cell>
          <cell r="AJ21">
            <v>9262.2000000000007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-10478.919957278098</v>
          </cell>
          <cell r="AQ21">
            <v>1112578.5333348478</v>
          </cell>
          <cell r="AR21"/>
          <cell r="AS21">
            <v>876457.45013244392</v>
          </cell>
          <cell r="AT21">
            <v>0</v>
          </cell>
          <cell r="AU21">
            <v>0</v>
          </cell>
          <cell r="AV21">
            <v>26949.99999999996</v>
          </cell>
          <cell r="AW21">
            <v>0</v>
          </cell>
          <cell r="AX21">
            <v>45920.000000000087</v>
          </cell>
          <cell r="AY21">
            <v>0</v>
          </cell>
          <cell r="AZ21">
            <v>3760</v>
          </cell>
          <cell r="BA21">
            <v>570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1777.2540983606539</v>
          </cell>
          <cell r="BM21">
            <v>0</v>
          </cell>
          <cell r="BN21">
            <v>83468.227626981985</v>
          </cell>
          <cell r="BO21">
            <v>0</v>
          </cell>
          <cell r="BP21">
            <v>0</v>
          </cell>
          <cell r="BQ21">
            <v>0</v>
          </cell>
          <cell r="BR21">
            <v>134400</v>
          </cell>
          <cell r="BS21">
            <v>0</v>
          </cell>
          <cell r="BT21">
            <v>0</v>
          </cell>
          <cell r="BU21">
            <v>0</v>
          </cell>
          <cell r="BV21">
            <v>9262.2000000000007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1182565.1318577866</v>
          </cell>
          <cell r="CB21">
            <v>0</v>
          </cell>
          <cell r="CC21">
            <v>0</v>
          </cell>
          <cell r="CD21">
            <v>1182565.1318577866</v>
          </cell>
        </row>
        <row r="22">
          <cell r="A22" t="str">
            <v>0079</v>
          </cell>
          <cell r="B22" t="str">
            <v>2007</v>
          </cell>
          <cell r="C22">
            <v>9262007</v>
          </cell>
          <cell r="D22" t="str">
            <v>Bacton Primary School</v>
          </cell>
          <cell r="E22">
            <v>68</v>
          </cell>
          <cell r="G22">
            <v>230792</v>
          </cell>
          <cell r="H22">
            <v>0</v>
          </cell>
          <cell r="I22">
            <v>0</v>
          </cell>
          <cell r="J22">
            <v>9600.0000000000146</v>
          </cell>
          <cell r="K22">
            <v>0</v>
          </cell>
          <cell r="L22">
            <v>14805.000000000015</v>
          </cell>
          <cell r="M22">
            <v>0</v>
          </cell>
          <cell r="N22">
            <v>230.00000000000037</v>
          </cell>
          <cell r="O22">
            <v>839.99999999999943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1293.1147540983591</v>
          </cell>
          <cell r="AA22">
            <v>0</v>
          </cell>
          <cell r="AB22">
            <v>26246.027742749066</v>
          </cell>
          <cell r="AC22">
            <v>0</v>
          </cell>
          <cell r="AD22">
            <v>2759.3999999999846</v>
          </cell>
          <cell r="AE22">
            <v>0</v>
          </cell>
          <cell r="AF22">
            <v>128000</v>
          </cell>
          <cell r="AG22">
            <v>56300</v>
          </cell>
          <cell r="AH22">
            <v>0</v>
          </cell>
          <cell r="AI22">
            <v>0</v>
          </cell>
          <cell r="AJ22">
            <v>9892.75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-25646.874964109727</v>
          </cell>
          <cell r="AQ22">
            <v>455111.41753273766</v>
          </cell>
          <cell r="AR22"/>
          <cell r="AS22">
            <v>243261.65962859668</v>
          </cell>
          <cell r="AT22">
            <v>0</v>
          </cell>
          <cell r="AU22">
            <v>0</v>
          </cell>
          <cell r="AV22">
            <v>9800.0000000000164</v>
          </cell>
          <cell r="AW22">
            <v>0</v>
          </cell>
          <cell r="AX22">
            <v>17220.000000000018</v>
          </cell>
          <cell r="AY22">
            <v>0</v>
          </cell>
          <cell r="AZ22">
            <v>235.00000000000037</v>
          </cell>
          <cell r="BA22">
            <v>854.99999999999932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1315.4098360655721</v>
          </cell>
          <cell r="BM22">
            <v>0</v>
          </cell>
          <cell r="BN22">
            <v>26586.885245901649</v>
          </cell>
          <cell r="BO22">
            <v>0</v>
          </cell>
          <cell r="BP22">
            <v>2803.1999999999844</v>
          </cell>
          <cell r="BQ22">
            <v>0</v>
          </cell>
          <cell r="BR22">
            <v>134400</v>
          </cell>
          <cell r="BS22">
            <v>57100</v>
          </cell>
          <cell r="BT22">
            <v>0</v>
          </cell>
          <cell r="BU22">
            <v>0</v>
          </cell>
          <cell r="BV22">
            <v>9892.75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503469.90471056395</v>
          </cell>
          <cell r="CB22">
            <v>0</v>
          </cell>
          <cell r="CC22">
            <v>0</v>
          </cell>
          <cell r="CD22">
            <v>503469.90471056395</v>
          </cell>
        </row>
        <row r="23">
          <cell r="A23" t="str">
            <v>0083</v>
          </cell>
          <cell r="B23" t="str">
            <v>2009</v>
          </cell>
          <cell r="C23">
            <v>9262009</v>
          </cell>
          <cell r="D23" t="str">
            <v>Banham Primary School</v>
          </cell>
          <cell r="E23">
            <v>99</v>
          </cell>
          <cell r="G23">
            <v>336006</v>
          </cell>
          <cell r="H23">
            <v>0</v>
          </cell>
          <cell r="I23">
            <v>0</v>
          </cell>
          <cell r="J23">
            <v>4799.9999999999991</v>
          </cell>
          <cell r="K23">
            <v>0</v>
          </cell>
          <cell r="L23">
            <v>8459.9999999999854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1367.1428571428567</v>
          </cell>
          <cell r="AA23">
            <v>0</v>
          </cell>
          <cell r="AB23">
            <v>33522.831325301195</v>
          </cell>
          <cell r="AC23">
            <v>0</v>
          </cell>
          <cell r="AD23">
            <v>0</v>
          </cell>
          <cell r="AE23">
            <v>0</v>
          </cell>
          <cell r="AF23">
            <v>128000</v>
          </cell>
          <cell r="AG23">
            <v>38184.779706275025</v>
          </cell>
          <cell r="AH23">
            <v>0</v>
          </cell>
          <cell r="AI23">
            <v>0</v>
          </cell>
          <cell r="AJ23">
            <v>2317.5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-6222.329764923069</v>
          </cell>
          <cell r="AQ23">
            <v>546435.92412379594</v>
          </cell>
          <cell r="AR23"/>
          <cell r="AS23">
            <v>354160.35740045691</v>
          </cell>
          <cell r="AT23">
            <v>0</v>
          </cell>
          <cell r="AU23">
            <v>0</v>
          </cell>
          <cell r="AV23">
            <v>4899.9999999999991</v>
          </cell>
          <cell r="AW23">
            <v>0</v>
          </cell>
          <cell r="AX23">
            <v>9839.9999999999818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1390.7142857142853</v>
          </cell>
          <cell r="BM23">
            <v>0</v>
          </cell>
          <cell r="BN23">
            <v>33958.19277108433</v>
          </cell>
          <cell r="BO23">
            <v>0</v>
          </cell>
          <cell r="BP23">
            <v>0</v>
          </cell>
          <cell r="BQ23">
            <v>0</v>
          </cell>
          <cell r="BR23">
            <v>134400</v>
          </cell>
          <cell r="BS23">
            <v>38727.369826435242</v>
          </cell>
          <cell r="BT23">
            <v>0</v>
          </cell>
          <cell r="BU23">
            <v>0</v>
          </cell>
          <cell r="BV23">
            <v>2317.5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579694.13428369071</v>
          </cell>
          <cell r="CB23">
            <v>0</v>
          </cell>
          <cell r="CC23">
            <v>0</v>
          </cell>
          <cell r="CD23">
            <v>579694.13428369071</v>
          </cell>
        </row>
        <row r="24">
          <cell r="A24" t="str">
            <v>0085</v>
          </cell>
          <cell r="B24" t="str">
            <v>2010</v>
          </cell>
          <cell r="C24">
            <v>9262010</v>
          </cell>
          <cell r="D24" t="str">
            <v>Barford Primary School</v>
          </cell>
          <cell r="E24">
            <v>91</v>
          </cell>
          <cell r="G24">
            <v>308854</v>
          </cell>
          <cell r="H24">
            <v>0</v>
          </cell>
          <cell r="I24">
            <v>0</v>
          </cell>
          <cell r="J24">
            <v>4800.0000000000055</v>
          </cell>
          <cell r="K24">
            <v>0</v>
          </cell>
          <cell r="L24">
            <v>7755.0000000000073</v>
          </cell>
          <cell r="M24">
            <v>0</v>
          </cell>
          <cell r="N24">
            <v>460.00000000000051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659.75</v>
          </cell>
          <cell r="AA24">
            <v>0</v>
          </cell>
          <cell r="AB24">
            <v>20843.607594936711</v>
          </cell>
          <cell r="AC24">
            <v>0</v>
          </cell>
          <cell r="AD24">
            <v>0</v>
          </cell>
          <cell r="AE24">
            <v>0</v>
          </cell>
          <cell r="AF24">
            <v>128000</v>
          </cell>
          <cell r="AG24">
            <v>44198.130841121485</v>
          </cell>
          <cell r="AH24">
            <v>0</v>
          </cell>
          <cell r="AI24">
            <v>0</v>
          </cell>
          <cell r="AJ24">
            <v>19672.75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-54894.248190595681</v>
          </cell>
          <cell r="AQ24">
            <v>480348.99024546251</v>
          </cell>
          <cell r="AR24"/>
          <cell r="AS24">
            <v>325541.338620622</v>
          </cell>
          <cell r="AT24">
            <v>0</v>
          </cell>
          <cell r="AU24">
            <v>0</v>
          </cell>
          <cell r="AV24">
            <v>4900.0000000000055</v>
          </cell>
          <cell r="AW24">
            <v>0</v>
          </cell>
          <cell r="AX24">
            <v>9020.0000000000091</v>
          </cell>
          <cell r="AY24">
            <v>0</v>
          </cell>
          <cell r="AZ24">
            <v>470.00000000000051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671.125</v>
          </cell>
          <cell r="BM24">
            <v>0</v>
          </cell>
          <cell r="BN24">
            <v>21114.303797468358</v>
          </cell>
          <cell r="BO24">
            <v>0</v>
          </cell>
          <cell r="BP24">
            <v>0</v>
          </cell>
          <cell r="BQ24">
            <v>0</v>
          </cell>
          <cell r="BR24">
            <v>134400</v>
          </cell>
          <cell r="BS24">
            <v>44826.168224299057</v>
          </cell>
          <cell r="BT24">
            <v>0</v>
          </cell>
          <cell r="BU24">
            <v>0</v>
          </cell>
          <cell r="BV24">
            <v>19672.75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560615.68564238946</v>
          </cell>
          <cell r="CB24">
            <v>0</v>
          </cell>
          <cell r="CC24">
            <v>0</v>
          </cell>
          <cell r="CD24">
            <v>560615.68564238946</v>
          </cell>
        </row>
        <row r="25">
          <cell r="A25" t="str">
            <v>0087</v>
          </cell>
          <cell r="B25" t="str">
            <v>5209</v>
          </cell>
          <cell r="C25">
            <v>9265209</v>
          </cell>
          <cell r="D25" t="str">
            <v>Barnham Broom Church of England Voluntary Aided Primary School</v>
          </cell>
          <cell r="E25">
            <v>117</v>
          </cell>
          <cell r="G25">
            <v>397098</v>
          </cell>
          <cell r="H25">
            <v>0</v>
          </cell>
          <cell r="I25">
            <v>0</v>
          </cell>
          <cell r="J25">
            <v>7199.9999999999882</v>
          </cell>
          <cell r="K25">
            <v>0</v>
          </cell>
          <cell r="L25">
            <v>10574.999999999982</v>
          </cell>
          <cell r="M25">
            <v>0</v>
          </cell>
          <cell r="N25">
            <v>460.00000000000011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1920.566037735847</v>
          </cell>
          <cell r="AA25">
            <v>0</v>
          </cell>
          <cell r="AB25">
            <v>64141.747572815548</v>
          </cell>
          <cell r="AC25">
            <v>0</v>
          </cell>
          <cell r="AD25">
            <v>0</v>
          </cell>
          <cell r="AE25">
            <v>0</v>
          </cell>
          <cell r="AF25">
            <v>128000</v>
          </cell>
          <cell r="AG25">
            <v>24654.739652870485</v>
          </cell>
          <cell r="AH25">
            <v>0</v>
          </cell>
          <cell r="AI25">
            <v>0</v>
          </cell>
          <cell r="AJ25">
            <v>3358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-35474.113574238901</v>
          </cell>
          <cell r="AQ25">
            <v>601933.93968918291</v>
          </cell>
          <cell r="AR25"/>
          <cell r="AS25">
            <v>418553.14965508546</v>
          </cell>
          <cell r="AT25">
            <v>0</v>
          </cell>
          <cell r="AU25">
            <v>0</v>
          </cell>
          <cell r="AV25">
            <v>7349.9999999999882</v>
          </cell>
          <cell r="AW25">
            <v>0</v>
          </cell>
          <cell r="AX25">
            <v>12299.99999999998</v>
          </cell>
          <cell r="AY25">
            <v>0</v>
          </cell>
          <cell r="AZ25">
            <v>470.00000000000011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1953.6792452830168</v>
          </cell>
          <cell r="BM25">
            <v>0</v>
          </cell>
          <cell r="BN25">
            <v>64974.757281553415</v>
          </cell>
          <cell r="BO25">
            <v>0</v>
          </cell>
          <cell r="BP25">
            <v>0</v>
          </cell>
          <cell r="BQ25">
            <v>0</v>
          </cell>
          <cell r="BR25">
            <v>134400</v>
          </cell>
          <cell r="BS25">
            <v>25005.073431241646</v>
          </cell>
          <cell r="BT25">
            <v>0</v>
          </cell>
          <cell r="BU25">
            <v>0</v>
          </cell>
          <cell r="BV25">
            <v>3358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668364.65961316356</v>
          </cell>
          <cell r="CB25">
            <v>0</v>
          </cell>
          <cell r="CC25">
            <v>0</v>
          </cell>
          <cell r="CD25">
            <v>668364.65961316356</v>
          </cell>
        </row>
        <row r="26">
          <cell r="A26" t="str">
            <v>0092</v>
          </cell>
          <cell r="B26" t="str">
            <v>2012</v>
          </cell>
          <cell r="C26">
            <v>9262012</v>
          </cell>
          <cell r="D26" t="str">
            <v>The Bawburgh School</v>
          </cell>
          <cell r="E26">
            <v>105</v>
          </cell>
          <cell r="G26">
            <v>356370</v>
          </cell>
          <cell r="H26">
            <v>0</v>
          </cell>
          <cell r="I26">
            <v>0</v>
          </cell>
          <cell r="J26">
            <v>8639.99999999998</v>
          </cell>
          <cell r="K26">
            <v>0</v>
          </cell>
          <cell r="L26">
            <v>13395.000000000005</v>
          </cell>
          <cell r="M26">
            <v>0</v>
          </cell>
          <cell r="N26">
            <v>4370.0000000000018</v>
          </cell>
          <cell r="O26">
            <v>1120</v>
          </cell>
          <cell r="P26">
            <v>439.99999999999983</v>
          </cell>
          <cell r="Q26">
            <v>959.99999999999761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1985.8695652173906</v>
          </cell>
          <cell r="AA26">
            <v>0</v>
          </cell>
          <cell r="AB26">
            <v>17136.6847826087</v>
          </cell>
          <cell r="AC26">
            <v>0</v>
          </cell>
          <cell r="AD26">
            <v>0</v>
          </cell>
          <cell r="AE26">
            <v>0</v>
          </cell>
          <cell r="AF26">
            <v>128000</v>
          </cell>
          <cell r="AG26">
            <v>0</v>
          </cell>
          <cell r="AH26">
            <v>0</v>
          </cell>
          <cell r="AI26">
            <v>0</v>
          </cell>
          <cell r="AJ26">
            <v>14912.75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-16413.431444333997</v>
          </cell>
          <cell r="AQ26">
            <v>530916.87290349219</v>
          </cell>
          <cell r="AR26"/>
          <cell r="AS26">
            <v>375624.62148533313</v>
          </cell>
          <cell r="AT26">
            <v>0</v>
          </cell>
          <cell r="AU26">
            <v>0</v>
          </cell>
          <cell r="AV26">
            <v>8819.99999999998</v>
          </cell>
          <cell r="AW26">
            <v>0</v>
          </cell>
          <cell r="AX26">
            <v>15580.000000000005</v>
          </cell>
          <cell r="AY26">
            <v>0</v>
          </cell>
          <cell r="AZ26">
            <v>4465.0000000000018</v>
          </cell>
          <cell r="BA26">
            <v>1140</v>
          </cell>
          <cell r="BB26">
            <v>444.99999999999983</v>
          </cell>
          <cell r="BC26">
            <v>969.99999999999761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2020.1086956521731</v>
          </cell>
          <cell r="BM26">
            <v>0</v>
          </cell>
          <cell r="BN26">
            <v>17359.239130434788</v>
          </cell>
          <cell r="BO26">
            <v>0</v>
          </cell>
          <cell r="BP26">
            <v>0</v>
          </cell>
          <cell r="BQ26">
            <v>0</v>
          </cell>
          <cell r="BR26">
            <v>134400</v>
          </cell>
          <cell r="BS26">
            <v>0</v>
          </cell>
          <cell r="BT26">
            <v>0</v>
          </cell>
          <cell r="BU26">
            <v>0</v>
          </cell>
          <cell r="BV26">
            <v>14912.75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575736.71931142011</v>
          </cell>
          <cell r="CB26">
            <v>0</v>
          </cell>
          <cell r="CC26">
            <v>0</v>
          </cell>
          <cell r="CD26">
            <v>575736.71931142011</v>
          </cell>
        </row>
        <row r="27">
          <cell r="A27" t="str">
            <v>0095</v>
          </cell>
          <cell r="B27" t="str">
            <v>2150</v>
          </cell>
          <cell r="C27">
            <v>9262150</v>
          </cell>
          <cell r="D27" t="str">
            <v>Bawdeswell Community Primary School</v>
          </cell>
          <cell r="E27">
            <v>87</v>
          </cell>
          <cell r="G27">
            <v>295278</v>
          </cell>
          <cell r="H27">
            <v>0</v>
          </cell>
          <cell r="I27">
            <v>0</v>
          </cell>
          <cell r="J27">
            <v>6719.9999999999973</v>
          </cell>
          <cell r="K27">
            <v>0</v>
          </cell>
          <cell r="L27">
            <v>9869.9999999999964</v>
          </cell>
          <cell r="M27">
            <v>0</v>
          </cell>
          <cell r="N27">
            <v>690.00000000000091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672.79999999999825</v>
          </cell>
          <cell r="AA27">
            <v>0</v>
          </cell>
          <cell r="AB27">
            <v>19859.366554054061</v>
          </cell>
          <cell r="AC27">
            <v>0</v>
          </cell>
          <cell r="AD27">
            <v>5462.0999999999667</v>
          </cell>
          <cell r="AE27">
            <v>0</v>
          </cell>
          <cell r="AF27">
            <v>128000</v>
          </cell>
          <cell r="AG27">
            <v>47204.806408544719</v>
          </cell>
          <cell r="AH27">
            <v>0</v>
          </cell>
          <cell r="AI27">
            <v>0</v>
          </cell>
          <cell r="AJ27">
            <v>1447.9359999999999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515205.00896259875</v>
          </cell>
          <cell r="AR27"/>
          <cell r="AS27">
            <v>311231.82923070458</v>
          </cell>
          <cell r="AT27">
            <v>0</v>
          </cell>
          <cell r="AU27">
            <v>0</v>
          </cell>
          <cell r="AV27">
            <v>6859.9999999999973</v>
          </cell>
          <cell r="AW27">
            <v>0</v>
          </cell>
          <cell r="AX27">
            <v>11479.999999999996</v>
          </cell>
          <cell r="AY27">
            <v>0</v>
          </cell>
          <cell r="AZ27">
            <v>705.00000000000091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684.39999999999827</v>
          </cell>
          <cell r="BM27">
            <v>0</v>
          </cell>
          <cell r="BN27">
            <v>20117.28040540541</v>
          </cell>
          <cell r="BO27">
            <v>0</v>
          </cell>
          <cell r="BP27">
            <v>5548.7999999999665</v>
          </cell>
          <cell r="BQ27">
            <v>0</v>
          </cell>
          <cell r="BR27">
            <v>134400</v>
          </cell>
          <cell r="BS27">
            <v>47875.567423230968</v>
          </cell>
          <cell r="BT27">
            <v>0</v>
          </cell>
          <cell r="BU27">
            <v>0</v>
          </cell>
          <cell r="BV27">
            <v>1447.9359999999999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540350.81305934093</v>
          </cell>
          <cell r="CB27">
            <v>0</v>
          </cell>
          <cell r="CC27">
            <v>0</v>
          </cell>
          <cell r="CD27">
            <v>540350.81305934093</v>
          </cell>
        </row>
        <row r="28">
          <cell r="A28" t="str">
            <v>0101</v>
          </cell>
          <cell r="B28" t="str">
            <v>2015</v>
          </cell>
          <cell r="C28">
            <v>9262015</v>
          </cell>
          <cell r="D28" t="str">
            <v>Beeston Primary School</v>
          </cell>
          <cell r="E28">
            <v>61</v>
          </cell>
          <cell r="G28">
            <v>207034</v>
          </cell>
          <cell r="H28">
            <v>0</v>
          </cell>
          <cell r="I28">
            <v>0</v>
          </cell>
          <cell r="J28">
            <v>2879.9999999999995</v>
          </cell>
          <cell r="K28">
            <v>0</v>
          </cell>
          <cell r="L28">
            <v>4229.9999999999991</v>
          </cell>
          <cell r="M28">
            <v>0</v>
          </cell>
          <cell r="N28">
            <v>233.83333333333383</v>
          </cell>
          <cell r="O28">
            <v>1138.6666666666672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655.18518518518454</v>
          </cell>
          <cell r="AA28">
            <v>0</v>
          </cell>
          <cell r="AB28">
            <v>7976.0377358490632</v>
          </cell>
          <cell r="AC28">
            <v>0</v>
          </cell>
          <cell r="AD28">
            <v>1266.3000000000004</v>
          </cell>
          <cell r="AE28">
            <v>0</v>
          </cell>
          <cell r="AF28">
            <v>128000</v>
          </cell>
          <cell r="AG28">
            <v>56300</v>
          </cell>
          <cell r="AH28">
            <v>0</v>
          </cell>
          <cell r="AI28">
            <v>0</v>
          </cell>
          <cell r="AJ28">
            <v>1085.952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-10226.073729192729</v>
          </cell>
          <cell r="AQ28">
            <v>400573.90119184152</v>
          </cell>
          <cell r="AR28"/>
          <cell r="AS28">
            <v>218220.01819624114</v>
          </cell>
          <cell r="AT28">
            <v>0</v>
          </cell>
          <cell r="AU28">
            <v>0</v>
          </cell>
          <cell r="AV28">
            <v>2939.9999999999995</v>
          </cell>
          <cell r="AW28">
            <v>0</v>
          </cell>
          <cell r="AX28">
            <v>4919.9999999999991</v>
          </cell>
          <cell r="AY28">
            <v>0</v>
          </cell>
          <cell r="AZ28">
            <v>238.91666666666717</v>
          </cell>
          <cell r="BA28">
            <v>1159.0000000000005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666.48148148148073</v>
          </cell>
          <cell r="BM28">
            <v>0</v>
          </cell>
          <cell r="BN28">
            <v>8079.6226415094407</v>
          </cell>
          <cell r="BO28">
            <v>0</v>
          </cell>
          <cell r="BP28">
            <v>1286.4000000000005</v>
          </cell>
          <cell r="BQ28">
            <v>0</v>
          </cell>
          <cell r="BR28">
            <v>134400</v>
          </cell>
          <cell r="BS28">
            <v>57100</v>
          </cell>
          <cell r="BT28">
            <v>0</v>
          </cell>
          <cell r="BU28">
            <v>0</v>
          </cell>
          <cell r="BV28">
            <v>1085.952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430096.39098589873</v>
          </cell>
          <cell r="CB28">
            <v>0</v>
          </cell>
          <cell r="CC28">
            <v>0</v>
          </cell>
          <cell r="CD28">
            <v>430096.39098589873</v>
          </cell>
        </row>
        <row r="29">
          <cell r="A29" t="str">
            <v>0104</v>
          </cell>
          <cell r="B29" t="str">
            <v>2409</v>
          </cell>
          <cell r="C29">
            <v>9262409</v>
          </cell>
          <cell r="D29" t="str">
            <v>St Mary's Community Primary School, Beetley</v>
          </cell>
          <cell r="E29">
            <v>182</v>
          </cell>
          <cell r="G29">
            <v>617708</v>
          </cell>
          <cell r="H29">
            <v>0</v>
          </cell>
          <cell r="I29">
            <v>0</v>
          </cell>
          <cell r="J29">
            <v>13919.999999999969</v>
          </cell>
          <cell r="K29">
            <v>0</v>
          </cell>
          <cell r="L29">
            <v>20444.999999999956</v>
          </cell>
          <cell r="M29">
            <v>0</v>
          </cell>
          <cell r="N29">
            <v>1380.0000000000014</v>
          </cell>
          <cell r="O29">
            <v>0</v>
          </cell>
          <cell r="P29">
            <v>1320.0000000000014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3383.333333333328</v>
          </cell>
          <cell r="AA29">
            <v>0</v>
          </cell>
          <cell r="AB29">
            <v>55349.411764705917</v>
          </cell>
          <cell r="AC29">
            <v>0</v>
          </cell>
          <cell r="AD29">
            <v>0</v>
          </cell>
          <cell r="AE29">
            <v>0</v>
          </cell>
          <cell r="AF29">
            <v>128000</v>
          </cell>
          <cell r="AG29">
            <v>0</v>
          </cell>
          <cell r="AH29">
            <v>0</v>
          </cell>
          <cell r="AI29">
            <v>0</v>
          </cell>
          <cell r="AJ29">
            <v>15558.25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-23637.649145776973</v>
          </cell>
          <cell r="AQ29">
            <v>833426.34595226229</v>
          </cell>
          <cell r="AR29"/>
          <cell r="AS29">
            <v>651082.677241244</v>
          </cell>
          <cell r="AT29">
            <v>0</v>
          </cell>
          <cell r="AU29">
            <v>0</v>
          </cell>
          <cell r="AV29">
            <v>14209.999999999969</v>
          </cell>
          <cell r="AW29">
            <v>0</v>
          </cell>
          <cell r="AX29">
            <v>23779.999999999949</v>
          </cell>
          <cell r="AY29">
            <v>0</v>
          </cell>
          <cell r="AZ29">
            <v>1410.0000000000014</v>
          </cell>
          <cell r="BA29">
            <v>0</v>
          </cell>
          <cell r="BB29">
            <v>1335.0000000000014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3441.6666666666611</v>
          </cell>
          <cell r="BM29">
            <v>0</v>
          </cell>
          <cell r="BN29">
            <v>56068.23529411768</v>
          </cell>
          <cell r="BO29">
            <v>0</v>
          </cell>
          <cell r="BP29">
            <v>0</v>
          </cell>
          <cell r="BQ29">
            <v>0</v>
          </cell>
          <cell r="BR29">
            <v>134400</v>
          </cell>
          <cell r="BS29">
            <v>0</v>
          </cell>
          <cell r="BT29">
            <v>0</v>
          </cell>
          <cell r="BU29">
            <v>0</v>
          </cell>
          <cell r="BV29">
            <v>15558.25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901285.82920202834</v>
          </cell>
          <cell r="CB29">
            <v>0</v>
          </cell>
          <cell r="CC29">
            <v>0</v>
          </cell>
          <cell r="CD29">
            <v>901285.82920202834</v>
          </cell>
        </row>
        <row r="30">
          <cell r="A30" t="str">
            <v>0115</v>
          </cell>
          <cell r="B30" t="str">
            <v>2052</v>
          </cell>
          <cell r="C30">
            <v>9262052</v>
          </cell>
          <cell r="D30" t="str">
            <v>Moorlands CofE Primary Academy</v>
          </cell>
          <cell r="E30">
            <v>272</v>
          </cell>
          <cell r="G30">
            <v>923168</v>
          </cell>
          <cell r="H30">
            <v>0</v>
          </cell>
          <cell r="I30">
            <v>0</v>
          </cell>
          <cell r="J30">
            <v>31199.999999999985</v>
          </cell>
          <cell r="K30">
            <v>0</v>
          </cell>
          <cell r="L30">
            <v>46529.99999999992</v>
          </cell>
          <cell r="M30">
            <v>0</v>
          </cell>
          <cell r="N30">
            <v>933.73134328358458</v>
          </cell>
          <cell r="O30">
            <v>1136.7164179104509</v>
          </cell>
          <cell r="P30">
            <v>1786.2686567164226</v>
          </cell>
          <cell r="Q30">
            <v>5358.8059701492557</v>
          </cell>
          <cell r="R30">
            <v>6728.9552238806027</v>
          </cell>
          <cell r="S30">
            <v>2720.0000000000073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95917.933884297512</v>
          </cell>
          <cell r="AC30">
            <v>0</v>
          </cell>
          <cell r="AD30">
            <v>0</v>
          </cell>
          <cell r="AE30">
            <v>0</v>
          </cell>
          <cell r="AF30">
            <v>128000</v>
          </cell>
          <cell r="AG30">
            <v>0</v>
          </cell>
          <cell r="AH30">
            <v>0</v>
          </cell>
          <cell r="AI30">
            <v>0</v>
          </cell>
          <cell r="AJ30">
            <v>7498.24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-18594.530544055197</v>
          </cell>
          <cell r="AQ30">
            <v>1232384.1209521824</v>
          </cell>
          <cell r="AR30"/>
          <cell r="AS30">
            <v>973046.63851438672</v>
          </cell>
          <cell r="AT30">
            <v>0</v>
          </cell>
          <cell r="AU30">
            <v>0</v>
          </cell>
          <cell r="AV30">
            <v>31849.999999999985</v>
          </cell>
          <cell r="AW30">
            <v>0</v>
          </cell>
          <cell r="AX30">
            <v>54119.999999999905</v>
          </cell>
          <cell r="AY30">
            <v>0</v>
          </cell>
          <cell r="AZ30">
            <v>954.02985074627122</v>
          </cell>
          <cell r="BA30">
            <v>1157.0149253731374</v>
          </cell>
          <cell r="BB30">
            <v>1806.5671641791093</v>
          </cell>
          <cell r="BC30">
            <v>5414.6268656716438</v>
          </cell>
          <cell r="BD30">
            <v>6794.9253731343342</v>
          </cell>
          <cell r="BE30">
            <v>2760.5970149253803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97163.62133734033</v>
          </cell>
          <cell r="BO30">
            <v>0</v>
          </cell>
          <cell r="BP30">
            <v>0</v>
          </cell>
          <cell r="BQ30">
            <v>0</v>
          </cell>
          <cell r="BR30">
            <v>134400</v>
          </cell>
          <cell r="BS30">
            <v>0</v>
          </cell>
          <cell r="BT30">
            <v>0</v>
          </cell>
          <cell r="BU30">
            <v>0</v>
          </cell>
          <cell r="BV30">
            <v>7498.24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1316966.2610457574</v>
          </cell>
          <cell r="CB30">
            <v>0</v>
          </cell>
          <cell r="CC30">
            <v>0</v>
          </cell>
          <cell r="CD30">
            <v>1316966.2610457574</v>
          </cell>
        </row>
        <row r="31">
          <cell r="A31" t="str">
            <v>0122</v>
          </cell>
          <cell r="B31" t="str">
            <v>3306</v>
          </cell>
          <cell r="C31">
            <v>9263306</v>
          </cell>
          <cell r="D31" t="str">
            <v>Blakeney Church of England Voluntary Aided Primary School</v>
          </cell>
          <cell r="E31">
            <v>29</v>
          </cell>
          <cell r="G31">
            <v>98426</v>
          </cell>
          <cell r="H31">
            <v>0</v>
          </cell>
          <cell r="I31">
            <v>0</v>
          </cell>
          <cell r="J31">
            <v>1920.0000000000055</v>
          </cell>
          <cell r="K31">
            <v>0</v>
          </cell>
          <cell r="L31">
            <v>2820.0000000000082</v>
          </cell>
          <cell r="M31">
            <v>0</v>
          </cell>
          <cell r="N31">
            <v>0</v>
          </cell>
          <cell r="O31">
            <v>280.0000000000004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13158.749999999998</v>
          </cell>
          <cell r="AC31">
            <v>0</v>
          </cell>
          <cell r="AD31">
            <v>1190.700000000001</v>
          </cell>
          <cell r="AE31">
            <v>0</v>
          </cell>
          <cell r="AF31">
            <v>128000</v>
          </cell>
          <cell r="AG31">
            <v>56300</v>
          </cell>
          <cell r="AH31">
            <v>0</v>
          </cell>
          <cell r="AI31">
            <v>0</v>
          </cell>
          <cell r="AJ31">
            <v>795.32000000000016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-16280.964953280429</v>
          </cell>
          <cell r="AQ31">
            <v>286609.80504671962</v>
          </cell>
          <cell r="AR31"/>
          <cell r="AS31">
            <v>103743.94307690153</v>
          </cell>
          <cell r="AT31">
            <v>0</v>
          </cell>
          <cell r="AU31">
            <v>0</v>
          </cell>
          <cell r="AV31">
            <v>1960.0000000000057</v>
          </cell>
          <cell r="AW31">
            <v>0</v>
          </cell>
          <cell r="AX31">
            <v>3280.0000000000095</v>
          </cell>
          <cell r="AY31">
            <v>0</v>
          </cell>
          <cell r="AZ31">
            <v>0</v>
          </cell>
          <cell r="BA31">
            <v>285.0000000000004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13329.642857142855</v>
          </cell>
          <cell r="BO31">
            <v>0</v>
          </cell>
          <cell r="BP31">
            <v>1209.600000000001</v>
          </cell>
          <cell r="BQ31">
            <v>0</v>
          </cell>
          <cell r="BR31">
            <v>134400</v>
          </cell>
          <cell r="BS31">
            <v>57100</v>
          </cell>
          <cell r="BT31">
            <v>0</v>
          </cell>
          <cell r="BU31">
            <v>0</v>
          </cell>
          <cell r="BV31">
            <v>795.32000000000016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316103.50593404443</v>
          </cell>
          <cell r="CB31">
            <v>0</v>
          </cell>
          <cell r="CC31">
            <v>0</v>
          </cell>
          <cell r="CD31">
            <v>316103.50593404443</v>
          </cell>
        </row>
        <row r="32">
          <cell r="A32" t="str">
            <v>0128</v>
          </cell>
          <cell r="B32" t="str">
            <v>2017</v>
          </cell>
          <cell r="C32">
            <v>9262017</v>
          </cell>
          <cell r="D32" t="str">
            <v>Blofield Primary School</v>
          </cell>
          <cell r="E32">
            <v>216</v>
          </cell>
          <cell r="G32">
            <v>733104</v>
          </cell>
          <cell r="H32">
            <v>0</v>
          </cell>
          <cell r="I32">
            <v>0</v>
          </cell>
          <cell r="J32">
            <v>7199.9999999999955</v>
          </cell>
          <cell r="K32">
            <v>0</v>
          </cell>
          <cell r="L32">
            <v>10574.999999999995</v>
          </cell>
          <cell r="M32">
            <v>0</v>
          </cell>
          <cell r="N32">
            <v>0</v>
          </cell>
          <cell r="O32">
            <v>560.00000000000011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673.54838709677472</v>
          </cell>
          <cell r="AA32">
            <v>0</v>
          </cell>
          <cell r="AB32">
            <v>48359.347826087025</v>
          </cell>
          <cell r="AC32">
            <v>0</v>
          </cell>
          <cell r="AD32">
            <v>0</v>
          </cell>
          <cell r="AE32">
            <v>0</v>
          </cell>
          <cell r="AF32">
            <v>128000</v>
          </cell>
          <cell r="AG32">
            <v>0</v>
          </cell>
          <cell r="AH32">
            <v>0</v>
          </cell>
          <cell r="AI32">
            <v>0</v>
          </cell>
          <cell r="AJ32">
            <v>22209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23008.103786816238</v>
          </cell>
          <cell r="AP32">
            <v>502.66046082951675</v>
          </cell>
          <cell r="AQ32">
            <v>974191.6604608295</v>
          </cell>
          <cell r="AR32"/>
          <cell r="AS32">
            <v>772713.50705554243</v>
          </cell>
          <cell r="AT32">
            <v>0</v>
          </cell>
          <cell r="AU32">
            <v>0</v>
          </cell>
          <cell r="AV32">
            <v>7349.9999999999955</v>
          </cell>
          <cell r="AW32">
            <v>0</v>
          </cell>
          <cell r="AX32">
            <v>12299.999999999993</v>
          </cell>
          <cell r="AY32">
            <v>0</v>
          </cell>
          <cell r="AZ32">
            <v>0</v>
          </cell>
          <cell r="BA32">
            <v>570.00000000000011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685.16129032258118</v>
          </cell>
          <cell r="BM32">
            <v>0</v>
          </cell>
          <cell r="BN32">
            <v>48987.39130434789</v>
          </cell>
          <cell r="BO32">
            <v>0</v>
          </cell>
          <cell r="BP32">
            <v>0</v>
          </cell>
          <cell r="BQ32">
            <v>0</v>
          </cell>
          <cell r="BR32">
            <v>134400</v>
          </cell>
          <cell r="BS32">
            <v>0</v>
          </cell>
          <cell r="BT32">
            <v>0</v>
          </cell>
          <cell r="BU32">
            <v>0</v>
          </cell>
          <cell r="BV32">
            <v>22209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999215.05965021288</v>
          </cell>
          <cell r="CB32">
            <v>18753.940349787124</v>
          </cell>
          <cell r="CC32">
            <v>0</v>
          </cell>
          <cell r="CD32">
            <v>1017969</v>
          </cell>
        </row>
        <row r="33">
          <cell r="A33" t="str">
            <v>0144</v>
          </cell>
          <cell r="B33" t="str">
            <v>2357</v>
          </cell>
          <cell r="C33">
            <v>9262357</v>
          </cell>
          <cell r="D33" t="str">
            <v>Hillside Primary School</v>
          </cell>
          <cell r="E33">
            <v>209</v>
          </cell>
          <cell r="G33">
            <v>709346</v>
          </cell>
          <cell r="H33">
            <v>0</v>
          </cell>
          <cell r="I33">
            <v>0</v>
          </cell>
          <cell r="J33">
            <v>12479.999999999991</v>
          </cell>
          <cell r="K33">
            <v>0</v>
          </cell>
          <cell r="L33">
            <v>19034.999999999938</v>
          </cell>
          <cell r="M33">
            <v>0</v>
          </cell>
          <cell r="N33">
            <v>2299.9999999999995</v>
          </cell>
          <cell r="O33">
            <v>279.99999999999994</v>
          </cell>
          <cell r="P33">
            <v>4399.9999999999991</v>
          </cell>
          <cell r="Q33">
            <v>1919.9999999999957</v>
          </cell>
          <cell r="R33">
            <v>1019.9999999999998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1998.1318681318703</v>
          </cell>
          <cell r="AA33">
            <v>0</v>
          </cell>
          <cell r="AB33">
            <v>65713.083333333387</v>
          </cell>
          <cell r="AC33">
            <v>0</v>
          </cell>
          <cell r="AD33">
            <v>0</v>
          </cell>
          <cell r="AE33">
            <v>0</v>
          </cell>
          <cell r="AF33">
            <v>128000</v>
          </cell>
          <cell r="AG33">
            <v>0</v>
          </cell>
          <cell r="AH33">
            <v>0</v>
          </cell>
          <cell r="AI33">
            <v>0</v>
          </cell>
          <cell r="AJ33">
            <v>23107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-9033.9189745036274</v>
          </cell>
          <cell r="AQ33">
            <v>960565.29622696154</v>
          </cell>
          <cell r="AR33"/>
          <cell r="AS33">
            <v>747671.86562318681</v>
          </cell>
          <cell r="AT33">
            <v>0</v>
          </cell>
          <cell r="AU33">
            <v>0</v>
          </cell>
          <cell r="AV33">
            <v>12739.999999999991</v>
          </cell>
          <cell r="AW33">
            <v>0</v>
          </cell>
          <cell r="AX33">
            <v>22139.999999999931</v>
          </cell>
          <cell r="AY33">
            <v>0</v>
          </cell>
          <cell r="AZ33">
            <v>2349.9999999999995</v>
          </cell>
          <cell r="BA33">
            <v>284.99999999999994</v>
          </cell>
          <cell r="BB33">
            <v>4449.9999999999991</v>
          </cell>
          <cell r="BC33">
            <v>1939.9999999999957</v>
          </cell>
          <cell r="BD33">
            <v>1029.9999999999998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2032.5824175824198</v>
          </cell>
          <cell r="BM33">
            <v>0</v>
          </cell>
          <cell r="BN33">
            <v>66566.500000000058</v>
          </cell>
          <cell r="BO33">
            <v>0</v>
          </cell>
          <cell r="BP33">
            <v>0</v>
          </cell>
          <cell r="BQ33">
            <v>0</v>
          </cell>
          <cell r="BR33">
            <v>134400</v>
          </cell>
          <cell r="BS33">
            <v>0</v>
          </cell>
          <cell r="BT33">
            <v>0</v>
          </cell>
          <cell r="BU33">
            <v>0</v>
          </cell>
          <cell r="BV33">
            <v>23107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1018712.9480407692</v>
          </cell>
          <cell r="CB33">
            <v>0</v>
          </cell>
          <cell r="CC33">
            <v>0</v>
          </cell>
          <cell r="CD33">
            <v>1018712.9480407692</v>
          </cell>
        </row>
        <row r="34">
          <cell r="A34" t="str">
            <v>0147</v>
          </cell>
          <cell r="B34" t="str">
            <v>3140</v>
          </cell>
          <cell r="C34">
            <v>9263140</v>
          </cell>
          <cell r="D34" t="str">
            <v>Homefield VC CofE Primary School</v>
          </cell>
          <cell r="E34">
            <v>211</v>
          </cell>
          <cell r="G34">
            <v>716134</v>
          </cell>
          <cell r="H34">
            <v>0</v>
          </cell>
          <cell r="I34">
            <v>0</v>
          </cell>
          <cell r="J34">
            <v>12960.000000000015</v>
          </cell>
          <cell r="K34">
            <v>0</v>
          </cell>
          <cell r="L34">
            <v>19035.000000000022</v>
          </cell>
          <cell r="M34">
            <v>0</v>
          </cell>
          <cell r="N34">
            <v>3697.5238095238096</v>
          </cell>
          <cell r="O34">
            <v>281.3333333333332</v>
          </cell>
          <cell r="P34">
            <v>884.19047619047581</v>
          </cell>
          <cell r="Q34">
            <v>482.28571428571405</v>
          </cell>
          <cell r="R34">
            <v>1024.8571428571424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55276.106145251397</v>
          </cell>
          <cell r="AC34">
            <v>0</v>
          </cell>
          <cell r="AD34">
            <v>0</v>
          </cell>
          <cell r="AE34">
            <v>0</v>
          </cell>
          <cell r="AF34">
            <v>128000</v>
          </cell>
          <cell r="AG34">
            <v>0</v>
          </cell>
          <cell r="AH34">
            <v>0</v>
          </cell>
          <cell r="AI34">
            <v>0</v>
          </cell>
          <cell r="AJ34">
            <v>18084.674999999999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955859.971621442</v>
          </cell>
          <cell r="AR34"/>
          <cell r="AS34">
            <v>754826.62031814561</v>
          </cell>
          <cell r="AT34">
            <v>0</v>
          </cell>
          <cell r="AU34">
            <v>0</v>
          </cell>
          <cell r="AV34">
            <v>13230.000000000015</v>
          </cell>
          <cell r="AW34">
            <v>0</v>
          </cell>
          <cell r="AX34">
            <v>22140.000000000022</v>
          </cell>
          <cell r="AY34">
            <v>0</v>
          </cell>
          <cell r="AZ34">
            <v>3777.9047619047619</v>
          </cell>
          <cell r="BA34">
            <v>286.35714285714272</v>
          </cell>
          <cell r="BB34">
            <v>894.23809523809484</v>
          </cell>
          <cell r="BC34">
            <v>487.30952380952357</v>
          </cell>
          <cell r="BD34">
            <v>1034.9047619047615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55993.977653631286</v>
          </cell>
          <cell r="BO34">
            <v>0</v>
          </cell>
          <cell r="BP34">
            <v>0</v>
          </cell>
          <cell r="BQ34">
            <v>0</v>
          </cell>
          <cell r="BR34">
            <v>134400</v>
          </cell>
          <cell r="BS34">
            <v>0</v>
          </cell>
          <cell r="BT34">
            <v>0</v>
          </cell>
          <cell r="BU34">
            <v>0</v>
          </cell>
          <cell r="BV34">
            <v>18084.674999999999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1005155.9872574911</v>
          </cell>
          <cell r="CB34">
            <v>0</v>
          </cell>
          <cell r="CC34">
            <v>0</v>
          </cell>
          <cell r="CD34">
            <v>1005155.9872574911</v>
          </cell>
        </row>
        <row r="35">
          <cell r="A35" t="str">
            <v>0150</v>
          </cell>
          <cell r="B35" t="str">
            <v>2046</v>
          </cell>
          <cell r="C35">
            <v>9262046</v>
          </cell>
          <cell r="D35" t="str">
            <v>Woodlands Primary Academy</v>
          </cell>
          <cell r="E35">
            <v>426</v>
          </cell>
          <cell r="G35">
            <v>1445844</v>
          </cell>
          <cell r="H35">
            <v>0</v>
          </cell>
          <cell r="I35">
            <v>0</v>
          </cell>
          <cell r="J35">
            <v>30240.000000000007</v>
          </cell>
          <cell r="K35">
            <v>0</v>
          </cell>
          <cell r="L35">
            <v>45120.000000000131</v>
          </cell>
          <cell r="M35">
            <v>0</v>
          </cell>
          <cell r="N35">
            <v>7820.0000000000036</v>
          </cell>
          <cell r="O35">
            <v>1399.9999999999959</v>
          </cell>
          <cell r="P35">
            <v>18479.999999999989</v>
          </cell>
          <cell r="Q35">
            <v>8640.0000000000073</v>
          </cell>
          <cell r="R35">
            <v>9180.0000000000073</v>
          </cell>
          <cell r="S35">
            <v>1339.9999999999991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8100.9836065573672</v>
          </cell>
          <cell r="AA35">
            <v>0</v>
          </cell>
          <cell r="AB35">
            <v>86548.213296399059</v>
          </cell>
          <cell r="AC35">
            <v>0</v>
          </cell>
          <cell r="AD35">
            <v>0</v>
          </cell>
          <cell r="AE35">
            <v>0</v>
          </cell>
          <cell r="AF35">
            <v>128000</v>
          </cell>
          <cell r="AG35">
            <v>0</v>
          </cell>
          <cell r="AH35">
            <v>0</v>
          </cell>
          <cell r="AI35">
            <v>0</v>
          </cell>
          <cell r="AJ35">
            <v>7911.9359999999997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85816.803097043419</v>
          </cell>
          <cell r="AP35">
            <v>0</v>
          </cell>
          <cell r="AQ35">
            <v>1884441.936</v>
          </cell>
          <cell r="AR35"/>
          <cell r="AS35">
            <v>1523962.7500262086</v>
          </cell>
          <cell r="AT35">
            <v>0</v>
          </cell>
          <cell r="AU35">
            <v>0</v>
          </cell>
          <cell r="AV35">
            <v>30870.000000000007</v>
          </cell>
          <cell r="AW35">
            <v>0</v>
          </cell>
          <cell r="AX35">
            <v>52480.000000000153</v>
          </cell>
          <cell r="AY35">
            <v>0</v>
          </cell>
          <cell r="AZ35">
            <v>7990.0000000000036</v>
          </cell>
          <cell r="BA35">
            <v>1424.9999999999959</v>
          </cell>
          <cell r="BB35">
            <v>18689.999999999989</v>
          </cell>
          <cell r="BC35">
            <v>8730.0000000000073</v>
          </cell>
          <cell r="BD35">
            <v>9270.0000000000073</v>
          </cell>
          <cell r="BE35">
            <v>1359.9999999999991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8240.6557377049085</v>
          </cell>
          <cell r="BM35">
            <v>0</v>
          </cell>
          <cell r="BN35">
            <v>87672.216066482157</v>
          </cell>
          <cell r="BO35">
            <v>0</v>
          </cell>
          <cell r="BP35">
            <v>0</v>
          </cell>
          <cell r="BQ35">
            <v>0</v>
          </cell>
          <cell r="BR35">
            <v>134400</v>
          </cell>
          <cell r="BS35">
            <v>0</v>
          </cell>
          <cell r="BT35">
            <v>0</v>
          </cell>
          <cell r="BU35">
            <v>0</v>
          </cell>
          <cell r="BV35">
            <v>7911.9359999999997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1893002.5578303959</v>
          </cell>
          <cell r="CB35">
            <v>78769.378169604111</v>
          </cell>
          <cell r="CC35">
            <v>0</v>
          </cell>
          <cell r="CD35">
            <v>1971771.936</v>
          </cell>
        </row>
        <row r="36">
          <cell r="A36" t="str">
            <v>0156</v>
          </cell>
          <cell r="B36" t="str">
            <v>3377</v>
          </cell>
          <cell r="C36">
            <v>9263377</v>
          </cell>
          <cell r="D36" t="str">
            <v>Brancaster CofE Primary Academy</v>
          </cell>
          <cell r="E36">
            <v>37</v>
          </cell>
          <cell r="G36">
            <v>125578</v>
          </cell>
          <cell r="H36">
            <v>0</v>
          </cell>
          <cell r="I36">
            <v>0</v>
          </cell>
          <cell r="J36">
            <v>6239.9999999999927</v>
          </cell>
          <cell r="K36">
            <v>0</v>
          </cell>
          <cell r="L36">
            <v>9164.9999999999891</v>
          </cell>
          <cell r="M36">
            <v>0</v>
          </cell>
          <cell r="N36">
            <v>0</v>
          </cell>
          <cell r="O36">
            <v>7000.0000000000027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16357.189655172413</v>
          </cell>
          <cell r="AC36">
            <v>0</v>
          </cell>
          <cell r="AD36">
            <v>0</v>
          </cell>
          <cell r="AE36">
            <v>0</v>
          </cell>
          <cell r="AF36">
            <v>128000</v>
          </cell>
          <cell r="AG36">
            <v>56300</v>
          </cell>
          <cell r="AH36">
            <v>0</v>
          </cell>
          <cell r="AI36">
            <v>0</v>
          </cell>
          <cell r="AJ36">
            <v>947.6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-24167.652563817544</v>
          </cell>
          <cell r="AQ36">
            <v>325420.13709135482</v>
          </cell>
          <cell r="AR36"/>
          <cell r="AS36">
            <v>132362.96185673642</v>
          </cell>
          <cell r="AT36">
            <v>0</v>
          </cell>
          <cell r="AU36">
            <v>0</v>
          </cell>
          <cell r="AV36">
            <v>6369.9999999999927</v>
          </cell>
          <cell r="AW36">
            <v>0</v>
          </cell>
          <cell r="AX36">
            <v>10659.999999999989</v>
          </cell>
          <cell r="AY36">
            <v>0</v>
          </cell>
          <cell r="AZ36">
            <v>0</v>
          </cell>
          <cell r="BA36">
            <v>7125.0000000000027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16569.62068965517</v>
          </cell>
          <cell r="BO36">
            <v>0</v>
          </cell>
          <cell r="BP36">
            <v>0</v>
          </cell>
          <cell r="BQ36">
            <v>0</v>
          </cell>
          <cell r="BR36">
            <v>134400</v>
          </cell>
          <cell r="BS36">
            <v>57100</v>
          </cell>
          <cell r="BT36">
            <v>0</v>
          </cell>
          <cell r="BU36">
            <v>0</v>
          </cell>
          <cell r="BV36">
            <v>947.6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365535.18254639156</v>
          </cell>
          <cell r="CB36">
            <v>0</v>
          </cell>
          <cell r="CC36">
            <v>0</v>
          </cell>
          <cell r="CD36">
            <v>365535.18254639156</v>
          </cell>
        </row>
        <row r="37">
          <cell r="A37" t="str">
            <v>0165</v>
          </cell>
          <cell r="B37" t="str">
            <v>2021</v>
          </cell>
          <cell r="C37">
            <v>9262021</v>
          </cell>
          <cell r="D37" t="str">
            <v>Bressingham Primary School</v>
          </cell>
          <cell r="E37">
            <v>138</v>
          </cell>
          <cell r="G37">
            <v>468372</v>
          </cell>
          <cell r="H37">
            <v>0</v>
          </cell>
          <cell r="I37">
            <v>0</v>
          </cell>
          <cell r="J37">
            <v>6720.00000000001</v>
          </cell>
          <cell r="K37">
            <v>0</v>
          </cell>
          <cell r="L37">
            <v>9870.0000000000146</v>
          </cell>
          <cell r="M37">
            <v>0</v>
          </cell>
          <cell r="N37">
            <v>2989.9999999999986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1416.6371681415942</v>
          </cell>
          <cell r="AA37">
            <v>0</v>
          </cell>
          <cell r="AB37">
            <v>24091.473214285717</v>
          </cell>
          <cell r="AC37">
            <v>0</v>
          </cell>
          <cell r="AD37">
            <v>0</v>
          </cell>
          <cell r="AE37">
            <v>0</v>
          </cell>
          <cell r="AF37">
            <v>128000</v>
          </cell>
          <cell r="AG37">
            <v>8869.6929238985194</v>
          </cell>
          <cell r="AH37">
            <v>0</v>
          </cell>
          <cell r="AI37">
            <v>0</v>
          </cell>
          <cell r="AJ37">
            <v>3007.65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-18385.929376911372</v>
          </cell>
          <cell r="AQ37">
            <v>634951.52392941457</v>
          </cell>
          <cell r="AR37"/>
          <cell r="AS37">
            <v>493678.0739521521</v>
          </cell>
          <cell r="AT37">
            <v>0</v>
          </cell>
          <cell r="AU37">
            <v>0</v>
          </cell>
          <cell r="AV37">
            <v>6860.00000000001</v>
          </cell>
          <cell r="AW37">
            <v>0</v>
          </cell>
          <cell r="AX37">
            <v>11480.000000000018</v>
          </cell>
          <cell r="AY37">
            <v>0</v>
          </cell>
          <cell r="AZ37">
            <v>3054.9999999999986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1441.061946902656</v>
          </cell>
          <cell r="BM37">
            <v>0</v>
          </cell>
          <cell r="BN37">
            <v>24404.349489795924</v>
          </cell>
          <cell r="BO37">
            <v>0</v>
          </cell>
          <cell r="BP37">
            <v>0</v>
          </cell>
          <cell r="BQ37">
            <v>0</v>
          </cell>
          <cell r="BR37">
            <v>134400</v>
          </cell>
          <cell r="BS37">
            <v>8995.7276368491202</v>
          </cell>
          <cell r="BT37">
            <v>0</v>
          </cell>
          <cell r="BU37">
            <v>0</v>
          </cell>
          <cell r="BV37">
            <v>3007.65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687321.86302569986</v>
          </cell>
          <cell r="CB37">
            <v>0</v>
          </cell>
          <cell r="CC37">
            <v>0</v>
          </cell>
          <cell r="CD37">
            <v>687321.86302569986</v>
          </cell>
        </row>
        <row r="38">
          <cell r="A38" t="str">
            <v>0171</v>
          </cell>
          <cell r="B38" t="str">
            <v>2211</v>
          </cell>
          <cell r="C38">
            <v>9262211</v>
          </cell>
          <cell r="D38" t="str">
            <v>Brisley Church of England Primary Academy</v>
          </cell>
          <cell r="E38">
            <v>69</v>
          </cell>
          <cell r="G38">
            <v>234186</v>
          </cell>
          <cell r="H38">
            <v>0</v>
          </cell>
          <cell r="I38">
            <v>0</v>
          </cell>
          <cell r="J38">
            <v>3360.000000000005</v>
          </cell>
          <cell r="K38">
            <v>0</v>
          </cell>
          <cell r="L38">
            <v>5639.9999999999882</v>
          </cell>
          <cell r="M38">
            <v>0</v>
          </cell>
          <cell r="N38">
            <v>919.99999999999966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19301.132812500004</v>
          </cell>
          <cell r="AC38">
            <v>0</v>
          </cell>
          <cell r="AD38">
            <v>0</v>
          </cell>
          <cell r="AE38">
            <v>0</v>
          </cell>
          <cell r="AF38">
            <v>128000</v>
          </cell>
          <cell r="AG38">
            <v>56300</v>
          </cell>
          <cell r="AH38">
            <v>0</v>
          </cell>
          <cell r="AI38">
            <v>0</v>
          </cell>
          <cell r="AJ38">
            <v>1499.6479999999999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-17475.910850426251</v>
          </cell>
          <cell r="AQ38">
            <v>431730.86996207375</v>
          </cell>
          <cell r="AR38"/>
          <cell r="AS38">
            <v>246839.03697607605</v>
          </cell>
          <cell r="AT38">
            <v>0</v>
          </cell>
          <cell r="AU38">
            <v>0</v>
          </cell>
          <cell r="AV38">
            <v>3430.000000000005</v>
          </cell>
          <cell r="AW38">
            <v>0</v>
          </cell>
          <cell r="AX38">
            <v>6559.9999999999864</v>
          </cell>
          <cell r="AY38">
            <v>0</v>
          </cell>
          <cell r="AZ38">
            <v>939.99999999999966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19551.796875000004</v>
          </cell>
          <cell r="BO38">
            <v>0</v>
          </cell>
          <cell r="BP38">
            <v>0</v>
          </cell>
          <cell r="BQ38">
            <v>0</v>
          </cell>
          <cell r="BR38">
            <v>134400</v>
          </cell>
          <cell r="BS38">
            <v>57100</v>
          </cell>
          <cell r="BT38">
            <v>0</v>
          </cell>
          <cell r="BU38">
            <v>0</v>
          </cell>
          <cell r="BV38">
            <v>1499.6479999999999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470320.48185107607</v>
          </cell>
          <cell r="CB38">
            <v>0</v>
          </cell>
          <cell r="CC38">
            <v>0</v>
          </cell>
          <cell r="CD38">
            <v>470320.48185107607</v>
          </cell>
        </row>
        <row r="39">
          <cell r="A39" t="str">
            <v>0180</v>
          </cell>
          <cell r="B39" t="str">
            <v>3139</v>
          </cell>
          <cell r="C39">
            <v>9263139</v>
          </cell>
          <cell r="D39" t="str">
            <v>Brooke Voluntary Controlled Church of England Primary School</v>
          </cell>
          <cell r="E39">
            <v>140</v>
          </cell>
          <cell r="G39">
            <v>475160</v>
          </cell>
          <cell r="H39">
            <v>0</v>
          </cell>
          <cell r="I39">
            <v>0</v>
          </cell>
          <cell r="J39">
            <v>12480.000000000018</v>
          </cell>
          <cell r="K39">
            <v>0</v>
          </cell>
          <cell r="L39">
            <v>18330.000000000029</v>
          </cell>
          <cell r="M39">
            <v>0</v>
          </cell>
          <cell r="N39">
            <v>0</v>
          </cell>
          <cell r="O39">
            <v>0</v>
          </cell>
          <cell r="P39">
            <v>446.37681159420271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676.66666666666629</v>
          </cell>
          <cell r="AA39">
            <v>0</v>
          </cell>
          <cell r="AB39">
            <v>75064.124293785266</v>
          </cell>
          <cell r="AC39">
            <v>0</v>
          </cell>
          <cell r="AD39">
            <v>6236.9999999999809</v>
          </cell>
          <cell r="AE39">
            <v>0</v>
          </cell>
          <cell r="AF39">
            <v>128000</v>
          </cell>
          <cell r="AG39">
            <v>7366.3551401869108</v>
          </cell>
          <cell r="AH39">
            <v>0</v>
          </cell>
          <cell r="AI39">
            <v>0</v>
          </cell>
          <cell r="AJ39">
            <v>11281.5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-40403.802431801014</v>
          </cell>
          <cell r="AQ39">
            <v>694638.22048043215</v>
          </cell>
          <cell r="AR39"/>
          <cell r="AS39">
            <v>500832.82864711079</v>
          </cell>
          <cell r="AT39">
            <v>0</v>
          </cell>
          <cell r="AU39">
            <v>0</v>
          </cell>
          <cell r="AV39">
            <v>12740.00000000002</v>
          </cell>
          <cell r="AW39">
            <v>0</v>
          </cell>
          <cell r="AX39">
            <v>21320.000000000033</v>
          </cell>
          <cell r="AY39">
            <v>0</v>
          </cell>
          <cell r="AZ39">
            <v>0</v>
          </cell>
          <cell r="BA39">
            <v>0</v>
          </cell>
          <cell r="BB39">
            <v>451.44927536231864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688.33333333333303</v>
          </cell>
          <cell r="BM39">
            <v>0</v>
          </cell>
          <cell r="BN39">
            <v>76038.983050847412</v>
          </cell>
          <cell r="BO39">
            <v>0</v>
          </cell>
          <cell r="BP39">
            <v>6335.9999999999809</v>
          </cell>
          <cell r="BQ39">
            <v>0</v>
          </cell>
          <cell r="BR39">
            <v>134400</v>
          </cell>
          <cell r="BS39">
            <v>7471.028037383172</v>
          </cell>
          <cell r="BT39">
            <v>0</v>
          </cell>
          <cell r="BU39">
            <v>0</v>
          </cell>
          <cell r="BV39">
            <v>11281.5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771560.12234403717</v>
          </cell>
          <cell r="CB39">
            <v>0</v>
          </cell>
          <cell r="CC39">
            <v>0</v>
          </cell>
          <cell r="CD39">
            <v>771560.12234403717</v>
          </cell>
        </row>
        <row r="40">
          <cell r="A40" t="str">
            <v>0186</v>
          </cell>
          <cell r="B40" t="str">
            <v>2261</v>
          </cell>
          <cell r="C40">
            <v>9262261</v>
          </cell>
          <cell r="D40" t="str">
            <v>Brundall Primary School</v>
          </cell>
          <cell r="E40">
            <v>296</v>
          </cell>
          <cell r="G40">
            <v>1004624</v>
          </cell>
          <cell r="H40">
            <v>0</v>
          </cell>
          <cell r="I40">
            <v>0</v>
          </cell>
          <cell r="J40">
            <v>19199.999999999982</v>
          </cell>
          <cell r="K40">
            <v>0</v>
          </cell>
          <cell r="L40">
            <v>28199.999999999975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2011.875</v>
          </cell>
          <cell r="AA40">
            <v>0</v>
          </cell>
          <cell r="AB40">
            <v>95305.833333333314</v>
          </cell>
          <cell r="AC40">
            <v>0</v>
          </cell>
          <cell r="AD40">
            <v>2116.8000000000093</v>
          </cell>
          <cell r="AE40">
            <v>0</v>
          </cell>
          <cell r="AF40">
            <v>128000</v>
          </cell>
          <cell r="AG40">
            <v>0</v>
          </cell>
          <cell r="AH40">
            <v>0</v>
          </cell>
          <cell r="AI40">
            <v>0</v>
          </cell>
          <cell r="AJ40">
            <v>31125.25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24421.491666666698</v>
          </cell>
          <cell r="AP40">
            <v>1149.1999999999773</v>
          </cell>
          <cell r="AQ40">
            <v>1336154.45</v>
          </cell>
          <cell r="AR40"/>
          <cell r="AS40">
            <v>1058903.6948538914</v>
          </cell>
          <cell r="AT40">
            <v>0</v>
          </cell>
          <cell r="AU40">
            <v>0</v>
          </cell>
          <cell r="AV40">
            <v>19599.999999999982</v>
          </cell>
          <cell r="AW40">
            <v>0</v>
          </cell>
          <cell r="AX40">
            <v>32799.999999999971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2046.5625</v>
          </cell>
          <cell r="BM40">
            <v>0</v>
          </cell>
          <cell r="BN40">
            <v>96543.571428571406</v>
          </cell>
          <cell r="BO40">
            <v>0</v>
          </cell>
          <cell r="BP40">
            <v>2150.4000000000096</v>
          </cell>
          <cell r="BQ40">
            <v>0</v>
          </cell>
          <cell r="BR40">
            <v>134400</v>
          </cell>
          <cell r="BS40">
            <v>0</v>
          </cell>
          <cell r="BT40">
            <v>0</v>
          </cell>
          <cell r="BU40">
            <v>0</v>
          </cell>
          <cell r="BV40">
            <v>31125.25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1377569.4787824627</v>
          </cell>
          <cell r="CB40">
            <v>18115.771217537113</v>
          </cell>
          <cell r="CC40">
            <v>0</v>
          </cell>
          <cell r="CD40">
            <v>1395685.2499999998</v>
          </cell>
        </row>
        <row r="41">
          <cell r="A41" t="str">
            <v>0192</v>
          </cell>
          <cell r="B41" t="str">
            <v>2025</v>
          </cell>
          <cell r="C41">
            <v>9262025</v>
          </cell>
          <cell r="D41" t="str">
            <v>Bunwell Primary School</v>
          </cell>
          <cell r="E41">
            <v>73</v>
          </cell>
          <cell r="G41">
            <v>247762</v>
          </cell>
          <cell r="H41">
            <v>0</v>
          </cell>
          <cell r="I41">
            <v>0</v>
          </cell>
          <cell r="J41">
            <v>4800</v>
          </cell>
          <cell r="K41">
            <v>0</v>
          </cell>
          <cell r="L41">
            <v>7050</v>
          </cell>
          <cell r="M41">
            <v>0</v>
          </cell>
          <cell r="N41">
            <v>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29464.919354838708</v>
          </cell>
          <cell r="AC41">
            <v>0</v>
          </cell>
          <cell r="AD41">
            <v>0</v>
          </cell>
          <cell r="AE41">
            <v>0</v>
          </cell>
          <cell r="AF41">
            <v>128000</v>
          </cell>
          <cell r="AG41">
            <v>0</v>
          </cell>
          <cell r="AH41">
            <v>0</v>
          </cell>
          <cell r="AI41">
            <v>0</v>
          </cell>
          <cell r="AJ41">
            <v>1680.64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-1480.6085987562003</v>
          </cell>
          <cell r="AQ41">
            <v>417736.95075608254</v>
          </cell>
          <cell r="AR41"/>
          <cell r="AS41">
            <v>261148.5463659935</v>
          </cell>
          <cell r="AT41">
            <v>0</v>
          </cell>
          <cell r="AU41">
            <v>0</v>
          </cell>
          <cell r="AV41">
            <v>4900</v>
          </cell>
          <cell r="AW41">
            <v>0</v>
          </cell>
          <cell r="AX41">
            <v>8200</v>
          </cell>
          <cell r="AY41">
            <v>0</v>
          </cell>
          <cell r="AZ41">
            <v>470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29847.580645161288</v>
          </cell>
          <cell r="BO41">
            <v>0</v>
          </cell>
          <cell r="BP41">
            <v>0</v>
          </cell>
          <cell r="BQ41">
            <v>0</v>
          </cell>
          <cell r="BR41">
            <v>134400</v>
          </cell>
          <cell r="BS41">
            <v>0</v>
          </cell>
          <cell r="BT41">
            <v>0</v>
          </cell>
          <cell r="BU41">
            <v>0</v>
          </cell>
          <cell r="BV41">
            <v>1680.64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440646.76701115479</v>
          </cell>
          <cell r="CB41">
            <v>0</v>
          </cell>
          <cell r="CC41">
            <v>0</v>
          </cell>
          <cell r="CD41">
            <v>440646.76701115479</v>
          </cell>
        </row>
        <row r="42">
          <cell r="A42" t="str">
            <v>0198</v>
          </cell>
          <cell r="B42" t="str">
            <v>2166</v>
          </cell>
          <cell r="C42">
            <v>9262166</v>
          </cell>
          <cell r="D42" t="str">
            <v>Burnham Market Primary School</v>
          </cell>
          <cell r="E42">
            <v>99</v>
          </cell>
          <cell r="G42">
            <v>336006</v>
          </cell>
          <cell r="H42">
            <v>0</v>
          </cell>
          <cell r="I42">
            <v>0</v>
          </cell>
          <cell r="J42">
            <v>9599.9999999999982</v>
          </cell>
          <cell r="K42">
            <v>0</v>
          </cell>
          <cell r="L42">
            <v>14804.999999999989</v>
          </cell>
          <cell r="M42">
            <v>0</v>
          </cell>
          <cell r="N42">
            <v>5059.9999999999945</v>
          </cell>
          <cell r="O42">
            <v>2519.9999999999995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700.24390243902371</v>
          </cell>
          <cell r="AA42">
            <v>0</v>
          </cell>
          <cell r="AB42">
            <v>29109.807692307713</v>
          </cell>
          <cell r="AC42">
            <v>0</v>
          </cell>
          <cell r="AD42">
            <v>0</v>
          </cell>
          <cell r="AE42">
            <v>0</v>
          </cell>
          <cell r="AF42">
            <v>128000</v>
          </cell>
          <cell r="AG42">
            <v>38184.779706275025</v>
          </cell>
          <cell r="AH42">
            <v>0</v>
          </cell>
          <cell r="AI42">
            <v>0</v>
          </cell>
          <cell r="AJ42">
            <v>2482.1759999999999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-8017.9975243637709</v>
          </cell>
          <cell r="AQ42">
            <v>558450.00977665791</v>
          </cell>
          <cell r="AR42"/>
          <cell r="AS42">
            <v>354160.35740045691</v>
          </cell>
          <cell r="AT42">
            <v>0</v>
          </cell>
          <cell r="AU42">
            <v>0</v>
          </cell>
          <cell r="AV42">
            <v>9799.9999999999982</v>
          </cell>
          <cell r="AW42">
            <v>0</v>
          </cell>
          <cell r="AX42">
            <v>17219.999999999989</v>
          </cell>
          <cell r="AY42">
            <v>0</v>
          </cell>
          <cell r="AZ42">
            <v>5169.9999999999945</v>
          </cell>
          <cell r="BA42">
            <v>2564.9999999999995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712.31707317073108</v>
          </cell>
          <cell r="BM42">
            <v>0</v>
          </cell>
          <cell r="BN42">
            <v>29487.857142857163</v>
          </cell>
          <cell r="BO42">
            <v>0</v>
          </cell>
          <cell r="BP42">
            <v>0</v>
          </cell>
          <cell r="BQ42">
            <v>0</v>
          </cell>
          <cell r="BR42">
            <v>134400</v>
          </cell>
          <cell r="BS42">
            <v>38727.369826435242</v>
          </cell>
          <cell r="BT42">
            <v>0</v>
          </cell>
          <cell r="BU42">
            <v>0</v>
          </cell>
          <cell r="BV42">
            <v>2482.1759999999999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594725.07744291995</v>
          </cell>
          <cell r="CB42">
            <v>0</v>
          </cell>
          <cell r="CC42">
            <v>0</v>
          </cell>
          <cell r="CD42">
            <v>594725.07744291995</v>
          </cell>
        </row>
        <row r="43">
          <cell r="A43" t="str">
            <v>0201</v>
          </cell>
          <cell r="B43" t="str">
            <v>2031</v>
          </cell>
          <cell r="C43">
            <v>9262031</v>
          </cell>
          <cell r="D43" t="str">
            <v>Burston Community Primary School</v>
          </cell>
          <cell r="E43">
            <v>38</v>
          </cell>
          <cell r="G43">
            <v>128972</v>
          </cell>
          <cell r="H43">
            <v>0</v>
          </cell>
          <cell r="I43">
            <v>0</v>
          </cell>
          <cell r="J43">
            <v>4799.9999999999973</v>
          </cell>
          <cell r="K43">
            <v>0</v>
          </cell>
          <cell r="L43">
            <v>7049.9999999999964</v>
          </cell>
          <cell r="M43">
            <v>0</v>
          </cell>
          <cell r="N43">
            <v>459.99999999999977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1632.5925925925931</v>
          </cell>
          <cell r="AA43">
            <v>0</v>
          </cell>
          <cell r="AB43">
            <v>23993.200000000012</v>
          </cell>
          <cell r="AC43">
            <v>0</v>
          </cell>
          <cell r="AD43">
            <v>2570.3999999999978</v>
          </cell>
          <cell r="AE43">
            <v>0</v>
          </cell>
          <cell r="AF43">
            <v>128000</v>
          </cell>
          <cell r="AG43">
            <v>56300</v>
          </cell>
          <cell r="AH43">
            <v>0</v>
          </cell>
          <cell r="AI43">
            <v>0</v>
          </cell>
          <cell r="AJ43">
            <v>651.57119999999998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-73971.453451984562</v>
          </cell>
          <cell r="AQ43">
            <v>280458.310340608</v>
          </cell>
          <cell r="AR43"/>
          <cell r="AS43">
            <v>135940.33920421579</v>
          </cell>
          <cell r="AT43">
            <v>0</v>
          </cell>
          <cell r="AU43">
            <v>0</v>
          </cell>
          <cell r="AV43">
            <v>4899.9999999999973</v>
          </cell>
          <cell r="AW43">
            <v>0</v>
          </cell>
          <cell r="AX43">
            <v>8199.9999999999964</v>
          </cell>
          <cell r="AY43">
            <v>0</v>
          </cell>
          <cell r="AZ43">
            <v>469.99999999999977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1660.7407407407413</v>
          </cell>
          <cell r="BM43">
            <v>0</v>
          </cell>
          <cell r="BN43">
            <v>24304.800000000014</v>
          </cell>
          <cell r="BO43">
            <v>0</v>
          </cell>
          <cell r="BP43">
            <v>2611.1999999999975</v>
          </cell>
          <cell r="BQ43">
            <v>0</v>
          </cell>
          <cell r="BR43">
            <v>134400</v>
          </cell>
          <cell r="BS43">
            <v>57100</v>
          </cell>
          <cell r="BT43">
            <v>0</v>
          </cell>
          <cell r="BU43">
            <v>0</v>
          </cell>
          <cell r="BV43">
            <v>651.57119999999998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370238.65114495659</v>
          </cell>
          <cell r="CB43">
            <v>0</v>
          </cell>
          <cell r="CC43">
            <v>0</v>
          </cell>
          <cell r="CD43">
            <v>370238.65114495659</v>
          </cell>
        </row>
        <row r="44">
          <cell r="A44" t="str">
            <v>0204</v>
          </cell>
          <cell r="B44" t="str">
            <v>2032</v>
          </cell>
          <cell r="C44">
            <v>9262032</v>
          </cell>
          <cell r="D44" t="str">
            <v>Buxton Primary School</v>
          </cell>
          <cell r="E44">
            <v>206</v>
          </cell>
          <cell r="G44">
            <v>699164</v>
          </cell>
          <cell r="H44">
            <v>0</v>
          </cell>
          <cell r="I44">
            <v>0</v>
          </cell>
          <cell r="J44">
            <v>14399.999999999996</v>
          </cell>
          <cell r="K44">
            <v>0</v>
          </cell>
          <cell r="L44">
            <v>21149.999999999996</v>
          </cell>
          <cell r="M44">
            <v>0</v>
          </cell>
          <cell r="N44">
            <v>919.99999999999818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2715.4545454545423</v>
          </cell>
          <cell r="AA44">
            <v>0</v>
          </cell>
          <cell r="AB44">
            <v>48945.599999999977</v>
          </cell>
          <cell r="AC44">
            <v>0</v>
          </cell>
          <cell r="AD44">
            <v>0</v>
          </cell>
          <cell r="AE44">
            <v>0</v>
          </cell>
          <cell r="AF44">
            <v>128000</v>
          </cell>
          <cell r="AG44">
            <v>0</v>
          </cell>
          <cell r="AH44">
            <v>0</v>
          </cell>
          <cell r="AI44">
            <v>0</v>
          </cell>
          <cell r="AJ44">
            <v>2759.35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918054.40454545454</v>
          </cell>
          <cell r="AR44"/>
          <cell r="AS44">
            <v>736939.73358074878</v>
          </cell>
          <cell r="AT44">
            <v>0</v>
          </cell>
          <cell r="AU44">
            <v>0</v>
          </cell>
          <cell r="AV44">
            <v>14699.999999999996</v>
          </cell>
          <cell r="AW44">
            <v>0</v>
          </cell>
          <cell r="AX44">
            <v>24599.999999999993</v>
          </cell>
          <cell r="AY44">
            <v>0</v>
          </cell>
          <cell r="AZ44">
            <v>939.99999999999807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2762.2727272727238</v>
          </cell>
          <cell r="BM44">
            <v>0</v>
          </cell>
          <cell r="BN44">
            <v>49581.257142857117</v>
          </cell>
          <cell r="BO44">
            <v>0</v>
          </cell>
          <cell r="BP44">
            <v>0</v>
          </cell>
          <cell r="BQ44">
            <v>0</v>
          </cell>
          <cell r="BR44">
            <v>134400</v>
          </cell>
          <cell r="BS44">
            <v>0</v>
          </cell>
          <cell r="BT44">
            <v>0</v>
          </cell>
          <cell r="BU44">
            <v>0</v>
          </cell>
          <cell r="BV44">
            <v>2759.35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966682.61345087853</v>
          </cell>
          <cell r="CB44">
            <v>0</v>
          </cell>
          <cell r="CC44">
            <v>0</v>
          </cell>
          <cell r="CD44">
            <v>966682.61345087853</v>
          </cell>
        </row>
        <row r="45">
          <cell r="A45" t="str">
            <v>0210</v>
          </cell>
          <cell r="B45" t="str">
            <v>2034</v>
          </cell>
          <cell r="C45">
            <v>9262034</v>
          </cell>
          <cell r="D45" t="str">
            <v>Caister Infant With Nursery School</v>
          </cell>
          <cell r="E45">
            <v>233</v>
          </cell>
          <cell r="G45">
            <v>790802</v>
          </cell>
          <cell r="H45">
            <v>0</v>
          </cell>
          <cell r="I45">
            <v>0</v>
          </cell>
          <cell r="J45">
            <v>25439.999999999971</v>
          </cell>
          <cell r="K45">
            <v>0</v>
          </cell>
          <cell r="L45">
            <v>40184.999999999964</v>
          </cell>
          <cell r="M45">
            <v>0</v>
          </cell>
          <cell r="N45">
            <v>20736.999999999975</v>
          </cell>
          <cell r="O45">
            <v>2552.8695652173915</v>
          </cell>
          <cell r="P45">
            <v>3120.173913043483</v>
          </cell>
          <cell r="Q45">
            <v>972.52173913043453</v>
          </cell>
          <cell r="R45">
            <v>12916.304347826081</v>
          </cell>
          <cell r="S45">
            <v>3393.6956521739116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9408.4810126582324</v>
          </cell>
          <cell r="AA45">
            <v>0</v>
          </cell>
          <cell r="AB45">
            <v>94715.013955857154</v>
          </cell>
          <cell r="AC45">
            <v>0</v>
          </cell>
          <cell r="AD45">
            <v>0</v>
          </cell>
          <cell r="AE45">
            <v>0</v>
          </cell>
          <cell r="AF45">
            <v>128000</v>
          </cell>
          <cell r="AG45">
            <v>0</v>
          </cell>
          <cell r="AH45">
            <v>0</v>
          </cell>
          <cell r="AI45">
            <v>0</v>
          </cell>
          <cell r="AJ45">
            <v>34497.5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-45278.897420543057</v>
          </cell>
          <cell r="AQ45">
            <v>1121461.6627653637</v>
          </cell>
          <cell r="AR45"/>
          <cell r="AS45">
            <v>833528.92196269159</v>
          </cell>
          <cell r="AT45">
            <v>0</v>
          </cell>
          <cell r="AU45">
            <v>0</v>
          </cell>
          <cell r="AV45">
            <v>25969.999999999967</v>
          </cell>
          <cell r="AW45">
            <v>0</v>
          </cell>
          <cell r="AX45">
            <v>46739.999999999956</v>
          </cell>
          <cell r="AY45">
            <v>0</v>
          </cell>
          <cell r="AZ45">
            <v>21187.804347826062</v>
          </cell>
          <cell r="BA45">
            <v>2598.4565217391305</v>
          </cell>
          <cell r="BB45">
            <v>3155.6304347826135</v>
          </cell>
          <cell r="BC45">
            <v>982.65217391304316</v>
          </cell>
          <cell r="BD45">
            <v>13042.934782608691</v>
          </cell>
          <cell r="BE45">
            <v>3444.3478260869551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9570.6962025316516</v>
          </cell>
          <cell r="BM45">
            <v>0</v>
          </cell>
          <cell r="BN45">
            <v>95945.079072166991</v>
          </cell>
          <cell r="BO45">
            <v>0</v>
          </cell>
          <cell r="BP45">
            <v>0</v>
          </cell>
          <cell r="BQ45">
            <v>0</v>
          </cell>
          <cell r="BR45">
            <v>134400</v>
          </cell>
          <cell r="BS45">
            <v>0</v>
          </cell>
          <cell r="BT45">
            <v>0</v>
          </cell>
          <cell r="BU45">
            <v>0</v>
          </cell>
          <cell r="BV45">
            <v>34497.5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1225064.0233243466</v>
          </cell>
          <cell r="CB45">
            <v>0</v>
          </cell>
          <cell r="CC45">
            <v>0</v>
          </cell>
          <cell r="CD45">
            <v>1225064.0233243466</v>
          </cell>
        </row>
        <row r="46">
          <cell r="A46" t="str">
            <v>0216</v>
          </cell>
          <cell r="B46" t="str">
            <v>2033</v>
          </cell>
          <cell r="C46">
            <v>9262033</v>
          </cell>
          <cell r="D46" t="str">
            <v>Caister Junior School</v>
          </cell>
          <cell r="E46">
            <v>333</v>
          </cell>
          <cell r="G46">
            <v>1130202</v>
          </cell>
          <cell r="H46">
            <v>0</v>
          </cell>
          <cell r="I46">
            <v>0</v>
          </cell>
          <cell r="J46">
            <v>53759.999999999942</v>
          </cell>
          <cell r="K46">
            <v>0</v>
          </cell>
          <cell r="L46">
            <v>83189.999999999913</v>
          </cell>
          <cell r="M46">
            <v>0</v>
          </cell>
          <cell r="N46">
            <v>29332.340425531889</v>
          </cell>
          <cell r="O46">
            <v>2267.2340425531911</v>
          </cell>
          <cell r="P46">
            <v>6234.8936170212764</v>
          </cell>
          <cell r="Q46">
            <v>971.67173252279622</v>
          </cell>
          <cell r="R46">
            <v>24261.428571428591</v>
          </cell>
          <cell r="S46">
            <v>9494.0425531914898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1740.0000000000002</v>
          </cell>
          <cell r="AA46">
            <v>0</v>
          </cell>
          <cell r="AB46">
            <v>88834.889085754781</v>
          </cell>
          <cell r="AC46">
            <v>0</v>
          </cell>
          <cell r="AD46">
            <v>0</v>
          </cell>
          <cell r="AE46">
            <v>0</v>
          </cell>
          <cell r="AF46">
            <v>128000</v>
          </cell>
          <cell r="AG46">
            <v>0</v>
          </cell>
          <cell r="AH46">
            <v>0</v>
          </cell>
          <cell r="AI46">
            <v>0</v>
          </cell>
          <cell r="AJ46">
            <v>30904.5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-15132.089546300494</v>
          </cell>
          <cell r="AQ46">
            <v>1574060.9104817037</v>
          </cell>
          <cell r="AR46"/>
          <cell r="AS46">
            <v>1191266.656710628</v>
          </cell>
          <cell r="AT46">
            <v>0</v>
          </cell>
          <cell r="AU46">
            <v>0</v>
          </cell>
          <cell r="AV46">
            <v>54879.999999999935</v>
          </cell>
          <cell r="AW46">
            <v>0</v>
          </cell>
          <cell r="AX46">
            <v>96759.999999999898</v>
          </cell>
          <cell r="AY46">
            <v>0</v>
          </cell>
          <cell r="AZ46">
            <v>29969.999999999975</v>
          </cell>
          <cell r="BA46">
            <v>2307.7203647416409</v>
          </cell>
          <cell r="BB46">
            <v>6305.7446808510631</v>
          </cell>
          <cell r="BC46">
            <v>981.79331306990866</v>
          </cell>
          <cell r="BD46">
            <v>24499.285714285736</v>
          </cell>
          <cell r="BE46">
            <v>9635.7446808510631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1770.0000000000002</v>
          </cell>
          <cell r="BM46">
            <v>0</v>
          </cell>
          <cell r="BN46">
            <v>89988.588944011339</v>
          </cell>
          <cell r="BO46">
            <v>0</v>
          </cell>
          <cell r="BP46">
            <v>0</v>
          </cell>
          <cell r="BQ46">
            <v>0</v>
          </cell>
          <cell r="BR46">
            <v>134400</v>
          </cell>
          <cell r="BS46">
            <v>0</v>
          </cell>
          <cell r="BT46">
            <v>0</v>
          </cell>
          <cell r="BU46">
            <v>0</v>
          </cell>
          <cell r="BV46">
            <v>30904.5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1673670.0344084387</v>
          </cell>
          <cell r="CB46">
            <v>0</v>
          </cell>
          <cell r="CC46">
            <v>0</v>
          </cell>
          <cell r="CD46">
            <v>1673670.0344084387</v>
          </cell>
        </row>
        <row r="47">
          <cell r="A47" t="str">
            <v>0224</v>
          </cell>
          <cell r="B47" t="str">
            <v>2035</v>
          </cell>
          <cell r="C47">
            <v>9262035</v>
          </cell>
          <cell r="D47" t="str">
            <v>Cantley Primary School</v>
          </cell>
          <cell r="E47">
            <v>59</v>
          </cell>
          <cell r="G47">
            <v>200246</v>
          </cell>
          <cell r="H47">
            <v>0</v>
          </cell>
          <cell r="I47">
            <v>0</v>
          </cell>
          <cell r="J47">
            <v>9120.0000000000073</v>
          </cell>
          <cell r="K47">
            <v>0</v>
          </cell>
          <cell r="L47">
            <v>13395.000000000011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15854.142857142853</v>
          </cell>
          <cell r="AC47">
            <v>0</v>
          </cell>
          <cell r="AD47">
            <v>0</v>
          </cell>
          <cell r="AE47">
            <v>0</v>
          </cell>
          <cell r="AF47">
            <v>128000</v>
          </cell>
          <cell r="AG47">
            <v>56300</v>
          </cell>
          <cell r="AH47">
            <v>0</v>
          </cell>
          <cell r="AI47">
            <v>0</v>
          </cell>
          <cell r="AJ47">
            <v>8402.5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-32497.545437655474</v>
          </cell>
          <cell r="AQ47">
            <v>398820.09741948737</v>
          </cell>
          <cell r="AR47"/>
          <cell r="AS47">
            <v>211065.2635012824</v>
          </cell>
          <cell r="AT47">
            <v>0</v>
          </cell>
          <cell r="AU47">
            <v>0</v>
          </cell>
          <cell r="AV47">
            <v>9310.0000000000073</v>
          </cell>
          <cell r="AW47">
            <v>0</v>
          </cell>
          <cell r="AX47">
            <v>15580.000000000011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16060.040816326527</v>
          </cell>
          <cell r="BO47">
            <v>0</v>
          </cell>
          <cell r="BP47">
            <v>0</v>
          </cell>
          <cell r="BQ47">
            <v>0</v>
          </cell>
          <cell r="BR47">
            <v>134400</v>
          </cell>
          <cell r="BS47">
            <v>57100</v>
          </cell>
          <cell r="BT47">
            <v>0</v>
          </cell>
          <cell r="BU47">
            <v>0</v>
          </cell>
          <cell r="BV47">
            <v>8402.5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451917.80431760894</v>
          </cell>
          <cell r="CB47">
            <v>0</v>
          </cell>
          <cell r="CC47">
            <v>0</v>
          </cell>
          <cell r="CD47">
            <v>451917.80431760894</v>
          </cell>
        </row>
        <row r="48">
          <cell r="A48" t="str">
            <v>0227</v>
          </cell>
          <cell r="B48" t="str">
            <v>3014</v>
          </cell>
          <cell r="C48">
            <v>9263014</v>
          </cell>
          <cell r="D48" t="str">
            <v>St Peter and St Paul Church of England Primary Academy &amp; Nursery</v>
          </cell>
          <cell r="E48">
            <v>200</v>
          </cell>
          <cell r="G48">
            <v>678800</v>
          </cell>
          <cell r="H48">
            <v>0</v>
          </cell>
          <cell r="I48">
            <v>0</v>
          </cell>
          <cell r="J48">
            <v>16320</v>
          </cell>
          <cell r="K48">
            <v>0</v>
          </cell>
          <cell r="L48">
            <v>25380</v>
          </cell>
          <cell r="M48">
            <v>0</v>
          </cell>
          <cell r="N48">
            <v>1610.0000000000002</v>
          </cell>
          <cell r="O48">
            <v>0</v>
          </cell>
          <cell r="P48">
            <v>26400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4776.4705882352946</v>
          </cell>
          <cell r="AA48">
            <v>0</v>
          </cell>
          <cell r="AB48">
            <v>78241.175270353022</v>
          </cell>
          <cell r="AC48">
            <v>0</v>
          </cell>
          <cell r="AD48">
            <v>4805.7286432160872</v>
          </cell>
          <cell r="AE48">
            <v>0</v>
          </cell>
          <cell r="AF48">
            <v>128000</v>
          </cell>
          <cell r="AG48">
            <v>0</v>
          </cell>
          <cell r="AH48">
            <v>0</v>
          </cell>
          <cell r="AI48">
            <v>0</v>
          </cell>
          <cell r="AJ48">
            <v>3930.1120000000001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968263.48650180432</v>
          </cell>
          <cell r="AR48"/>
          <cell r="AS48">
            <v>715475.46949587262</v>
          </cell>
          <cell r="AT48">
            <v>0</v>
          </cell>
          <cell r="AU48">
            <v>0</v>
          </cell>
          <cell r="AV48">
            <v>16660</v>
          </cell>
          <cell r="AW48">
            <v>0</v>
          </cell>
          <cell r="AX48">
            <v>29520</v>
          </cell>
          <cell r="AY48">
            <v>0</v>
          </cell>
          <cell r="AZ48">
            <v>1645.0000000000002</v>
          </cell>
          <cell r="BA48">
            <v>0</v>
          </cell>
          <cell r="BB48">
            <v>26700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4858.8235294117649</v>
          </cell>
          <cell r="BM48">
            <v>0</v>
          </cell>
          <cell r="BN48">
            <v>79257.294429708258</v>
          </cell>
          <cell r="BO48">
            <v>0</v>
          </cell>
          <cell r="BP48">
            <v>4882.0100502512632</v>
          </cell>
          <cell r="BQ48">
            <v>0</v>
          </cell>
          <cell r="BR48">
            <v>134400</v>
          </cell>
          <cell r="BS48">
            <v>0</v>
          </cell>
          <cell r="BT48">
            <v>0</v>
          </cell>
          <cell r="BU48">
            <v>0</v>
          </cell>
          <cell r="BV48">
            <v>3930.1120000000001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1017328.7095052439</v>
          </cell>
          <cell r="CB48">
            <v>0</v>
          </cell>
          <cell r="CC48">
            <v>0</v>
          </cell>
          <cell r="CD48">
            <v>1017328.7095052439</v>
          </cell>
        </row>
        <row r="49">
          <cell r="A49" t="str">
            <v>0230</v>
          </cell>
          <cell r="B49" t="str">
            <v>3309</v>
          </cell>
          <cell r="C49">
            <v>9263309</v>
          </cell>
          <cell r="D49" t="str">
            <v>Carleton Rode Church of England Voluntary Aided Primary School</v>
          </cell>
          <cell r="E49">
            <v>58</v>
          </cell>
          <cell r="G49">
            <v>196852</v>
          </cell>
          <cell r="H49">
            <v>0</v>
          </cell>
          <cell r="I49">
            <v>0</v>
          </cell>
          <cell r="J49">
            <v>5279.9999999999973</v>
          </cell>
          <cell r="K49">
            <v>0</v>
          </cell>
          <cell r="L49">
            <v>8460.0000000000036</v>
          </cell>
          <cell r="M49">
            <v>0</v>
          </cell>
          <cell r="N49">
            <v>234.03508771929816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672.8</v>
          </cell>
          <cell r="AA49">
            <v>0</v>
          </cell>
          <cell r="AB49">
            <v>25819.062500000007</v>
          </cell>
          <cell r="AC49">
            <v>0</v>
          </cell>
          <cell r="AD49">
            <v>2381.4000000000019</v>
          </cell>
          <cell r="AE49">
            <v>0</v>
          </cell>
          <cell r="AF49">
            <v>128000</v>
          </cell>
          <cell r="AG49">
            <v>35469.000000000007</v>
          </cell>
          <cell r="AH49">
            <v>0</v>
          </cell>
          <cell r="AI49">
            <v>0</v>
          </cell>
          <cell r="AJ49">
            <v>1202.94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-40888.50082315466</v>
          </cell>
          <cell r="AQ49">
            <v>363482.73676456464</v>
          </cell>
          <cell r="AR49"/>
          <cell r="AS49">
            <v>207487.88615380306</v>
          </cell>
          <cell r="AT49">
            <v>0</v>
          </cell>
          <cell r="AU49">
            <v>0</v>
          </cell>
          <cell r="AV49">
            <v>5389.9999999999973</v>
          </cell>
          <cell r="AW49">
            <v>0</v>
          </cell>
          <cell r="AX49">
            <v>9840.0000000000036</v>
          </cell>
          <cell r="AY49">
            <v>0</v>
          </cell>
          <cell r="AZ49">
            <v>239.12280701754378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684.4</v>
          </cell>
          <cell r="BM49">
            <v>0</v>
          </cell>
          <cell r="BN49">
            <v>26154.375000000007</v>
          </cell>
          <cell r="BO49">
            <v>0</v>
          </cell>
          <cell r="BP49">
            <v>2419.2000000000021</v>
          </cell>
          <cell r="BQ49">
            <v>0</v>
          </cell>
          <cell r="BR49">
            <v>134400</v>
          </cell>
          <cell r="BS49">
            <v>35973.000000000007</v>
          </cell>
          <cell r="BT49">
            <v>0</v>
          </cell>
          <cell r="BU49">
            <v>0</v>
          </cell>
          <cell r="BV49">
            <v>1202.94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423790.9239608206</v>
          </cell>
          <cell r="CB49">
            <v>0</v>
          </cell>
          <cell r="CC49">
            <v>0</v>
          </cell>
          <cell r="CD49">
            <v>423790.9239608206</v>
          </cell>
        </row>
        <row r="50">
          <cell r="A50" t="str">
            <v>0233</v>
          </cell>
          <cell r="B50" t="str">
            <v>2116</v>
          </cell>
          <cell r="C50">
            <v>9262116</v>
          </cell>
          <cell r="D50" t="str">
            <v>Castle Acre Church of England Primary Academy</v>
          </cell>
          <cell r="E50">
            <v>64</v>
          </cell>
          <cell r="G50">
            <v>217216</v>
          </cell>
          <cell r="H50">
            <v>0</v>
          </cell>
          <cell r="I50">
            <v>0</v>
          </cell>
          <cell r="J50">
            <v>8160</v>
          </cell>
          <cell r="K50">
            <v>0</v>
          </cell>
          <cell r="L50">
            <v>11985</v>
          </cell>
          <cell r="M50">
            <v>0</v>
          </cell>
          <cell r="N50">
            <v>0</v>
          </cell>
          <cell r="O50">
            <v>280</v>
          </cell>
          <cell r="P50">
            <v>440</v>
          </cell>
          <cell r="Q50">
            <v>480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1920.0000000000007</v>
          </cell>
          <cell r="AA50">
            <v>0</v>
          </cell>
          <cell r="AB50">
            <v>32560.000000000018</v>
          </cell>
          <cell r="AC50">
            <v>0</v>
          </cell>
          <cell r="AD50">
            <v>2986.2000000000003</v>
          </cell>
          <cell r="AE50">
            <v>0</v>
          </cell>
          <cell r="AF50">
            <v>128000</v>
          </cell>
          <cell r="AG50">
            <v>56300</v>
          </cell>
          <cell r="AH50">
            <v>0</v>
          </cell>
          <cell r="AI50">
            <v>0</v>
          </cell>
          <cell r="AJ50">
            <v>3387.136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-34204.448444068104</v>
          </cell>
          <cell r="AQ50">
            <v>429509.88755593193</v>
          </cell>
          <cell r="AR50"/>
          <cell r="AS50">
            <v>228952.15023867923</v>
          </cell>
          <cell r="AT50">
            <v>0</v>
          </cell>
          <cell r="AU50">
            <v>0</v>
          </cell>
          <cell r="AV50">
            <v>8330</v>
          </cell>
          <cell r="AW50">
            <v>0</v>
          </cell>
          <cell r="AX50">
            <v>13940</v>
          </cell>
          <cell r="AY50">
            <v>0</v>
          </cell>
          <cell r="AZ50">
            <v>0</v>
          </cell>
          <cell r="BA50">
            <v>285</v>
          </cell>
          <cell r="BB50">
            <v>445</v>
          </cell>
          <cell r="BC50">
            <v>485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1953.1034482758628</v>
          </cell>
          <cell r="BM50">
            <v>0</v>
          </cell>
          <cell r="BN50">
            <v>32982.857142857159</v>
          </cell>
          <cell r="BO50">
            <v>0</v>
          </cell>
          <cell r="BP50">
            <v>3033.6000000000004</v>
          </cell>
          <cell r="BQ50">
            <v>0</v>
          </cell>
          <cell r="BR50">
            <v>134400</v>
          </cell>
          <cell r="BS50">
            <v>57100</v>
          </cell>
          <cell r="BT50">
            <v>0</v>
          </cell>
          <cell r="BU50">
            <v>0</v>
          </cell>
          <cell r="BV50">
            <v>3387.136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485293.84682981222</v>
          </cell>
          <cell r="CB50">
            <v>0</v>
          </cell>
          <cell r="CC50">
            <v>0</v>
          </cell>
          <cell r="CD50">
            <v>485293.84682981222</v>
          </cell>
        </row>
        <row r="51">
          <cell r="A51" t="str">
            <v>0236</v>
          </cell>
          <cell r="B51" t="str">
            <v>2231</v>
          </cell>
          <cell r="C51">
            <v>9262231</v>
          </cell>
          <cell r="D51" t="str">
            <v>Caston Church of England Primary Academy</v>
          </cell>
          <cell r="E51">
            <v>85</v>
          </cell>
          <cell r="G51">
            <v>288490</v>
          </cell>
          <cell r="H51">
            <v>0</v>
          </cell>
          <cell r="I51">
            <v>0</v>
          </cell>
          <cell r="J51">
            <v>13919.999999999989</v>
          </cell>
          <cell r="K51">
            <v>0</v>
          </cell>
          <cell r="L51">
            <v>21149.999999999985</v>
          </cell>
          <cell r="M51">
            <v>0</v>
          </cell>
          <cell r="N51">
            <v>229.99999999999918</v>
          </cell>
          <cell r="O51">
            <v>0</v>
          </cell>
          <cell r="P51">
            <v>9680.0000000000109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3521.4285714285697</v>
          </cell>
          <cell r="AA51">
            <v>0</v>
          </cell>
          <cell r="AB51">
            <v>21945.000000000007</v>
          </cell>
          <cell r="AC51">
            <v>0</v>
          </cell>
          <cell r="AD51">
            <v>5575.4999999999718</v>
          </cell>
          <cell r="AE51">
            <v>0</v>
          </cell>
          <cell r="AF51">
            <v>128000</v>
          </cell>
          <cell r="AG51">
            <v>48708.144192256339</v>
          </cell>
          <cell r="AH51">
            <v>0</v>
          </cell>
          <cell r="AI51">
            <v>0</v>
          </cell>
          <cell r="AJ51">
            <v>1292.8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-54257.766536640491</v>
          </cell>
          <cell r="AQ51">
            <v>488255.10622704448</v>
          </cell>
          <cell r="AR51"/>
          <cell r="AS51">
            <v>304077.07453574584</v>
          </cell>
          <cell r="AT51">
            <v>0</v>
          </cell>
          <cell r="AU51">
            <v>0</v>
          </cell>
          <cell r="AV51">
            <v>14209.999999999989</v>
          </cell>
          <cell r="AW51">
            <v>0</v>
          </cell>
          <cell r="AX51">
            <v>24599.999999999982</v>
          </cell>
          <cell r="AY51">
            <v>0</v>
          </cell>
          <cell r="AZ51">
            <v>234.99999999999918</v>
          </cell>
          <cell r="BA51">
            <v>0</v>
          </cell>
          <cell r="BB51">
            <v>9790.0000000000109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3582.1428571428555</v>
          </cell>
          <cell r="BM51">
            <v>0</v>
          </cell>
          <cell r="BN51">
            <v>22230.000000000007</v>
          </cell>
          <cell r="BO51">
            <v>0</v>
          </cell>
          <cell r="BP51">
            <v>5663.9999999999709</v>
          </cell>
          <cell r="BQ51">
            <v>0</v>
          </cell>
          <cell r="BR51">
            <v>134400</v>
          </cell>
          <cell r="BS51">
            <v>49400.267022696928</v>
          </cell>
          <cell r="BT51">
            <v>0</v>
          </cell>
          <cell r="BU51">
            <v>0</v>
          </cell>
          <cell r="BV51">
            <v>1292.8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569481.28441558557</v>
          </cell>
          <cell r="CB51">
            <v>0</v>
          </cell>
          <cell r="CC51">
            <v>0</v>
          </cell>
          <cell r="CD51">
            <v>569481.28441558557</v>
          </cell>
        </row>
        <row r="52">
          <cell r="A52" t="str">
            <v>0239</v>
          </cell>
          <cell r="B52" t="str">
            <v>3146</v>
          </cell>
          <cell r="C52">
            <v>9263146</v>
          </cell>
          <cell r="D52" t="str">
            <v>Catfield Voluntary Controlled CofE Primary School</v>
          </cell>
          <cell r="E52">
            <v>69</v>
          </cell>
          <cell r="G52">
            <v>234186</v>
          </cell>
          <cell r="H52">
            <v>0</v>
          </cell>
          <cell r="I52">
            <v>0</v>
          </cell>
          <cell r="J52">
            <v>9120.0000000000091</v>
          </cell>
          <cell r="K52">
            <v>0</v>
          </cell>
          <cell r="L52">
            <v>13395.000000000013</v>
          </cell>
          <cell r="M52">
            <v>0</v>
          </cell>
          <cell r="N52">
            <v>0</v>
          </cell>
          <cell r="O52">
            <v>5880.0000000000091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635.23809523809632</v>
          </cell>
          <cell r="AA52">
            <v>0</v>
          </cell>
          <cell r="AB52">
            <v>18131.666666666661</v>
          </cell>
          <cell r="AC52">
            <v>0</v>
          </cell>
          <cell r="AD52">
            <v>1757.6999999999982</v>
          </cell>
          <cell r="AE52">
            <v>0</v>
          </cell>
          <cell r="AF52">
            <v>128000</v>
          </cell>
          <cell r="AG52">
            <v>56300</v>
          </cell>
          <cell r="AH52">
            <v>0</v>
          </cell>
          <cell r="AI52">
            <v>0</v>
          </cell>
          <cell r="AJ52">
            <v>13004.75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-52134.308802510626</v>
          </cell>
          <cell r="AQ52">
            <v>428276.04595939419</v>
          </cell>
          <cell r="AR52"/>
          <cell r="AS52">
            <v>246839.03697607605</v>
          </cell>
          <cell r="AT52">
            <v>0</v>
          </cell>
          <cell r="AU52">
            <v>0</v>
          </cell>
          <cell r="AV52">
            <v>9310.0000000000091</v>
          </cell>
          <cell r="AW52">
            <v>0</v>
          </cell>
          <cell r="AX52">
            <v>15580.000000000015</v>
          </cell>
          <cell r="AY52">
            <v>0</v>
          </cell>
          <cell r="AZ52">
            <v>0</v>
          </cell>
          <cell r="BA52">
            <v>5985.0000000000091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646.19047619047728</v>
          </cell>
          <cell r="BM52">
            <v>0</v>
          </cell>
          <cell r="BN52">
            <v>18367.142857142851</v>
          </cell>
          <cell r="BO52">
            <v>0</v>
          </cell>
          <cell r="BP52">
            <v>1785.5999999999981</v>
          </cell>
          <cell r="BQ52">
            <v>0</v>
          </cell>
          <cell r="BR52">
            <v>134400</v>
          </cell>
          <cell r="BS52">
            <v>57100</v>
          </cell>
          <cell r="BT52">
            <v>0</v>
          </cell>
          <cell r="BU52">
            <v>0</v>
          </cell>
          <cell r="BV52">
            <v>13004.75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503017.72030940937</v>
          </cell>
          <cell r="CB52">
            <v>0</v>
          </cell>
          <cell r="CC52">
            <v>0</v>
          </cell>
          <cell r="CD52">
            <v>503017.72030940937</v>
          </cell>
        </row>
        <row r="53">
          <cell r="A53" t="str">
            <v>0242</v>
          </cell>
          <cell r="B53" t="str">
            <v>3016</v>
          </cell>
          <cell r="C53">
            <v>9263016</v>
          </cell>
          <cell r="D53" t="str">
            <v>Cawston Church of England Primary Academy</v>
          </cell>
          <cell r="E53">
            <v>153</v>
          </cell>
          <cell r="G53">
            <v>519282</v>
          </cell>
          <cell r="H53">
            <v>0</v>
          </cell>
          <cell r="I53">
            <v>0</v>
          </cell>
          <cell r="J53">
            <v>15360.000000000027</v>
          </cell>
          <cell r="K53">
            <v>0</v>
          </cell>
          <cell r="L53">
            <v>25380.000000000022</v>
          </cell>
          <cell r="M53">
            <v>0</v>
          </cell>
          <cell r="N53">
            <v>1839.9999999999998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2590.9489051094888</v>
          </cell>
          <cell r="AA53">
            <v>0</v>
          </cell>
          <cell r="AB53">
            <v>34700.100279850732</v>
          </cell>
          <cell r="AC53">
            <v>0</v>
          </cell>
          <cell r="AD53">
            <v>7389.8999999999833</v>
          </cell>
          <cell r="AE53">
            <v>0</v>
          </cell>
          <cell r="AF53">
            <v>128000</v>
          </cell>
          <cell r="AG53">
            <v>0</v>
          </cell>
          <cell r="AH53">
            <v>0</v>
          </cell>
          <cell r="AI53">
            <v>0</v>
          </cell>
          <cell r="AJ53">
            <v>3568.1280000000002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-25394.310962621719</v>
          </cell>
          <cell r="AQ53">
            <v>712716.76622233866</v>
          </cell>
          <cell r="AR53"/>
          <cell r="AS53">
            <v>547338.73416434252</v>
          </cell>
          <cell r="AT53">
            <v>0</v>
          </cell>
          <cell r="AU53">
            <v>0</v>
          </cell>
          <cell r="AV53">
            <v>15680.000000000027</v>
          </cell>
          <cell r="AW53">
            <v>0</v>
          </cell>
          <cell r="AX53">
            <v>29520.000000000022</v>
          </cell>
          <cell r="AY53">
            <v>0</v>
          </cell>
          <cell r="AZ53">
            <v>1879.9999999999998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2635.6204379562041</v>
          </cell>
          <cell r="BM53">
            <v>0</v>
          </cell>
          <cell r="BN53">
            <v>35150.750932835806</v>
          </cell>
          <cell r="BO53">
            <v>0</v>
          </cell>
          <cell r="BP53">
            <v>7507.1999999999834</v>
          </cell>
          <cell r="BQ53">
            <v>0</v>
          </cell>
          <cell r="BR53">
            <v>134400</v>
          </cell>
          <cell r="BS53">
            <v>0</v>
          </cell>
          <cell r="BT53">
            <v>0</v>
          </cell>
          <cell r="BU53">
            <v>0</v>
          </cell>
          <cell r="BV53">
            <v>3568.1280000000002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777680.43353513454</v>
          </cell>
          <cell r="CB53">
            <v>0</v>
          </cell>
          <cell r="CC53">
            <v>0</v>
          </cell>
          <cell r="CD53">
            <v>777680.43353513454</v>
          </cell>
        </row>
        <row r="54">
          <cell r="A54" t="str">
            <v>0248</v>
          </cell>
          <cell r="B54" t="str">
            <v>2187</v>
          </cell>
          <cell r="C54">
            <v>9262187</v>
          </cell>
          <cell r="D54" t="str">
            <v>Clenchwarton Primary School</v>
          </cell>
          <cell r="E54">
            <v>201</v>
          </cell>
          <cell r="G54">
            <v>682194</v>
          </cell>
          <cell r="H54">
            <v>0</v>
          </cell>
          <cell r="I54">
            <v>0</v>
          </cell>
          <cell r="J54">
            <v>11999.999999999969</v>
          </cell>
          <cell r="K54">
            <v>0</v>
          </cell>
          <cell r="L54">
            <v>19034.999999999967</v>
          </cell>
          <cell r="M54">
            <v>0</v>
          </cell>
          <cell r="N54">
            <v>12544.824120603016</v>
          </cell>
          <cell r="O54">
            <v>565.62814070351726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2009.9999999999968</v>
          </cell>
          <cell r="AA54">
            <v>0</v>
          </cell>
          <cell r="AB54">
            <v>57705.193965517225</v>
          </cell>
          <cell r="AC54">
            <v>0</v>
          </cell>
          <cell r="AD54">
            <v>0</v>
          </cell>
          <cell r="AE54">
            <v>0</v>
          </cell>
          <cell r="AF54">
            <v>128000</v>
          </cell>
          <cell r="AG54">
            <v>0</v>
          </cell>
          <cell r="AH54">
            <v>0</v>
          </cell>
          <cell r="AI54">
            <v>0</v>
          </cell>
          <cell r="AJ54">
            <v>2740.7359999999999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-7921.6716640507238</v>
          </cell>
          <cell r="AQ54">
            <v>908873.71056277305</v>
          </cell>
          <cell r="AR54"/>
          <cell r="AS54">
            <v>719052.84684335196</v>
          </cell>
          <cell r="AT54">
            <v>0</v>
          </cell>
          <cell r="AU54">
            <v>0</v>
          </cell>
          <cell r="AV54">
            <v>12249.999999999969</v>
          </cell>
          <cell r="AW54">
            <v>0</v>
          </cell>
          <cell r="AX54">
            <v>22139.999999999964</v>
          </cell>
          <cell r="AY54">
            <v>0</v>
          </cell>
          <cell r="AZ54">
            <v>12817.537688442211</v>
          </cell>
          <cell r="BA54">
            <v>575.72864321608006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2044.6551724137898</v>
          </cell>
          <cell r="BM54">
            <v>0</v>
          </cell>
          <cell r="BN54">
            <v>58454.6120689655</v>
          </cell>
          <cell r="BO54">
            <v>0</v>
          </cell>
          <cell r="BP54">
            <v>0</v>
          </cell>
          <cell r="BQ54">
            <v>0</v>
          </cell>
          <cell r="BR54">
            <v>134400</v>
          </cell>
          <cell r="BS54">
            <v>0</v>
          </cell>
          <cell r="BT54">
            <v>0</v>
          </cell>
          <cell r="BU54">
            <v>0</v>
          </cell>
          <cell r="BV54">
            <v>2740.7359999999999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964476.11641638947</v>
          </cell>
          <cell r="CB54">
            <v>0</v>
          </cell>
          <cell r="CC54">
            <v>0</v>
          </cell>
          <cell r="CD54">
            <v>964476.11641638947</v>
          </cell>
        </row>
        <row r="55">
          <cell r="A55" t="str">
            <v>0257</v>
          </cell>
          <cell r="B55" t="str">
            <v>2038</v>
          </cell>
          <cell r="C55">
            <v>9262038</v>
          </cell>
          <cell r="D55" t="str">
            <v>Colby Primary School</v>
          </cell>
          <cell r="E55">
            <v>141</v>
          </cell>
          <cell r="G55">
            <v>478554</v>
          </cell>
          <cell r="H55">
            <v>0</v>
          </cell>
          <cell r="I55">
            <v>0</v>
          </cell>
          <cell r="J55">
            <v>7199.9999999999827</v>
          </cell>
          <cell r="K55">
            <v>0</v>
          </cell>
          <cell r="L55">
            <v>11280.000000000045</v>
          </cell>
          <cell r="M55">
            <v>0</v>
          </cell>
          <cell r="N55">
            <v>5059.9999999999918</v>
          </cell>
          <cell r="O55">
            <v>560.00000000000125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4731.0743801652907</v>
          </cell>
          <cell r="AA55">
            <v>0</v>
          </cell>
          <cell r="AB55">
            <v>39189.705882352908</v>
          </cell>
          <cell r="AC55">
            <v>0</v>
          </cell>
          <cell r="AD55">
            <v>0</v>
          </cell>
          <cell r="AE55">
            <v>0</v>
          </cell>
          <cell r="AF55">
            <v>128000</v>
          </cell>
          <cell r="AG55">
            <v>6614.6862483311061</v>
          </cell>
          <cell r="AH55">
            <v>0</v>
          </cell>
          <cell r="AI55">
            <v>0</v>
          </cell>
          <cell r="AJ55">
            <v>14791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-28366.849703630662</v>
          </cell>
          <cell r="AQ55">
            <v>667613.61680721876</v>
          </cell>
          <cell r="AR55"/>
          <cell r="AS55">
            <v>504410.20599459019</v>
          </cell>
          <cell r="AT55">
            <v>0</v>
          </cell>
          <cell r="AU55">
            <v>0</v>
          </cell>
          <cell r="AV55">
            <v>7349.9999999999827</v>
          </cell>
          <cell r="AW55">
            <v>0</v>
          </cell>
          <cell r="AX55">
            <v>13120.000000000053</v>
          </cell>
          <cell r="AY55">
            <v>0</v>
          </cell>
          <cell r="AZ55">
            <v>5169.9999999999918</v>
          </cell>
          <cell r="BA55">
            <v>570.00000000000125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4812.644628099175</v>
          </cell>
          <cell r="BM55">
            <v>0</v>
          </cell>
          <cell r="BN55">
            <v>39698.663101604245</v>
          </cell>
          <cell r="BO55">
            <v>0</v>
          </cell>
          <cell r="BP55">
            <v>0</v>
          </cell>
          <cell r="BQ55">
            <v>0</v>
          </cell>
          <cell r="BR55">
            <v>134400</v>
          </cell>
          <cell r="BS55">
            <v>6708.6782376501978</v>
          </cell>
          <cell r="BT55">
            <v>0</v>
          </cell>
          <cell r="BU55">
            <v>0</v>
          </cell>
          <cell r="BV55">
            <v>14791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731031.19196194375</v>
          </cell>
          <cell r="CB55">
            <v>0</v>
          </cell>
          <cell r="CC55">
            <v>0</v>
          </cell>
          <cell r="CD55">
            <v>731031.19196194375</v>
          </cell>
        </row>
        <row r="56">
          <cell r="A56" t="str">
            <v>0260</v>
          </cell>
          <cell r="B56" t="str">
            <v>3312</v>
          </cell>
          <cell r="C56">
            <v>9263312</v>
          </cell>
          <cell r="D56" t="str">
            <v>Colkirk Church of England Primary Academy</v>
          </cell>
          <cell r="E56">
            <v>64</v>
          </cell>
          <cell r="G56">
            <v>217216</v>
          </cell>
          <cell r="H56">
            <v>0</v>
          </cell>
          <cell r="I56">
            <v>0</v>
          </cell>
          <cell r="J56">
            <v>8160</v>
          </cell>
          <cell r="K56">
            <v>0</v>
          </cell>
          <cell r="L56">
            <v>11985</v>
          </cell>
          <cell r="M56">
            <v>0</v>
          </cell>
          <cell r="N56">
            <v>0</v>
          </cell>
          <cell r="O56">
            <v>578.06451612903163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15231.999999999996</v>
          </cell>
          <cell r="AC56">
            <v>0</v>
          </cell>
          <cell r="AD56">
            <v>5821.2</v>
          </cell>
          <cell r="AE56">
            <v>0</v>
          </cell>
          <cell r="AF56">
            <v>128000</v>
          </cell>
          <cell r="AG56">
            <v>56300</v>
          </cell>
          <cell r="AH56">
            <v>0</v>
          </cell>
          <cell r="AI56">
            <v>0</v>
          </cell>
          <cell r="AJ56">
            <v>858.41920000000005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-38718.510036381871</v>
          </cell>
          <cell r="AQ56">
            <v>405432.17367974715</v>
          </cell>
          <cell r="AR56"/>
          <cell r="AS56">
            <v>228952.15023867923</v>
          </cell>
          <cell r="AT56">
            <v>0</v>
          </cell>
          <cell r="AU56">
            <v>0</v>
          </cell>
          <cell r="AV56">
            <v>8330</v>
          </cell>
          <cell r="AW56">
            <v>0</v>
          </cell>
          <cell r="AX56">
            <v>13940</v>
          </cell>
          <cell r="AY56">
            <v>0</v>
          </cell>
          <cell r="AZ56">
            <v>0</v>
          </cell>
          <cell r="BA56">
            <v>588.38709677419286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15429.818181818177</v>
          </cell>
          <cell r="BO56">
            <v>0</v>
          </cell>
          <cell r="BP56">
            <v>5913.6</v>
          </cell>
          <cell r="BQ56">
            <v>0</v>
          </cell>
          <cell r="BR56">
            <v>134400</v>
          </cell>
          <cell r="BS56">
            <v>57100</v>
          </cell>
          <cell r="BT56">
            <v>0</v>
          </cell>
          <cell r="BU56">
            <v>0</v>
          </cell>
          <cell r="BV56">
            <v>858.41920000000005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465512.37471727154</v>
          </cell>
          <cell r="CB56">
            <v>0</v>
          </cell>
          <cell r="CC56">
            <v>0</v>
          </cell>
          <cell r="CD56">
            <v>465512.37471727154</v>
          </cell>
        </row>
        <row r="57">
          <cell r="A57" t="str">
            <v>0271</v>
          </cell>
          <cell r="B57" t="str">
            <v>2415</v>
          </cell>
          <cell r="C57">
            <v>9262415</v>
          </cell>
          <cell r="D57" t="str">
            <v>Coltishall Primary School</v>
          </cell>
          <cell r="E57">
            <v>201</v>
          </cell>
          <cell r="G57">
            <v>682194</v>
          </cell>
          <cell r="H57">
            <v>0</v>
          </cell>
          <cell r="I57">
            <v>0</v>
          </cell>
          <cell r="J57">
            <v>11039.99999999996</v>
          </cell>
          <cell r="K57">
            <v>0</v>
          </cell>
          <cell r="L57">
            <v>17624.999999999956</v>
          </cell>
          <cell r="M57">
            <v>0</v>
          </cell>
          <cell r="N57">
            <v>0</v>
          </cell>
          <cell r="O57">
            <v>1679.9999999999991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3349.9999999999945</v>
          </cell>
          <cell r="AA57">
            <v>0</v>
          </cell>
          <cell r="AB57">
            <v>43767.772343263678</v>
          </cell>
          <cell r="AC57">
            <v>0</v>
          </cell>
          <cell r="AD57">
            <v>0</v>
          </cell>
          <cell r="AE57">
            <v>0</v>
          </cell>
          <cell r="AF57">
            <v>128000</v>
          </cell>
          <cell r="AG57">
            <v>0</v>
          </cell>
          <cell r="AH57">
            <v>0</v>
          </cell>
          <cell r="AI57">
            <v>0</v>
          </cell>
          <cell r="AJ57">
            <v>21698.25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492.96960795586102</v>
          </cell>
          <cell r="AQ57">
            <v>909847.99195121962</v>
          </cell>
          <cell r="AR57"/>
          <cell r="AS57">
            <v>719052.84684335196</v>
          </cell>
          <cell r="AT57">
            <v>0</v>
          </cell>
          <cell r="AU57">
            <v>0</v>
          </cell>
          <cell r="AV57">
            <v>11269.99999999996</v>
          </cell>
          <cell r="AW57">
            <v>0</v>
          </cell>
          <cell r="AX57">
            <v>20499.999999999949</v>
          </cell>
          <cell r="AY57">
            <v>0</v>
          </cell>
          <cell r="AZ57">
            <v>0</v>
          </cell>
          <cell r="BA57">
            <v>1709.9999999999991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3407.7586206896499</v>
          </cell>
          <cell r="BM57">
            <v>0</v>
          </cell>
          <cell r="BN57">
            <v>44336.184971098271</v>
          </cell>
          <cell r="BO57">
            <v>0</v>
          </cell>
          <cell r="BP57">
            <v>0</v>
          </cell>
          <cell r="BQ57">
            <v>0</v>
          </cell>
          <cell r="BR57">
            <v>134400</v>
          </cell>
          <cell r="BS57">
            <v>0</v>
          </cell>
          <cell r="BT57">
            <v>0</v>
          </cell>
          <cell r="BU57">
            <v>0</v>
          </cell>
          <cell r="BV57">
            <v>21698.25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956375.0404351399</v>
          </cell>
          <cell r="CB57">
            <v>0</v>
          </cell>
          <cell r="CC57">
            <v>0</v>
          </cell>
          <cell r="CD57">
            <v>956375.0404351399</v>
          </cell>
        </row>
        <row r="58">
          <cell r="A58" t="str">
            <v>0274</v>
          </cell>
          <cell r="B58" t="str">
            <v>2183</v>
          </cell>
          <cell r="C58">
            <v>9262183</v>
          </cell>
          <cell r="D58" t="str">
            <v>Corpusty Primary School</v>
          </cell>
          <cell r="E58">
            <v>25</v>
          </cell>
          <cell r="G58">
            <v>84850</v>
          </cell>
          <cell r="H58">
            <v>0</v>
          </cell>
          <cell r="I58">
            <v>0</v>
          </cell>
          <cell r="J58">
            <v>2880</v>
          </cell>
          <cell r="K58">
            <v>0</v>
          </cell>
          <cell r="L58">
            <v>4230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659.09090909090969</v>
          </cell>
          <cell r="AA58">
            <v>0</v>
          </cell>
          <cell r="AB58">
            <v>9712.5000000000018</v>
          </cell>
          <cell r="AC58">
            <v>0</v>
          </cell>
          <cell r="AD58">
            <v>2362.5</v>
          </cell>
          <cell r="AE58">
            <v>0</v>
          </cell>
          <cell r="AF58">
            <v>128000</v>
          </cell>
          <cell r="AG58">
            <v>56300</v>
          </cell>
          <cell r="AH58">
            <v>0</v>
          </cell>
          <cell r="AI58">
            <v>0</v>
          </cell>
          <cell r="AJ58">
            <v>1515.1615999999999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-18513.128471166317</v>
          </cell>
          <cell r="AQ58">
            <v>271996.12403792463</v>
          </cell>
          <cell r="AR58"/>
          <cell r="AS58">
            <v>89434.433686984077</v>
          </cell>
          <cell r="AT58">
            <v>0</v>
          </cell>
          <cell r="AU58">
            <v>0</v>
          </cell>
          <cell r="AV58">
            <v>2940</v>
          </cell>
          <cell r="AW58">
            <v>0</v>
          </cell>
          <cell r="AX58">
            <v>4920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670.45454545454606</v>
          </cell>
          <cell r="BM58">
            <v>0</v>
          </cell>
          <cell r="BN58">
            <v>9838.636363636364</v>
          </cell>
          <cell r="BO58">
            <v>0</v>
          </cell>
          <cell r="BP58">
            <v>2400</v>
          </cell>
          <cell r="BQ58">
            <v>0</v>
          </cell>
          <cell r="BR58">
            <v>134400</v>
          </cell>
          <cell r="BS58">
            <v>57100</v>
          </cell>
          <cell r="BT58">
            <v>0</v>
          </cell>
          <cell r="BU58">
            <v>0</v>
          </cell>
          <cell r="BV58">
            <v>1515.1615999999999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303218.686196075</v>
          </cell>
          <cell r="CB58">
            <v>0</v>
          </cell>
          <cell r="CC58">
            <v>0</v>
          </cell>
          <cell r="CD58">
            <v>303218.686196075</v>
          </cell>
        </row>
        <row r="59">
          <cell r="A59" t="str">
            <v>0280</v>
          </cell>
          <cell r="B59" t="str">
            <v>2043</v>
          </cell>
          <cell r="C59">
            <v>9262043</v>
          </cell>
          <cell r="D59" t="str">
            <v>Costessey Primary School</v>
          </cell>
          <cell r="E59">
            <v>580</v>
          </cell>
          <cell r="G59">
            <v>1968520</v>
          </cell>
          <cell r="H59">
            <v>0</v>
          </cell>
          <cell r="I59">
            <v>0</v>
          </cell>
          <cell r="J59">
            <v>72480.000000000029</v>
          </cell>
          <cell r="K59">
            <v>0</v>
          </cell>
          <cell r="L59">
            <v>109979.99999999988</v>
          </cell>
          <cell r="M59">
            <v>0</v>
          </cell>
          <cell r="N59">
            <v>29900.000000000033</v>
          </cell>
          <cell r="O59">
            <v>8680.0000000000055</v>
          </cell>
          <cell r="P59">
            <v>1759.9999999999998</v>
          </cell>
          <cell r="Q59">
            <v>7679.9999999999927</v>
          </cell>
          <cell r="R59">
            <v>23459.999999999996</v>
          </cell>
          <cell r="S59">
            <v>4020.0000000000014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5936.470588235291</v>
          </cell>
          <cell r="AA59">
            <v>0</v>
          </cell>
          <cell r="AB59">
            <v>158079.72525537162</v>
          </cell>
          <cell r="AC59">
            <v>0</v>
          </cell>
          <cell r="AD59">
            <v>5859.0000000000027</v>
          </cell>
          <cell r="AE59">
            <v>0</v>
          </cell>
          <cell r="AF59">
            <v>128000</v>
          </cell>
          <cell r="AG59">
            <v>0</v>
          </cell>
          <cell r="AH59">
            <v>0</v>
          </cell>
          <cell r="AI59">
            <v>0</v>
          </cell>
          <cell r="AJ59">
            <v>11686.912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30544.804156393278</v>
          </cell>
          <cell r="AP59">
            <v>7174.0156040267875</v>
          </cell>
          <cell r="AQ59">
            <v>2573760.9276040266</v>
          </cell>
          <cell r="AR59"/>
          <cell r="AS59">
            <v>2074878.8615380304</v>
          </cell>
          <cell r="AT59">
            <v>0</v>
          </cell>
          <cell r="AU59">
            <v>0</v>
          </cell>
          <cell r="AV59">
            <v>73990.000000000029</v>
          </cell>
          <cell r="AW59">
            <v>0</v>
          </cell>
          <cell r="AX59">
            <v>127919.99999999985</v>
          </cell>
          <cell r="AY59">
            <v>0</v>
          </cell>
          <cell r="AZ59">
            <v>30550.000000000033</v>
          </cell>
          <cell r="BA59">
            <v>8835.0000000000055</v>
          </cell>
          <cell r="BB59">
            <v>1779.9999999999998</v>
          </cell>
          <cell r="BC59">
            <v>7759.9999999999927</v>
          </cell>
          <cell r="BD59">
            <v>23689.999999999996</v>
          </cell>
          <cell r="BE59">
            <v>4080.0000000000014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6038.8235294117612</v>
          </cell>
          <cell r="BM59">
            <v>0</v>
          </cell>
          <cell r="BN59">
            <v>160132.70870024659</v>
          </cell>
          <cell r="BO59">
            <v>0</v>
          </cell>
          <cell r="BP59">
            <v>5952.0000000000027</v>
          </cell>
          <cell r="BQ59">
            <v>0</v>
          </cell>
          <cell r="BR59">
            <v>134400</v>
          </cell>
          <cell r="BS59">
            <v>0</v>
          </cell>
          <cell r="BT59">
            <v>0</v>
          </cell>
          <cell r="BU59">
            <v>0</v>
          </cell>
          <cell r="BV59">
            <v>11686.912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2671694.3057676889</v>
          </cell>
          <cell r="CB59">
            <v>13792.606232311577</v>
          </cell>
          <cell r="CC59">
            <v>0</v>
          </cell>
          <cell r="CD59">
            <v>2685486.9120000005</v>
          </cell>
        </row>
        <row r="60">
          <cell r="A60" t="str">
            <v>0283</v>
          </cell>
          <cell r="B60" t="str">
            <v>3431</v>
          </cell>
          <cell r="C60">
            <v>9263431</v>
          </cell>
          <cell r="D60" t="str">
            <v>Queen's Hill Primary School</v>
          </cell>
          <cell r="E60">
            <v>528</v>
          </cell>
          <cell r="G60">
            <v>1792032</v>
          </cell>
          <cell r="H60">
            <v>0</v>
          </cell>
          <cell r="I60">
            <v>0</v>
          </cell>
          <cell r="J60">
            <v>28319.999999999938</v>
          </cell>
          <cell r="K60">
            <v>0</v>
          </cell>
          <cell r="L60">
            <v>41594.999999999913</v>
          </cell>
          <cell r="M60">
            <v>0</v>
          </cell>
          <cell r="N60">
            <v>2765.2371916508496</v>
          </cell>
          <cell r="O60">
            <v>280.5313092979128</v>
          </cell>
          <cell r="P60">
            <v>0</v>
          </cell>
          <cell r="Q60">
            <v>480.91081593927908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35466.547884187145</v>
          </cell>
          <cell r="AA60">
            <v>0</v>
          </cell>
          <cell r="AB60">
            <v>150996.06347495038</v>
          </cell>
          <cell r="AC60">
            <v>0</v>
          </cell>
          <cell r="AD60">
            <v>0</v>
          </cell>
          <cell r="AE60">
            <v>0</v>
          </cell>
          <cell r="AF60">
            <v>128000</v>
          </cell>
          <cell r="AG60">
            <v>0</v>
          </cell>
          <cell r="AH60">
            <v>0</v>
          </cell>
          <cell r="AI60">
            <v>0</v>
          </cell>
          <cell r="AJ60">
            <v>99170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145903.70932397433</v>
          </cell>
          <cell r="AP60">
            <v>68469.929662455688</v>
          </cell>
          <cell r="AQ60">
            <v>2493479.9296624558</v>
          </cell>
          <cell r="AR60"/>
          <cell r="AS60">
            <v>1888855.2394691035</v>
          </cell>
          <cell r="AT60">
            <v>0</v>
          </cell>
          <cell r="AU60">
            <v>0</v>
          </cell>
          <cell r="AV60">
            <v>28909.999999999938</v>
          </cell>
          <cell r="AW60">
            <v>0</v>
          </cell>
          <cell r="AX60">
            <v>48379.999999999898</v>
          </cell>
          <cell r="AY60">
            <v>0</v>
          </cell>
          <cell r="AZ60">
            <v>2825.3510436432593</v>
          </cell>
          <cell r="BA60">
            <v>285.54079696394695</v>
          </cell>
          <cell r="BB60">
            <v>0</v>
          </cell>
          <cell r="BC60">
            <v>485.92030360531322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36078.04008908692</v>
          </cell>
          <cell r="BM60">
            <v>0</v>
          </cell>
          <cell r="BN60">
            <v>152957.0513122874</v>
          </cell>
          <cell r="BO60">
            <v>0</v>
          </cell>
          <cell r="BP60">
            <v>0</v>
          </cell>
          <cell r="BQ60">
            <v>0</v>
          </cell>
          <cell r="BR60">
            <v>134400</v>
          </cell>
          <cell r="BS60">
            <v>0</v>
          </cell>
          <cell r="BT60">
            <v>0</v>
          </cell>
          <cell r="BU60">
            <v>0</v>
          </cell>
          <cell r="BV60">
            <v>99170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2392347.1430146904</v>
          </cell>
          <cell r="CB60">
            <v>140902.85698530963</v>
          </cell>
          <cell r="CC60">
            <v>45374.869348500208</v>
          </cell>
          <cell r="CD60">
            <v>2578624.8693485004</v>
          </cell>
        </row>
        <row r="61">
          <cell r="A61" t="str">
            <v>0285</v>
          </cell>
          <cell r="B61" t="str">
            <v>3376</v>
          </cell>
          <cell r="C61">
            <v>9263376</v>
          </cell>
          <cell r="D61" t="str">
            <v>St Augustine's Catholic Primary School, Costessey</v>
          </cell>
          <cell r="E61">
            <v>308</v>
          </cell>
          <cell r="G61">
            <v>1045352</v>
          </cell>
          <cell r="H61">
            <v>0</v>
          </cell>
          <cell r="I61">
            <v>0</v>
          </cell>
          <cell r="J61">
            <v>16319.999999999942</v>
          </cell>
          <cell r="K61">
            <v>0</v>
          </cell>
          <cell r="L61">
            <v>23969.999999999916</v>
          </cell>
          <cell r="M61">
            <v>0</v>
          </cell>
          <cell r="N61">
            <v>9755.0163934426309</v>
          </cell>
          <cell r="O61">
            <v>2544.7868852459037</v>
          </cell>
          <cell r="P61">
            <v>1332.9836065573768</v>
          </cell>
          <cell r="Q61">
            <v>5816.6557377049221</v>
          </cell>
          <cell r="R61">
            <v>6180.1967213114804</v>
          </cell>
          <cell r="S61">
            <v>3382.9508196721272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47366.666666666642</v>
          </cell>
          <cell r="AA61">
            <v>0</v>
          </cell>
          <cell r="AB61">
            <v>94463.478260869611</v>
          </cell>
          <cell r="AC61">
            <v>0</v>
          </cell>
          <cell r="AD61">
            <v>3326.399999999991</v>
          </cell>
          <cell r="AE61">
            <v>0</v>
          </cell>
          <cell r="AF61">
            <v>128000</v>
          </cell>
          <cell r="AG61">
            <v>0</v>
          </cell>
          <cell r="AH61">
            <v>0</v>
          </cell>
          <cell r="AI61">
            <v>0</v>
          </cell>
          <cell r="AJ61">
            <v>5946.88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-9557.3392219721336</v>
          </cell>
          <cell r="AQ61">
            <v>1384200.6758694984</v>
          </cell>
          <cell r="AR61"/>
          <cell r="AS61">
            <v>1101832.2230236437</v>
          </cell>
          <cell r="AT61">
            <v>0</v>
          </cell>
          <cell r="AU61">
            <v>0</v>
          </cell>
          <cell r="AV61">
            <v>16659.999999999942</v>
          </cell>
          <cell r="AW61">
            <v>0</v>
          </cell>
          <cell r="AX61">
            <v>27879.999999999902</v>
          </cell>
          <cell r="AY61">
            <v>0</v>
          </cell>
          <cell r="AZ61">
            <v>9967.081967213122</v>
          </cell>
          <cell r="BA61">
            <v>2590.2295081967236</v>
          </cell>
          <cell r="BB61">
            <v>1348.1311475409832</v>
          </cell>
          <cell r="BC61">
            <v>5877.2459016393486</v>
          </cell>
          <cell r="BD61">
            <v>6240.786885245906</v>
          </cell>
          <cell r="BE61">
            <v>3433.4426229508158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48183.333333333314</v>
          </cell>
          <cell r="BM61">
            <v>0</v>
          </cell>
          <cell r="BN61">
            <v>95690.276679841932</v>
          </cell>
          <cell r="BO61">
            <v>0</v>
          </cell>
          <cell r="BP61">
            <v>3379.1999999999912</v>
          </cell>
          <cell r="BQ61">
            <v>0</v>
          </cell>
          <cell r="BR61">
            <v>134400</v>
          </cell>
          <cell r="BS61">
            <v>0</v>
          </cell>
          <cell r="BT61">
            <v>0</v>
          </cell>
          <cell r="BU61">
            <v>0</v>
          </cell>
          <cell r="BV61">
            <v>5946.88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1463428.8310696057</v>
          </cell>
          <cell r="CB61">
            <v>0</v>
          </cell>
          <cell r="CC61">
            <v>0</v>
          </cell>
          <cell r="CD61">
            <v>1463428.8310696057</v>
          </cell>
        </row>
        <row r="62">
          <cell r="A62" t="str">
            <v>0294</v>
          </cell>
          <cell r="B62" t="str">
            <v>3313</v>
          </cell>
          <cell r="C62">
            <v>9263313</v>
          </cell>
          <cell r="D62" t="str">
            <v>Cringleford CE VA Primary School</v>
          </cell>
          <cell r="E62">
            <v>445</v>
          </cell>
          <cell r="G62">
            <v>1510330</v>
          </cell>
          <cell r="H62">
            <v>0</v>
          </cell>
          <cell r="I62">
            <v>0</v>
          </cell>
          <cell r="J62">
            <v>19200</v>
          </cell>
          <cell r="K62">
            <v>0</v>
          </cell>
          <cell r="L62">
            <v>28905.000000000011</v>
          </cell>
          <cell r="M62">
            <v>0</v>
          </cell>
          <cell r="N62">
            <v>35419.999999999993</v>
          </cell>
          <cell r="O62">
            <v>280.00000000000063</v>
          </cell>
          <cell r="P62">
            <v>0</v>
          </cell>
          <cell r="Q62">
            <v>2879.9999999999936</v>
          </cell>
          <cell r="R62">
            <v>1019.9999999999999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51082.291666666752</v>
          </cell>
          <cell r="AA62">
            <v>0</v>
          </cell>
          <cell r="AB62">
            <v>100955.61038761267</v>
          </cell>
          <cell r="AC62">
            <v>0</v>
          </cell>
          <cell r="AD62">
            <v>283.50000000000665</v>
          </cell>
          <cell r="AE62">
            <v>0</v>
          </cell>
          <cell r="AF62">
            <v>128000</v>
          </cell>
          <cell r="AG62">
            <v>0</v>
          </cell>
          <cell r="AH62">
            <v>0</v>
          </cell>
          <cell r="AI62">
            <v>0</v>
          </cell>
          <cell r="AJ62">
            <v>16408.32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81868.597945720656</v>
          </cell>
          <cell r="AP62">
            <v>0</v>
          </cell>
          <cell r="AQ62">
            <v>1976633.32</v>
          </cell>
          <cell r="AR62"/>
          <cell r="AS62">
            <v>1591932.9196283165</v>
          </cell>
          <cell r="AT62">
            <v>0</v>
          </cell>
          <cell r="AU62">
            <v>0</v>
          </cell>
          <cell r="AV62">
            <v>19600</v>
          </cell>
          <cell r="AW62">
            <v>0</v>
          </cell>
          <cell r="AX62">
            <v>33620.000000000015</v>
          </cell>
          <cell r="AY62">
            <v>0</v>
          </cell>
          <cell r="AZ62">
            <v>36189.999999999993</v>
          </cell>
          <cell r="BA62">
            <v>285.00000000000063</v>
          </cell>
          <cell r="BB62">
            <v>0</v>
          </cell>
          <cell r="BC62">
            <v>2909.9999999999936</v>
          </cell>
          <cell r="BD62">
            <v>1029.9999999999998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51963.020833333423</v>
          </cell>
          <cell r="BM62">
            <v>0</v>
          </cell>
          <cell r="BN62">
            <v>102266.72221082842</v>
          </cell>
          <cell r="BO62">
            <v>0</v>
          </cell>
          <cell r="BP62">
            <v>288.00000000000676</v>
          </cell>
          <cell r="BQ62">
            <v>0</v>
          </cell>
          <cell r="BR62">
            <v>134400</v>
          </cell>
          <cell r="BS62">
            <v>0</v>
          </cell>
          <cell r="BT62">
            <v>0</v>
          </cell>
          <cell r="BU62">
            <v>0</v>
          </cell>
          <cell r="BV62">
            <v>16408.32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1990893.9826724785</v>
          </cell>
          <cell r="CB62">
            <v>76964.337327521527</v>
          </cell>
          <cell r="CC62">
            <v>0</v>
          </cell>
          <cell r="CD62">
            <v>2067858.32</v>
          </cell>
        </row>
        <row r="63">
          <cell r="A63" t="str">
            <v>0303</v>
          </cell>
          <cell r="B63" t="str">
            <v>2259</v>
          </cell>
          <cell r="C63">
            <v>9262259</v>
          </cell>
          <cell r="D63" t="str">
            <v>Suffield Park Infant and Nursery School, Cromer</v>
          </cell>
          <cell r="E63">
            <v>168</v>
          </cell>
          <cell r="G63">
            <v>570192</v>
          </cell>
          <cell r="H63">
            <v>0</v>
          </cell>
          <cell r="I63">
            <v>0</v>
          </cell>
          <cell r="J63">
            <v>13440.000000000025</v>
          </cell>
          <cell r="K63">
            <v>0</v>
          </cell>
          <cell r="L63">
            <v>19740.000000000036</v>
          </cell>
          <cell r="M63">
            <v>0</v>
          </cell>
          <cell r="N63">
            <v>22346.024096385532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8052.8925619834754</v>
          </cell>
          <cell r="AA63">
            <v>0</v>
          </cell>
          <cell r="AB63">
            <v>75024.536958368699</v>
          </cell>
          <cell r="AC63">
            <v>0</v>
          </cell>
          <cell r="AD63">
            <v>0</v>
          </cell>
          <cell r="AE63">
            <v>0</v>
          </cell>
          <cell r="AF63">
            <v>128000</v>
          </cell>
          <cell r="AG63">
            <v>0</v>
          </cell>
          <cell r="AH63">
            <v>0</v>
          </cell>
          <cell r="AI63">
            <v>0</v>
          </cell>
          <cell r="AJ63">
            <v>48348.5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-25757.509190418121</v>
          </cell>
          <cell r="AQ63">
            <v>859386.44442631956</v>
          </cell>
          <cell r="AR63"/>
          <cell r="AS63">
            <v>600999.39437653299</v>
          </cell>
          <cell r="AT63">
            <v>0</v>
          </cell>
          <cell r="AU63">
            <v>0</v>
          </cell>
          <cell r="AV63">
            <v>13720.000000000025</v>
          </cell>
          <cell r="AW63">
            <v>0</v>
          </cell>
          <cell r="AX63">
            <v>22960.000000000044</v>
          </cell>
          <cell r="AY63">
            <v>0</v>
          </cell>
          <cell r="AZ63">
            <v>22831.807228915652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8191.7355371900867</v>
          </cell>
          <cell r="BM63">
            <v>0</v>
          </cell>
          <cell r="BN63">
            <v>75998.881594191669</v>
          </cell>
          <cell r="BO63">
            <v>0</v>
          </cell>
          <cell r="BP63">
            <v>0</v>
          </cell>
          <cell r="BQ63">
            <v>0</v>
          </cell>
          <cell r="BR63">
            <v>134400</v>
          </cell>
          <cell r="BS63">
            <v>0</v>
          </cell>
          <cell r="BT63">
            <v>0</v>
          </cell>
          <cell r="BU63">
            <v>0</v>
          </cell>
          <cell r="BV63">
            <v>48348.5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927450.31873683038</v>
          </cell>
          <cell r="CB63">
            <v>0</v>
          </cell>
          <cell r="CC63">
            <v>0</v>
          </cell>
          <cell r="CD63">
            <v>927450.31873683038</v>
          </cell>
        </row>
        <row r="64">
          <cell r="A64" t="str">
            <v>0306</v>
          </cell>
          <cell r="B64" t="str">
            <v>2045</v>
          </cell>
          <cell r="C64">
            <v>9262045</v>
          </cell>
          <cell r="D64" t="str">
            <v>Cromer Junior School</v>
          </cell>
          <cell r="E64">
            <v>250</v>
          </cell>
          <cell r="G64">
            <v>848500</v>
          </cell>
          <cell r="H64">
            <v>0</v>
          </cell>
          <cell r="I64">
            <v>0</v>
          </cell>
          <cell r="J64">
            <v>38880</v>
          </cell>
          <cell r="K64">
            <v>0</v>
          </cell>
          <cell r="L64">
            <v>57105</v>
          </cell>
          <cell r="M64">
            <v>0</v>
          </cell>
          <cell r="N64">
            <v>29677.419354838734</v>
          </cell>
          <cell r="O64">
            <v>1411.2903225806419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2959.1836734693848</v>
          </cell>
          <cell r="AA64">
            <v>0</v>
          </cell>
          <cell r="AB64">
            <v>83058.94308943089</v>
          </cell>
          <cell r="AC64">
            <v>0</v>
          </cell>
          <cell r="AD64">
            <v>0</v>
          </cell>
          <cell r="AE64">
            <v>0</v>
          </cell>
          <cell r="AF64">
            <v>128000</v>
          </cell>
          <cell r="AG64">
            <v>0</v>
          </cell>
          <cell r="AH64">
            <v>0</v>
          </cell>
          <cell r="AI64">
            <v>0</v>
          </cell>
          <cell r="AJ64">
            <v>5533.1840000000002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-9276.2153792462614</v>
          </cell>
          <cell r="AQ64">
            <v>1185848.8050610733</v>
          </cell>
          <cell r="AR64"/>
          <cell r="AS64">
            <v>894344.33686984074</v>
          </cell>
          <cell r="AT64">
            <v>0</v>
          </cell>
          <cell r="AU64">
            <v>0</v>
          </cell>
          <cell r="AV64">
            <v>39690</v>
          </cell>
          <cell r="AW64">
            <v>0</v>
          </cell>
          <cell r="AX64">
            <v>66420</v>
          </cell>
          <cell r="AY64">
            <v>0</v>
          </cell>
          <cell r="AZ64">
            <v>30322.580645161317</v>
          </cell>
          <cell r="BA64">
            <v>1436.4919354838676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3010.2040816326498</v>
          </cell>
          <cell r="BM64">
            <v>0</v>
          </cell>
          <cell r="BN64">
            <v>84137.630662020907</v>
          </cell>
          <cell r="BO64">
            <v>0</v>
          </cell>
          <cell r="BP64">
            <v>0</v>
          </cell>
          <cell r="BQ64">
            <v>0</v>
          </cell>
          <cell r="BR64">
            <v>134400</v>
          </cell>
          <cell r="BS64">
            <v>0</v>
          </cell>
          <cell r="BT64">
            <v>0</v>
          </cell>
          <cell r="BU64">
            <v>0</v>
          </cell>
          <cell r="BV64">
            <v>5533.1840000000002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1259294.4281941394</v>
          </cell>
          <cell r="CB64">
            <v>0</v>
          </cell>
          <cell r="CC64">
            <v>0</v>
          </cell>
          <cell r="CD64">
            <v>1259294.4281941394</v>
          </cell>
        </row>
        <row r="65">
          <cell r="A65" t="str">
            <v>0315</v>
          </cell>
          <cell r="B65" t="str">
            <v>3100</v>
          </cell>
          <cell r="C65">
            <v>9263100</v>
          </cell>
          <cell r="D65" t="str">
            <v>Denver Voluntary Controlled Primary School</v>
          </cell>
          <cell r="E65">
            <v>103</v>
          </cell>
          <cell r="G65">
            <v>349582</v>
          </cell>
          <cell r="H65">
            <v>0</v>
          </cell>
          <cell r="I65">
            <v>0</v>
          </cell>
          <cell r="J65">
            <v>7680.0000000000136</v>
          </cell>
          <cell r="K65">
            <v>0</v>
          </cell>
          <cell r="L65">
            <v>11280.00000000002</v>
          </cell>
          <cell r="M65">
            <v>0</v>
          </cell>
          <cell r="N65">
            <v>3219.9999999999914</v>
          </cell>
          <cell r="O65">
            <v>1960.0000000000002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678.86363636363853</v>
          </cell>
          <cell r="AA65">
            <v>0</v>
          </cell>
          <cell r="AB65">
            <v>30713.186274509833</v>
          </cell>
          <cell r="AC65">
            <v>0</v>
          </cell>
          <cell r="AD65">
            <v>774.90000000000134</v>
          </cell>
          <cell r="AE65">
            <v>0</v>
          </cell>
          <cell r="AF65">
            <v>128000</v>
          </cell>
          <cell r="AG65">
            <v>22338.096128170899</v>
          </cell>
          <cell r="AH65">
            <v>0</v>
          </cell>
          <cell r="AI65">
            <v>0</v>
          </cell>
          <cell r="AJ65">
            <v>16420.25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-38427.574822377617</v>
          </cell>
          <cell r="AQ65">
            <v>534219.72121666675</v>
          </cell>
          <cell r="AR65"/>
          <cell r="AS65">
            <v>368469.86679037439</v>
          </cell>
          <cell r="AT65">
            <v>0</v>
          </cell>
          <cell r="AU65">
            <v>0</v>
          </cell>
          <cell r="AV65">
            <v>7840.0000000000136</v>
          </cell>
          <cell r="AW65">
            <v>0</v>
          </cell>
          <cell r="AX65">
            <v>13120.000000000024</v>
          </cell>
          <cell r="AY65">
            <v>0</v>
          </cell>
          <cell r="AZ65">
            <v>3289.9999999999914</v>
          </cell>
          <cell r="BA65">
            <v>1995.0000000000002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690.56818181818403</v>
          </cell>
          <cell r="BM65">
            <v>0</v>
          </cell>
          <cell r="BN65">
            <v>31112.058823529442</v>
          </cell>
          <cell r="BO65">
            <v>0</v>
          </cell>
          <cell r="BP65">
            <v>787.2000000000013</v>
          </cell>
          <cell r="BQ65">
            <v>0</v>
          </cell>
          <cell r="BR65">
            <v>134400</v>
          </cell>
          <cell r="BS65">
            <v>22655.511348464624</v>
          </cell>
          <cell r="BT65">
            <v>0</v>
          </cell>
          <cell r="BU65">
            <v>0</v>
          </cell>
          <cell r="BV65">
            <v>16420.25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600780.45514418662</v>
          </cell>
          <cell r="CB65">
            <v>0</v>
          </cell>
          <cell r="CC65">
            <v>0</v>
          </cell>
          <cell r="CD65">
            <v>600780.45514418662</v>
          </cell>
        </row>
        <row r="66">
          <cell r="A66" t="str">
            <v>0325</v>
          </cell>
          <cell r="B66" t="str">
            <v>2028</v>
          </cell>
          <cell r="C66">
            <v>9262028</v>
          </cell>
          <cell r="D66" t="str">
            <v>Dersingham Primary School</v>
          </cell>
          <cell r="E66">
            <v>186</v>
          </cell>
          <cell r="G66">
            <v>631284</v>
          </cell>
          <cell r="H66">
            <v>0</v>
          </cell>
          <cell r="I66">
            <v>0</v>
          </cell>
          <cell r="J66">
            <v>21600.000000000025</v>
          </cell>
          <cell r="K66">
            <v>0</v>
          </cell>
          <cell r="L66">
            <v>32429.999999999971</v>
          </cell>
          <cell r="M66">
            <v>0</v>
          </cell>
          <cell r="N66">
            <v>15179.999999999984</v>
          </cell>
          <cell r="O66">
            <v>1119.9999999999989</v>
          </cell>
          <cell r="P66">
            <v>440.0000000000004</v>
          </cell>
          <cell r="Q66">
            <v>0</v>
          </cell>
          <cell r="R66">
            <v>510.00000000000045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1949.6385542168666</v>
          </cell>
          <cell r="AA66">
            <v>0</v>
          </cell>
          <cell r="AB66">
            <v>64720.69105691056</v>
          </cell>
          <cell r="AC66">
            <v>0</v>
          </cell>
          <cell r="AD66">
            <v>4573.8000000000038</v>
          </cell>
          <cell r="AE66">
            <v>0</v>
          </cell>
          <cell r="AF66">
            <v>128000</v>
          </cell>
          <cell r="AG66">
            <v>0</v>
          </cell>
          <cell r="AH66">
            <v>0</v>
          </cell>
          <cell r="AI66">
            <v>0</v>
          </cell>
          <cell r="AJ66">
            <v>4915.8999999999996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906724.02961112745</v>
          </cell>
          <cell r="AR66"/>
          <cell r="AS66">
            <v>665392.18663116149</v>
          </cell>
          <cell r="AT66">
            <v>0</v>
          </cell>
          <cell r="AU66">
            <v>0</v>
          </cell>
          <cell r="AV66">
            <v>22050.000000000025</v>
          </cell>
          <cell r="AW66">
            <v>0</v>
          </cell>
          <cell r="AX66">
            <v>37719.999999999964</v>
          </cell>
          <cell r="AY66">
            <v>0</v>
          </cell>
          <cell r="AZ66">
            <v>15509.999999999984</v>
          </cell>
          <cell r="BA66">
            <v>1139.9999999999989</v>
          </cell>
          <cell r="BB66">
            <v>445.0000000000004</v>
          </cell>
          <cell r="BC66">
            <v>0</v>
          </cell>
          <cell r="BD66">
            <v>515.00000000000045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1983.253012048192</v>
          </cell>
          <cell r="BM66">
            <v>0</v>
          </cell>
          <cell r="BN66">
            <v>65561.219512195108</v>
          </cell>
          <cell r="BO66">
            <v>0</v>
          </cell>
          <cell r="BP66">
            <v>4646.4000000000042</v>
          </cell>
          <cell r="BQ66">
            <v>0</v>
          </cell>
          <cell r="BR66">
            <v>134400</v>
          </cell>
          <cell r="BS66">
            <v>0</v>
          </cell>
          <cell r="BT66">
            <v>0</v>
          </cell>
          <cell r="BU66">
            <v>0</v>
          </cell>
          <cell r="BV66">
            <v>4915.8999999999996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954278.95915540482</v>
          </cell>
          <cell r="CB66">
            <v>0</v>
          </cell>
          <cell r="CC66">
            <v>0</v>
          </cell>
          <cell r="CD66">
            <v>954278.95915540482</v>
          </cell>
        </row>
        <row r="67">
          <cell r="A67" t="str">
            <v>0327</v>
          </cell>
          <cell r="B67" t="str">
            <v>3125</v>
          </cell>
          <cell r="C67">
            <v>9263125</v>
          </cell>
          <cell r="D67" t="str">
            <v>Dickleburgh Church of England Primary Academy (With Pre-School)</v>
          </cell>
          <cell r="E67">
            <v>182</v>
          </cell>
          <cell r="G67">
            <v>617708</v>
          </cell>
          <cell r="H67">
            <v>0</v>
          </cell>
          <cell r="I67">
            <v>0</v>
          </cell>
          <cell r="J67">
            <v>11039.999999999967</v>
          </cell>
          <cell r="K67">
            <v>0</v>
          </cell>
          <cell r="L67">
            <v>16920.000000000018</v>
          </cell>
          <cell r="M67">
            <v>0</v>
          </cell>
          <cell r="N67">
            <v>2759.9999999999982</v>
          </cell>
          <cell r="O67">
            <v>0</v>
          </cell>
          <cell r="P67">
            <v>0</v>
          </cell>
          <cell r="Q67">
            <v>0</v>
          </cell>
          <cell r="R67">
            <v>509.99999999999955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3449.6732026143786</v>
          </cell>
          <cell r="AA67">
            <v>0</v>
          </cell>
          <cell r="AB67">
            <v>53354.093959731501</v>
          </cell>
          <cell r="AC67">
            <v>0</v>
          </cell>
          <cell r="AD67">
            <v>0</v>
          </cell>
          <cell r="AE67">
            <v>0</v>
          </cell>
          <cell r="AF67">
            <v>128000</v>
          </cell>
          <cell r="AG67">
            <v>0</v>
          </cell>
          <cell r="AH67">
            <v>0</v>
          </cell>
          <cell r="AI67">
            <v>0</v>
          </cell>
          <cell r="AJ67">
            <v>3102.72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-11591.823972428547</v>
          </cell>
          <cell r="AQ67">
            <v>825252.66318991734</v>
          </cell>
          <cell r="AR67"/>
          <cell r="AS67">
            <v>651082.677241244</v>
          </cell>
          <cell r="AT67">
            <v>0</v>
          </cell>
          <cell r="AU67">
            <v>0</v>
          </cell>
          <cell r="AV67">
            <v>11269.999999999967</v>
          </cell>
          <cell r="AW67">
            <v>0</v>
          </cell>
          <cell r="AX67">
            <v>19680.000000000022</v>
          </cell>
          <cell r="AY67">
            <v>0</v>
          </cell>
          <cell r="AZ67">
            <v>2819.9999999999982</v>
          </cell>
          <cell r="BA67">
            <v>0</v>
          </cell>
          <cell r="BB67">
            <v>0</v>
          </cell>
          <cell r="BC67">
            <v>0</v>
          </cell>
          <cell r="BD67">
            <v>514.99999999999955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3509.1503267973853</v>
          </cell>
          <cell r="BM67">
            <v>0</v>
          </cell>
          <cell r="BN67">
            <v>54047.004270896847</v>
          </cell>
          <cell r="BO67">
            <v>0</v>
          </cell>
          <cell r="BP67">
            <v>0</v>
          </cell>
          <cell r="BQ67">
            <v>0</v>
          </cell>
          <cell r="BR67">
            <v>134400</v>
          </cell>
          <cell r="BS67">
            <v>0</v>
          </cell>
          <cell r="BT67">
            <v>0</v>
          </cell>
          <cell r="BU67">
            <v>0</v>
          </cell>
          <cell r="BV67">
            <v>3102.72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880426.55183893826</v>
          </cell>
          <cell r="CB67">
            <v>0</v>
          </cell>
          <cell r="CC67">
            <v>0</v>
          </cell>
          <cell r="CD67">
            <v>880426.55183893826</v>
          </cell>
        </row>
        <row r="68">
          <cell r="A68" t="str">
            <v>0333</v>
          </cell>
          <cell r="B68" t="str">
            <v>2049</v>
          </cell>
          <cell r="C68">
            <v>9262049</v>
          </cell>
          <cell r="D68" t="str">
            <v>Diss Infant Academy and Nursery</v>
          </cell>
          <cell r="E68">
            <v>104</v>
          </cell>
          <cell r="G68">
            <v>352976</v>
          </cell>
          <cell r="H68">
            <v>0</v>
          </cell>
          <cell r="I68">
            <v>0</v>
          </cell>
          <cell r="J68">
            <v>8639.9999999999945</v>
          </cell>
          <cell r="K68">
            <v>0</v>
          </cell>
          <cell r="L68">
            <v>12689.999999999993</v>
          </cell>
          <cell r="M68">
            <v>0</v>
          </cell>
          <cell r="N68">
            <v>7129.9999999999982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21289.41176470587</v>
          </cell>
          <cell r="AA68">
            <v>0</v>
          </cell>
          <cell r="AB68">
            <v>34021.526479750792</v>
          </cell>
          <cell r="AC68">
            <v>0</v>
          </cell>
          <cell r="AD68">
            <v>0</v>
          </cell>
          <cell r="AE68">
            <v>0</v>
          </cell>
          <cell r="AF68">
            <v>128000</v>
          </cell>
          <cell r="AG68">
            <v>0</v>
          </cell>
          <cell r="AH68">
            <v>0</v>
          </cell>
          <cell r="AI68">
            <v>0</v>
          </cell>
          <cell r="AJ68">
            <v>4317.9520000000002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569064.89024445671</v>
          </cell>
          <cell r="AR68"/>
          <cell r="AS68">
            <v>372047.24413785373</v>
          </cell>
          <cell r="AT68">
            <v>0</v>
          </cell>
          <cell r="AU68">
            <v>0</v>
          </cell>
          <cell r="AV68">
            <v>8819.9999999999945</v>
          </cell>
          <cell r="AW68">
            <v>0</v>
          </cell>
          <cell r="AX68">
            <v>14759.999999999991</v>
          </cell>
          <cell r="AY68">
            <v>0</v>
          </cell>
          <cell r="AZ68">
            <v>7284.9999999999982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21656.470588235279</v>
          </cell>
          <cell r="BM68">
            <v>0</v>
          </cell>
          <cell r="BN68">
            <v>34463.364485981321</v>
          </cell>
          <cell r="BO68">
            <v>0</v>
          </cell>
          <cell r="BP68">
            <v>0</v>
          </cell>
          <cell r="BQ68">
            <v>0</v>
          </cell>
          <cell r="BR68">
            <v>134400</v>
          </cell>
          <cell r="BS68">
            <v>0</v>
          </cell>
          <cell r="BT68">
            <v>0</v>
          </cell>
          <cell r="BU68">
            <v>0</v>
          </cell>
          <cell r="BV68">
            <v>4317.9520000000002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597750.03121207037</v>
          </cell>
          <cell r="CB68">
            <v>0</v>
          </cell>
          <cell r="CC68">
            <v>0</v>
          </cell>
          <cell r="CD68">
            <v>597750.03121207037</v>
          </cell>
        </row>
        <row r="69">
          <cell r="A69" t="str">
            <v>0336</v>
          </cell>
          <cell r="B69" t="str">
            <v>2197</v>
          </cell>
          <cell r="C69">
            <v>9262197</v>
          </cell>
          <cell r="D69" t="str">
            <v>Diss Church of England Junior Academy</v>
          </cell>
          <cell r="E69">
            <v>199</v>
          </cell>
          <cell r="G69">
            <v>675406</v>
          </cell>
          <cell r="H69">
            <v>0</v>
          </cell>
          <cell r="I69">
            <v>0</v>
          </cell>
          <cell r="J69">
            <v>30239.999999999971</v>
          </cell>
          <cell r="K69">
            <v>0</v>
          </cell>
          <cell r="L69">
            <v>45119.999999999993</v>
          </cell>
          <cell r="M69">
            <v>0</v>
          </cell>
          <cell r="N69">
            <v>14794.343434343424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13339.99999999998</v>
          </cell>
          <cell r="AA69">
            <v>0</v>
          </cell>
          <cell r="AB69">
            <v>98296.013463892217</v>
          </cell>
          <cell r="AC69">
            <v>0</v>
          </cell>
          <cell r="AD69">
            <v>0</v>
          </cell>
          <cell r="AE69">
            <v>0</v>
          </cell>
          <cell r="AF69">
            <v>128000</v>
          </cell>
          <cell r="AG69">
            <v>0</v>
          </cell>
          <cell r="AH69">
            <v>0</v>
          </cell>
          <cell r="AI69">
            <v>0</v>
          </cell>
          <cell r="AJ69">
            <v>3955.9679999999998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-22803.820944230574</v>
          </cell>
          <cell r="AQ69">
            <v>986348.50395400508</v>
          </cell>
          <cell r="AR69"/>
          <cell r="AS69">
            <v>711898.09214839328</v>
          </cell>
          <cell r="AT69">
            <v>0</v>
          </cell>
          <cell r="AU69">
            <v>0</v>
          </cell>
          <cell r="AV69">
            <v>30869.999999999971</v>
          </cell>
          <cell r="AW69">
            <v>0</v>
          </cell>
          <cell r="AX69">
            <v>52479.999999999993</v>
          </cell>
          <cell r="AY69">
            <v>0</v>
          </cell>
          <cell r="AZ69">
            <v>15115.959595959584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13569.999999999978</v>
          </cell>
          <cell r="BM69">
            <v>0</v>
          </cell>
          <cell r="BN69">
            <v>99572.585067319393</v>
          </cell>
          <cell r="BO69">
            <v>0</v>
          </cell>
          <cell r="BP69">
            <v>0</v>
          </cell>
          <cell r="BQ69">
            <v>0</v>
          </cell>
          <cell r="BR69">
            <v>134400</v>
          </cell>
          <cell r="BS69">
            <v>0</v>
          </cell>
          <cell r="BT69">
            <v>0</v>
          </cell>
          <cell r="BU69">
            <v>0</v>
          </cell>
          <cell r="BV69">
            <v>3955.9679999999998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1061862.6048116724</v>
          </cell>
          <cell r="CB69">
            <v>0</v>
          </cell>
          <cell r="CC69">
            <v>0</v>
          </cell>
          <cell r="CD69">
            <v>1061862.6048116724</v>
          </cell>
        </row>
        <row r="70">
          <cell r="A70" t="str">
            <v>0342</v>
          </cell>
          <cell r="B70" t="str">
            <v>2054</v>
          </cell>
          <cell r="C70">
            <v>9262054</v>
          </cell>
          <cell r="D70" t="str">
            <v>Ditchingham Church of England Primary Academy</v>
          </cell>
          <cell r="E70">
            <v>84</v>
          </cell>
          <cell r="G70">
            <v>285096</v>
          </cell>
          <cell r="H70">
            <v>0</v>
          </cell>
          <cell r="I70">
            <v>0</v>
          </cell>
          <cell r="J70">
            <v>6720.0000000000127</v>
          </cell>
          <cell r="K70">
            <v>0</v>
          </cell>
          <cell r="L70">
            <v>11279.999999999971</v>
          </cell>
          <cell r="M70">
            <v>0</v>
          </cell>
          <cell r="N70">
            <v>1839.9999999999993</v>
          </cell>
          <cell r="O70">
            <v>2799.9999999999991</v>
          </cell>
          <cell r="P70">
            <v>439.99999999999983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632.72727272727332</v>
          </cell>
          <cell r="AA70">
            <v>0</v>
          </cell>
          <cell r="AB70">
            <v>14428.615384615385</v>
          </cell>
          <cell r="AC70">
            <v>0</v>
          </cell>
          <cell r="AD70">
            <v>0</v>
          </cell>
          <cell r="AE70">
            <v>0</v>
          </cell>
          <cell r="AF70">
            <v>128000</v>
          </cell>
          <cell r="AG70">
            <v>0</v>
          </cell>
          <cell r="AH70">
            <v>0</v>
          </cell>
          <cell r="AI70">
            <v>0</v>
          </cell>
          <cell r="AJ70">
            <v>2456.3200000000002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-4464.3120657138916</v>
          </cell>
          <cell r="AQ70">
            <v>449229.35059162881</v>
          </cell>
          <cell r="AR70"/>
          <cell r="AS70">
            <v>300499.69718826649</v>
          </cell>
          <cell r="AT70">
            <v>0</v>
          </cell>
          <cell r="AU70">
            <v>0</v>
          </cell>
          <cell r="AV70">
            <v>6860.0000000000127</v>
          </cell>
          <cell r="AW70">
            <v>0</v>
          </cell>
          <cell r="AX70">
            <v>13119.999999999967</v>
          </cell>
          <cell r="AY70">
            <v>0</v>
          </cell>
          <cell r="AZ70">
            <v>1879.9999999999993</v>
          </cell>
          <cell r="BA70">
            <v>2849.9999999999991</v>
          </cell>
          <cell r="BB70">
            <v>444.99999999999983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643.63636363636419</v>
          </cell>
          <cell r="BM70">
            <v>0</v>
          </cell>
          <cell r="BN70">
            <v>14616</v>
          </cell>
          <cell r="BO70">
            <v>0</v>
          </cell>
          <cell r="BP70">
            <v>0</v>
          </cell>
          <cell r="BQ70">
            <v>0</v>
          </cell>
          <cell r="BR70">
            <v>134400</v>
          </cell>
          <cell r="BS70">
            <v>0</v>
          </cell>
          <cell r="BT70">
            <v>0</v>
          </cell>
          <cell r="BU70">
            <v>0</v>
          </cell>
          <cell r="BV70">
            <v>2456.3200000000002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477770.6535519028</v>
          </cell>
          <cell r="CB70">
            <v>0</v>
          </cell>
          <cell r="CC70">
            <v>0</v>
          </cell>
          <cell r="CD70">
            <v>477770.6535519028</v>
          </cell>
        </row>
        <row r="71">
          <cell r="A71" t="str">
            <v>0345</v>
          </cell>
          <cell r="B71" t="str">
            <v>5217</v>
          </cell>
          <cell r="C71">
            <v>9265217</v>
          </cell>
          <cell r="D71" t="str">
            <v>Docking Church of England Primary Academy and Nursery</v>
          </cell>
          <cell r="E71">
            <v>106</v>
          </cell>
          <cell r="G71">
            <v>359764</v>
          </cell>
          <cell r="H71">
            <v>0</v>
          </cell>
          <cell r="I71">
            <v>0</v>
          </cell>
          <cell r="J71">
            <v>6719.99999999999</v>
          </cell>
          <cell r="K71">
            <v>0</v>
          </cell>
          <cell r="L71">
            <v>9869.9999999999854</v>
          </cell>
          <cell r="M71">
            <v>0</v>
          </cell>
          <cell r="N71">
            <v>689.99999999999932</v>
          </cell>
          <cell r="O71">
            <v>1680.0000000000011</v>
          </cell>
          <cell r="P71">
            <v>0</v>
          </cell>
          <cell r="Q71">
            <v>0</v>
          </cell>
          <cell r="R71">
            <v>1529.9999999999984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1397.2727272727254</v>
          </cell>
          <cell r="AA71">
            <v>0</v>
          </cell>
          <cell r="AB71">
            <v>37432.620689655181</v>
          </cell>
          <cell r="AC71">
            <v>0</v>
          </cell>
          <cell r="AD71">
            <v>604.80000000000007</v>
          </cell>
          <cell r="AE71">
            <v>0</v>
          </cell>
          <cell r="AF71">
            <v>128000</v>
          </cell>
          <cell r="AG71">
            <v>32923.097463284372</v>
          </cell>
          <cell r="AH71">
            <v>0</v>
          </cell>
          <cell r="AI71">
            <v>0</v>
          </cell>
          <cell r="AJ71">
            <v>2137.25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-11497.227425286766</v>
          </cell>
          <cell r="AQ71">
            <v>571251.81345492555</v>
          </cell>
          <cell r="AR71"/>
          <cell r="AS71">
            <v>379201.99883281247</v>
          </cell>
          <cell r="AT71">
            <v>0</v>
          </cell>
          <cell r="AU71">
            <v>0</v>
          </cell>
          <cell r="AV71">
            <v>6859.99999999999</v>
          </cell>
          <cell r="AW71">
            <v>0</v>
          </cell>
          <cell r="AX71">
            <v>11479.999999999982</v>
          </cell>
          <cell r="AY71">
            <v>0</v>
          </cell>
          <cell r="AZ71">
            <v>704.99999999999932</v>
          </cell>
          <cell r="BA71">
            <v>1710.0000000000014</v>
          </cell>
          <cell r="BB71">
            <v>0</v>
          </cell>
          <cell r="BC71">
            <v>0</v>
          </cell>
          <cell r="BD71">
            <v>1544.9999999999984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1421.3636363636347</v>
          </cell>
          <cell r="BM71">
            <v>0</v>
          </cell>
          <cell r="BN71">
            <v>37918.758620689659</v>
          </cell>
          <cell r="BO71">
            <v>0</v>
          </cell>
          <cell r="BP71">
            <v>614.40000000000009</v>
          </cell>
          <cell r="BQ71">
            <v>0</v>
          </cell>
          <cell r="BR71">
            <v>134400</v>
          </cell>
          <cell r="BS71">
            <v>33390.921228304403</v>
          </cell>
          <cell r="BT71">
            <v>0</v>
          </cell>
          <cell r="BU71">
            <v>0</v>
          </cell>
          <cell r="BV71">
            <v>2137.25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611384.69231817022</v>
          </cell>
          <cell r="CB71">
            <v>0</v>
          </cell>
          <cell r="CC71">
            <v>0</v>
          </cell>
          <cell r="CD71">
            <v>611384.69231817022</v>
          </cell>
        </row>
        <row r="72">
          <cell r="A72" t="str">
            <v>0356</v>
          </cell>
          <cell r="B72" t="str">
            <v>2053</v>
          </cell>
          <cell r="C72">
            <v>9262053</v>
          </cell>
          <cell r="D72" t="str">
            <v>Nelson Academy</v>
          </cell>
          <cell r="E72">
            <v>367</v>
          </cell>
          <cell r="G72">
            <v>1245598</v>
          </cell>
          <cell r="H72">
            <v>0</v>
          </cell>
          <cell r="I72">
            <v>0</v>
          </cell>
          <cell r="J72">
            <v>59040</v>
          </cell>
          <cell r="K72">
            <v>0</v>
          </cell>
          <cell r="L72">
            <v>88125.000000000015</v>
          </cell>
          <cell r="M72">
            <v>0</v>
          </cell>
          <cell r="N72">
            <v>21679.071038251353</v>
          </cell>
          <cell r="O72">
            <v>26672.677595628451</v>
          </cell>
          <cell r="P72">
            <v>441.20218579234967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21547.1779141105</v>
          </cell>
          <cell r="AA72">
            <v>0</v>
          </cell>
          <cell r="AB72">
            <v>127190.97385817306</v>
          </cell>
          <cell r="AC72">
            <v>0</v>
          </cell>
          <cell r="AD72">
            <v>6596.1000000000067</v>
          </cell>
          <cell r="AE72">
            <v>0</v>
          </cell>
          <cell r="AF72">
            <v>128000</v>
          </cell>
          <cell r="AG72">
            <v>0</v>
          </cell>
          <cell r="AH72">
            <v>0</v>
          </cell>
          <cell r="AI72">
            <v>0</v>
          </cell>
          <cell r="AJ72">
            <v>8687.616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-15417.033038391848</v>
          </cell>
          <cell r="AQ72">
            <v>1718160.7855535639</v>
          </cell>
          <cell r="AR72"/>
          <cell r="AS72">
            <v>1312897.4865249263</v>
          </cell>
          <cell r="AT72">
            <v>0</v>
          </cell>
          <cell r="AU72">
            <v>0</v>
          </cell>
          <cell r="AV72">
            <v>60270</v>
          </cell>
          <cell r="AW72">
            <v>0</v>
          </cell>
          <cell r="AX72">
            <v>102500.00000000003</v>
          </cell>
          <cell r="AY72">
            <v>0</v>
          </cell>
          <cell r="AZ72">
            <v>22150.355191256818</v>
          </cell>
          <cell r="BA72">
            <v>27148.975409836101</v>
          </cell>
          <cell r="BB72">
            <v>446.21584699453547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21918.680981595164</v>
          </cell>
          <cell r="BM72">
            <v>0</v>
          </cell>
          <cell r="BN72">
            <v>128842.80468749999</v>
          </cell>
          <cell r="BO72">
            <v>0</v>
          </cell>
          <cell r="BP72">
            <v>6700.8000000000065</v>
          </cell>
          <cell r="BQ72">
            <v>0</v>
          </cell>
          <cell r="BR72">
            <v>134400</v>
          </cell>
          <cell r="BS72">
            <v>0</v>
          </cell>
          <cell r="BT72">
            <v>0</v>
          </cell>
          <cell r="BU72">
            <v>0</v>
          </cell>
          <cell r="BV72">
            <v>8687.616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1825962.9346421086</v>
          </cell>
          <cell r="CB72">
            <v>0</v>
          </cell>
          <cell r="CC72">
            <v>0</v>
          </cell>
          <cell r="CD72">
            <v>1825962.9346421086</v>
          </cell>
        </row>
        <row r="73">
          <cell r="A73" t="str">
            <v>0362</v>
          </cell>
          <cell r="B73" t="str">
            <v>2411</v>
          </cell>
          <cell r="C73">
            <v>9262411</v>
          </cell>
          <cell r="D73" t="str">
            <v>Downham Market, Hillcrest Primary School</v>
          </cell>
          <cell r="E73">
            <v>463</v>
          </cell>
          <cell r="G73">
            <v>1571422</v>
          </cell>
          <cell r="H73">
            <v>0</v>
          </cell>
          <cell r="I73">
            <v>0</v>
          </cell>
          <cell r="J73">
            <v>46080.000000000036</v>
          </cell>
          <cell r="K73">
            <v>0</v>
          </cell>
          <cell r="L73">
            <v>71909.999999999927</v>
          </cell>
          <cell r="M73">
            <v>0</v>
          </cell>
          <cell r="N73">
            <v>57624.458874458862</v>
          </cell>
          <cell r="O73">
            <v>14310.909090909039</v>
          </cell>
          <cell r="P73">
            <v>0</v>
          </cell>
          <cell r="Q73">
            <v>0</v>
          </cell>
          <cell r="R73">
            <v>511.10389610389512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10635.247524752474</v>
          </cell>
          <cell r="AA73">
            <v>0</v>
          </cell>
          <cell r="AB73">
            <v>147568.06329113926</v>
          </cell>
          <cell r="AC73">
            <v>0</v>
          </cell>
          <cell r="AD73">
            <v>5000.3999999999869</v>
          </cell>
          <cell r="AE73">
            <v>0</v>
          </cell>
          <cell r="AF73">
            <v>128000</v>
          </cell>
          <cell r="AG73">
            <v>0</v>
          </cell>
          <cell r="AH73">
            <v>0</v>
          </cell>
          <cell r="AI73">
            <v>0</v>
          </cell>
          <cell r="AJ73">
            <v>73588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2126650.182677363</v>
          </cell>
          <cell r="AR73"/>
          <cell r="AS73">
            <v>1656325.7118829452</v>
          </cell>
          <cell r="AT73">
            <v>0</v>
          </cell>
          <cell r="AU73">
            <v>0</v>
          </cell>
          <cell r="AV73">
            <v>47040.000000000036</v>
          </cell>
          <cell r="AW73">
            <v>0</v>
          </cell>
          <cell r="AX73">
            <v>83639.999999999913</v>
          </cell>
          <cell r="AY73">
            <v>0</v>
          </cell>
          <cell r="AZ73">
            <v>58877.164502164494</v>
          </cell>
          <cell r="BA73">
            <v>14566.461038960986</v>
          </cell>
          <cell r="BB73">
            <v>0</v>
          </cell>
          <cell r="BC73">
            <v>0</v>
          </cell>
          <cell r="BD73">
            <v>516.11471861471762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10818.613861386139</v>
          </cell>
          <cell r="BM73">
            <v>0</v>
          </cell>
          <cell r="BN73">
            <v>149484.53164556963</v>
          </cell>
          <cell r="BO73">
            <v>0</v>
          </cell>
          <cell r="BP73">
            <v>5079.7714285714155</v>
          </cell>
          <cell r="BQ73">
            <v>0</v>
          </cell>
          <cell r="BR73">
            <v>134400</v>
          </cell>
          <cell r="BS73">
            <v>0</v>
          </cell>
          <cell r="BT73">
            <v>0</v>
          </cell>
          <cell r="BU73">
            <v>0</v>
          </cell>
          <cell r="BV73">
            <v>73588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2234336.3690782124</v>
          </cell>
          <cell r="CB73">
            <v>0</v>
          </cell>
          <cell r="CC73">
            <v>0</v>
          </cell>
          <cell r="CD73">
            <v>2234336.3690782124</v>
          </cell>
        </row>
        <row r="74">
          <cell r="A74" t="str">
            <v>0366</v>
          </cell>
          <cell r="B74" t="str">
            <v>2188</v>
          </cell>
          <cell r="C74">
            <v>9262188</v>
          </cell>
          <cell r="D74" t="str">
            <v>Drayton Community Infant School</v>
          </cell>
          <cell r="E74">
            <v>246</v>
          </cell>
          <cell r="G74">
            <v>834924</v>
          </cell>
          <cell r="H74">
            <v>0</v>
          </cell>
          <cell r="I74">
            <v>0</v>
          </cell>
          <cell r="J74">
            <v>9120.0000000000018</v>
          </cell>
          <cell r="K74">
            <v>0</v>
          </cell>
          <cell r="L74">
            <v>13395.000000000002</v>
          </cell>
          <cell r="M74">
            <v>0</v>
          </cell>
          <cell r="N74">
            <v>230.93877551020378</v>
          </cell>
          <cell r="O74">
            <v>562.28571428571433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9628.7116564417156</v>
          </cell>
          <cell r="AA74">
            <v>0</v>
          </cell>
          <cell r="AB74">
            <v>103291.09320948718</v>
          </cell>
          <cell r="AC74">
            <v>0</v>
          </cell>
          <cell r="AD74">
            <v>0</v>
          </cell>
          <cell r="AE74">
            <v>0</v>
          </cell>
          <cell r="AF74">
            <v>128000</v>
          </cell>
          <cell r="AG74">
            <v>0</v>
          </cell>
          <cell r="AH74">
            <v>0</v>
          </cell>
          <cell r="AI74">
            <v>0</v>
          </cell>
          <cell r="AJ74">
            <v>5843.4560000000001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-2365.4617315188143</v>
          </cell>
          <cell r="AQ74">
            <v>1102630.023624206</v>
          </cell>
          <cell r="AR74"/>
          <cell r="AS74">
            <v>880034.82747992326</v>
          </cell>
          <cell r="AT74">
            <v>0</v>
          </cell>
          <cell r="AU74">
            <v>0</v>
          </cell>
          <cell r="AV74">
            <v>9310.0000000000018</v>
          </cell>
          <cell r="AW74">
            <v>0</v>
          </cell>
          <cell r="AX74">
            <v>15580.000000000004</v>
          </cell>
          <cell r="AY74">
            <v>0</v>
          </cell>
          <cell r="AZ74">
            <v>235.95918367346908</v>
          </cell>
          <cell r="BA74">
            <v>572.32653061224494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9794.7239263803658</v>
          </cell>
          <cell r="BM74">
            <v>0</v>
          </cell>
          <cell r="BN74">
            <v>104632.53597844156</v>
          </cell>
          <cell r="BO74">
            <v>0</v>
          </cell>
          <cell r="BP74">
            <v>0</v>
          </cell>
          <cell r="BQ74">
            <v>0</v>
          </cell>
          <cell r="BR74">
            <v>134400</v>
          </cell>
          <cell r="BS74">
            <v>0</v>
          </cell>
          <cell r="BT74">
            <v>0</v>
          </cell>
          <cell r="BU74">
            <v>0</v>
          </cell>
          <cell r="BV74">
            <v>5843.4560000000001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1160403.8290990309</v>
          </cell>
          <cell r="CB74">
            <v>0</v>
          </cell>
          <cell r="CC74">
            <v>0</v>
          </cell>
          <cell r="CD74">
            <v>1160403.8290990309</v>
          </cell>
        </row>
        <row r="75">
          <cell r="A75" t="str">
            <v>0367</v>
          </cell>
          <cell r="B75" t="str">
            <v>3152</v>
          </cell>
          <cell r="C75">
            <v>9263152</v>
          </cell>
          <cell r="D75" t="str">
            <v>Drayton CofE Junior School</v>
          </cell>
          <cell r="E75">
            <v>332</v>
          </cell>
          <cell r="G75">
            <v>1126808</v>
          </cell>
          <cell r="H75">
            <v>0</v>
          </cell>
          <cell r="I75">
            <v>0</v>
          </cell>
          <cell r="J75">
            <v>25920.000000000073</v>
          </cell>
          <cell r="K75">
            <v>0</v>
          </cell>
          <cell r="L75">
            <v>38775.000000000087</v>
          </cell>
          <cell r="M75">
            <v>0</v>
          </cell>
          <cell r="N75">
            <v>0</v>
          </cell>
          <cell r="O75">
            <v>561.69184290030194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4640.0000000000055</v>
          </cell>
          <cell r="AA75">
            <v>0</v>
          </cell>
          <cell r="AB75">
            <v>99882.699386503096</v>
          </cell>
          <cell r="AC75">
            <v>0</v>
          </cell>
          <cell r="AD75">
            <v>0</v>
          </cell>
          <cell r="AE75">
            <v>0</v>
          </cell>
          <cell r="AF75">
            <v>128000</v>
          </cell>
          <cell r="AG75">
            <v>0</v>
          </cell>
          <cell r="AH75">
            <v>0</v>
          </cell>
          <cell r="AI75">
            <v>0</v>
          </cell>
          <cell r="AJ75">
            <v>36261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37872.608770596329</v>
          </cell>
          <cell r="AP75">
            <v>1121.2199999999532</v>
          </cell>
          <cell r="AQ75">
            <v>1499842.2199999997</v>
          </cell>
          <cell r="AR75"/>
          <cell r="AS75">
            <v>1187689.2793631484</v>
          </cell>
          <cell r="AT75">
            <v>0</v>
          </cell>
          <cell r="AU75">
            <v>0</v>
          </cell>
          <cell r="AV75">
            <v>26460.000000000073</v>
          </cell>
          <cell r="AW75">
            <v>0</v>
          </cell>
          <cell r="AX75">
            <v>45100.000000000102</v>
          </cell>
          <cell r="AY75">
            <v>0</v>
          </cell>
          <cell r="AZ75">
            <v>0</v>
          </cell>
          <cell r="BA75">
            <v>571.72205438066442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4720.0000000000055</v>
          </cell>
          <cell r="BM75">
            <v>0</v>
          </cell>
          <cell r="BN75">
            <v>101179.87730061352</v>
          </cell>
          <cell r="BO75">
            <v>0</v>
          </cell>
          <cell r="BP75">
            <v>0</v>
          </cell>
          <cell r="BQ75">
            <v>0</v>
          </cell>
          <cell r="BR75">
            <v>134400</v>
          </cell>
          <cell r="BS75">
            <v>0</v>
          </cell>
          <cell r="BT75">
            <v>0</v>
          </cell>
          <cell r="BU75">
            <v>0</v>
          </cell>
          <cell r="BV75">
            <v>36261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1536381.8787181426</v>
          </cell>
          <cell r="CB75">
            <v>30399.121281857137</v>
          </cell>
          <cell r="CC75">
            <v>0</v>
          </cell>
          <cell r="CD75">
            <v>1566780.9999999998</v>
          </cell>
        </row>
        <row r="76">
          <cell r="A76" t="str">
            <v>0374</v>
          </cell>
          <cell r="B76" t="str">
            <v>3315</v>
          </cell>
          <cell r="C76">
            <v>9263315</v>
          </cell>
          <cell r="D76" t="str">
            <v>Earsham CE VA Primary School</v>
          </cell>
          <cell r="E76">
            <v>92</v>
          </cell>
          <cell r="G76">
            <v>312248</v>
          </cell>
          <cell r="H76">
            <v>0</v>
          </cell>
          <cell r="I76">
            <v>0</v>
          </cell>
          <cell r="J76">
            <v>4799.9999999999982</v>
          </cell>
          <cell r="K76">
            <v>0</v>
          </cell>
          <cell r="L76">
            <v>7754.9999999999773</v>
          </cell>
          <cell r="M76">
            <v>0</v>
          </cell>
          <cell r="N76">
            <v>2990.0000000000009</v>
          </cell>
          <cell r="O76">
            <v>1399.9999999999995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24667.500000000015</v>
          </cell>
          <cell r="AC76">
            <v>0</v>
          </cell>
          <cell r="AD76">
            <v>0</v>
          </cell>
          <cell r="AE76">
            <v>0</v>
          </cell>
          <cell r="AF76">
            <v>128000</v>
          </cell>
          <cell r="AG76">
            <v>0</v>
          </cell>
          <cell r="AH76">
            <v>0</v>
          </cell>
          <cell r="AI76">
            <v>0</v>
          </cell>
          <cell r="AJ76">
            <v>5295.9500000000007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-4419.9369615042278</v>
          </cell>
          <cell r="AQ76">
            <v>482736.51303849579</v>
          </cell>
          <cell r="AR76"/>
          <cell r="AS76">
            <v>329118.7159681014</v>
          </cell>
          <cell r="AT76">
            <v>0</v>
          </cell>
          <cell r="AU76">
            <v>0</v>
          </cell>
          <cell r="AV76">
            <v>4899.9999999999982</v>
          </cell>
          <cell r="AW76">
            <v>0</v>
          </cell>
          <cell r="AX76">
            <v>9019.9999999999745</v>
          </cell>
          <cell r="AY76">
            <v>0</v>
          </cell>
          <cell r="AZ76">
            <v>3055.0000000000009</v>
          </cell>
          <cell r="BA76">
            <v>1424.9999999999995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24987.857142857156</v>
          </cell>
          <cell r="BO76">
            <v>0</v>
          </cell>
          <cell r="BP76">
            <v>0</v>
          </cell>
          <cell r="BQ76">
            <v>0</v>
          </cell>
          <cell r="BR76">
            <v>134400</v>
          </cell>
          <cell r="BS76">
            <v>0</v>
          </cell>
          <cell r="BT76">
            <v>0</v>
          </cell>
          <cell r="BU76">
            <v>0</v>
          </cell>
          <cell r="BV76">
            <v>5295.9500000000007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512202.52311095857</v>
          </cell>
          <cell r="CB76">
            <v>0</v>
          </cell>
          <cell r="CC76">
            <v>0</v>
          </cell>
          <cell r="CD76">
            <v>512202.52311095857</v>
          </cell>
        </row>
        <row r="77">
          <cell r="A77" t="str">
            <v>0380</v>
          </cell>
          <cell r="B77" t="str">
            <v>5205</v>
          </cell>
          <cell r="C77">
            <v>9265205</v>
          </cell>
          <cell r="D77" t="str">
            <v>Dereham Church of England Infant &amp; Nursery School</v>
          </cell>
          <cell r="E77">
            <v>144</v>
          </cell>
          <cell r="G77">
            <v>488736</v>
          </cell>
          <cell r="H77">
            <v>0</v>
          </cell>
          <cell r="I77">
            <v>0</v>
          </cell>
          <cell r="J77">
            <v>20160.000000000025</v>
          </cell>
          <cell r="K77">
            <v>0</v>
          </cell>
          <cell r="L77">
            <v>30314.999999999989</v>
          </cell>
          <cell r="M77">
            <v>0</v>
          </cell>
          <cell r="N77">
            <v>1632.6760563380274</v>
          </cell>
          <cell r="O77">
            <v>5962.8169014084515</v>
          </cell>
          <cell r="P77">
            <v>446.19718309859155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8610.3092783505454</v>
          </cell>
          <cell r="AA77">
            <v>0</v>
          </cell>
          <cell r="AB77">
            <v>67495.296271317071</v>
          </cell>
          <cell r="AC77">
            <v>0</v>
          </cell>
          <cell r="AD77">
            <v>0</v>
          </cell>
          <cell r="AE77">
            <v>0</v>
          </cell>
          <cell r="AF77">
            <v>128000</v>
          </cell>
          <cell r="AG77">
            <v>0</v>
          </cell>
          <cell r="AH77">
            <v>0</v>
          </cell>
          <cell r="AI77">
            <v>0</v>
          </cell>
          <cell r="AJ77">
            <v>2734.7000000000003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-47077.357511164089</v>
          </cell>
          <cell r="AQ77">
            <v>707015.63817934867</v>
          </cell>
          <cell r="AR77"/>
          <cell r="AS77">
            <v>515142.33803702827</v>
          </cell>
          <cell r="AT77">
            <v>0</v>
          </cell>
          <cell r="AU77">
            <v>0</v>
          </cell>
          <cell r="AV77">
            <v>20580.000000000025</v>
          </cell>
          <cell r="AW77">
            <v>0</v>
          </cell>
          <cell r="AX77">
            <v>35259.999999999985</v>
          </cell>
          <cell r="AY77">
            <v>0</v>
          </cell>
          <cell r="AZ77">
            <v>1668.1690140845062</v>
          </cell>
          <cell r="BA77">
            <v>6069.2957746478887</v>
          </cell>
          <cell r="BB77">
            <v>451.26760563380282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8758.7628865979677</v>
          </cell>
          <cell r="BM77">
            <v>0</v>
          </cell>
          <cell r="BN77">
            <v>68371.85856055496</v>
          </cell>
          <cell r="BO77">
            <v>0</v>
          </cell>
          <cell r="BP77">
            <v>0</v>
          </cell>
          <cell r="BQ77">
            <v>0</v>
          </cell>
          <cell r="BR77">
            <v>134400</v>
          </cell>
          <cell r="BS77">
            <v>0</v>
          </cell>
          <cell r="BT77">
            <v>0</v>
          </cell>
          <cell r="BU77">
            <v>0</v>
          </cell>
          <cell r="BV77">
            <v>2734.7000000000003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793436.39187854738</v>
          </cell>
          <cell r="CB77">
            <v>0</v>
          </cell>
          <cell r="CC77">
            <v>0</v>
          </cell>
          <cell r="CD77">
            <v>793436.39187854738</v>
          </cell>
        </row>
        <row r="78">
          <cell r="A78" t="str">
            <v>0383</v>
          </cell>
          <cell r="B78" t="str">
            <v>2109</v>
          </cell>
          <cell r="C78">
            <v>9262109</v>
          </cell>
          <cell r="D78" t="str">
            <v>Dereham Church of England Junior Academy</v>
          </cell>
          <cell r="E78">
            <v>407</v>
          </cell>
          <cell r="G78">
            <v>1381358</v>
          </cell>
          <cell r="H78">
            <v>0</v>
          </cell>
          <cell r="I78">
            <v>0</v>
          </cell>
          <cell r="J78">
            <v>77759.999999999985</v>
          </cell>
          <cell r="K78">
            <v>0</v>
          </cell>
          <cell r="L78">
            <v>117734.9999999999</v>
          </cell>
          <cell r="M78">
            <v>0</v>
          </cell>
          <cell r="N78">
            <v>4150.1970443349728</v>
          </cell>
          <cell r="O78">
            <v>21332.413793103449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6443.3250620347417</v>
          </cell>
          <cell r="AA78">
            <v>0</v>
          </cell>
          <cell r="AB78">
            <v>130810.49572649582</v>
          </cell>
          <cell r="AC78">
            <v>0</v>
          </cell>
          <cell r="AD78">
            <v>0</v>
          </cell>
          <cell r="AE78">
            <v>0</v>
          </cell>
          <cell r="AF78">
            <v>128000</v>
          </cell>
          <cell r="AG78">
            <v>0</v>
          </cell>
          <cell r="AH78">
            <v>0</v>
          </cell>
          <cell r="AI78">
            <v>0</v>
          </cell>
          <cell r="AJ78">
            <v>6774.2719999999999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-668.31126019002693</v>
          </cell>
          <cell r="AQ78">
            <v>1873695.392365779</v>
          </cell>
          <cell r="AR78"/>
          <cell r="AS78">
            <v>1455992.5804241006</v>
          </cell>
          <cell r="AT78">
            <v>0</v>
          </cell>
          <cell r="AU78">
            <v>0</v>
          </cell>
          <cell r="AV78">
            <v>79379.999999999985</v>
          </cell>
          <cell r="AW78">
            <v>0</v>
          </cell>
          <cell r="AX78">
            <v>136939.99999999988</v>
          </cell>
          <cell r="AY78">
            <v>0</v>
          </cell>
          <cell r="AZ78">
            <v>4240.4187192118206</v>
          </cell>
          <cell r="BA78">
            <v>21713.349753694583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6554.4168734491341</v>
          </cell>
          <cell r="BM78">
            <v>0</v>
          </cell>
          <cell r="BN78">
            <v>132509.33333333343</v>
          </cell>
          <cell r="BO78">
            <v>0</v>
          </cell>
          <cell r="BP78">
            <v>0</v>
          </cell>
          <cell r="BQ78">
            <v>0</v>
          </cell>
          <cell r="BR78">
            <v>134400</v>
          </cell>
          <cell r="BS78">
            <v>0</v>
          </cell>
          <cell r="BT78">
            <v>0</v>
          </cell>
          <cell r="BU78">
            <v>0</v>
          </cell>
          <cell r="BV78">
            <v>6774.2719999999999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1978504.3711037899</v>
          </cell>
          <cell r="CB78">
            <v>0</v>
          </cell>
          <cell r="CC78">
            <v>0</v>
          </cell>
          <cell r="CD78">
            <v>1978504.3711037899</v>
          </cell>
        </row>
        <row r="79">
          <cell r="A79" t="str">
            <v>0386</v>
          </cell>
          <cell r="B79" t="str">
            <v>2051</v>
          </cell>
          <cell r="C79">
            <v>9262051</v>
          </cell>
          <cell r="D79" t="str">
            <v>Grove House Infant and Nursery School</v>
          </cell>
          <cell r="E79">
            <v>77</v>
          </cell>
          <cell r="G79">
            <v>261338</v>
          </cell>
          <cell r="H79">
            <v>0</v>
          </cell>
          <cell r="I79">
            <v>0</v>
          </cell>
          <cell r="J79">
            <v>8640.0000000000091</v>
          </cell>
          <cell r="K79">
            <v>0</v>
          </cell>
          <cell r="L79">
            <v>12690.000000000013</v>
          </cell>
          <cell r="M79">
            <v>0</v>
          </cell>
          <cell r="N79">
            <v>690.00000000000068</v>
          </cell>
          <cell r="O79">
            <v>7560.0000000000073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2977.3333333333344</v>
          </cell>
          <cell r="AA79">
            <v>0</v>
          </cell>
          <cell r="AB79">
            <v>32469.432762201435</v>
          </cell>
          <cell r="AC79">
            <v>0</v>
          </cell>
          <cell r="AD79">
            <v>0</v>
          </cell>
          <cell r="AE79">
            <v>0</v>
          </cell>
          <cell r="AF79">
            <v>128000</v>
          </cell>
          <cell r="AG79">
            <v>0</v>
          </cell>
          <cell r="AH79">
            <v>0</v>
          </cell>
          <cell r="AI79">
            <v>0</v>
          </cell>
          <cell r="AJ79">
            <v>2379.7620000000002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-11975.088386914873</v>
          </cell>
          <cell r="AQ79">
            <v>444769.43970861984</v>
          </cell>
          <cell r="AR79"/>
          <cell r="AS79">
            <v>275458.05575591093</v>
          </cell>
          <cell r="AT79">
            <v>0</v>
          </cell>
          <cell r="AU79">
            <v>0</v>
          </cell>
          <cell r="AV79">
            <v>8820.0000000000091</v>
          </cell>
          <cell r="AW79">
            <v>0</v>
          </cell>
          <cell r="AX79">
            <v>14760.000000000015</v>
          </cell>
          <cell r="AY79">
            <v>0</v>
          </cell>
          <cell r="AZ79">
            <v>705.00000000000068</v>
          </cell>
          <cell r="BA79">
            <v>7695.0000000000073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3028.6666666666679</v>
          </cell>
          <cell r="BM79">
            <v>0</v>
          </cell>
          <cell r="BN79">
            <v>32891.113707165088</v>
          </cell>
          <cell r="BO79">
            <v>0</v>
          </cell>
          <cell r="BP79">
            <v>0</v>
          </cell>
          <cell r="BQ79">
            <v>0</v>
          </cell>
          <cell r="BR79">
            <v>134400</v>
          </cell>
          <cell r="BS79">
            <v>0</v>
          </cell>
          <cell r="BT79">
            <v>0</v>
          </cell>
          <cell r="BU79">
            <v>0</v>
          </cell>
          <cell r="BV79">
            <v>2379.7620000000002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480137.59812974266</v>
          </cell>
          <cell r="CB79">
            <v>0</v>
          </cell>
          <cell r="CC79">
            <v>0</v>
          </cell>
          <cell r="CD79">
            <v>480137.59812974266</v>
          </cell>
        </row>
        <row r="80">
          <cell r="A80" t="str">
            <v>0392</v>
          </cell>
          <cell r="B80" t="str">
            <v>2358</v>
          </cell>
          <cell r="C80">
            <v>9262358</v>
          </cell>
          <cell r="D80" t="str">
            <v>King's Park Infant School, Dereham</v>
          </cell>
          <cell r="E80">
            <v>61</v>
          </cell>
          <cell r="G80">
            <v>207034</v>
          </cell>
          <cell r="H80">
            <v>0</v>
          </cell>
          <cell r="I80">
            <v>0</v>
          </cell>
          <cell r="J80">
            <v>7679.9999999999973</v>
          </cell>
          <cell r="K80">
            <v>0</v>
          </cell>
          <cell r="L80">
            <v>11279.999999999996</v>
          </cell>
          <cell r="M80">
            <v>0</v>
          </cell>
          <cell r="N80">
            <v>2299.9999999999973</v>
          </cell>
          <cell r="O80">
            <v>840.0000000000008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786.22222222222138</v>
          </cell>
          <cell r="AA80">
            <v>0</v>
          </cell>
          <cell r="AB80">
            <v>19360.831314180235</v>
          </cell>
          <cell r="AC80">
            <v>0</v>
          </cell>
          <cell r="AD80">
            <v>0</v>
          </cell>
          <cell r="AE80">
            <v>0</v>
          </cell>
          <cell r="AF80">
            <v>128000</v>
          </cell>
          <cell r="AG80">
            <v>0</v>
          </cell>
          <cell r="AH80">
            <v>0</v>
          </cell>
          <cell r="AI80">
            <v>0</v>
          </cell>
          <cell r="AJ80">
            <v>2066.9650000000001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-5998.742776193516</v>
          </cell>
          <cell r="AQ80">
            <v>373349.27576020896</v>
          </cell>
          <cell r="AR80"/>
          <cell r="AS80">
            <v>218220.01819624114</v>
          </cell>
          <cell r="AT80">
            <v>0</v>
          </cell>
          <cell r="AU80">
            <v>0</v>
          </cell>
          <cell r="AV80">
            <v>7839.9999999999973</v>
          </cell>
          <cell r="AW80">
            <v>0</v>
          </cell>
          <cell r="AX80">
            <v>13119.999999999996</v>
          </cell>
          <cell r="AY80">
            <v>0</v>
          </cell>
          <cell r="AZ80">
            <v>2349.9999999999973</v>
          </cell>
          <cell r="BA80">
            <v>855.0000000000008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799.77777777777692</v>
          </cell>
          <cell r="BM80">
            <v>0</v>
          </cell>
          <cell r="BN80">
            <v>19612.270681896862</v>
          </cell>
          <cell r="BO80">
            <v>0</v>
          </cell>
          <cell r="BP80">
            <v>0</v>
          </cell>
          <cell r="BQ80">
            <v>0</v>
          </cell>
          <cell r="BR80">
            <v>134400</v>
          </cell>
          <cell r="BS80">
            <v>0</v>
          </cell>
          <cell r="BT80">
            <v>0</v>
          </cell>
          <cell r="BU80">
            <v>0</v>
          </cell>
          <cell r="BV80">
            <v>2066.9650000000001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399264.03165591584</v>
          </cell>
          <cell r="CB80">
            <v>0</v>
          </cell>
          <cell r="CC80">
            <v>0</v>
          </cell>
          <cell r="CD80">
            <v>399264.03165591584</v>
          </cell>
        </row>
        <row r="81">
          <cell r="A81" t="str">
            <v>0395</v>
          </cell>
          <cell r="B81" t="str">
            <v>5216</v>
          </cell>
          <cell r="C81">
            <v>9265216</v>
          </cell>
          <cell r="D81" t="str">
            <v>Toftwood Infant School</v>
          </cell>
          <cell r="E81">
            <v>224</v>
          </cell>
          <cell r="G81">
            <v>760256</v>
          </cell>
          <cell r="H81">
            <v>0</v>
          </cell>
          <cell r="I81">
            <v>0</v>
          </cell>
          <cell r="J81">
            <v>12000.000000000015</v>
          </cell>
          <cell r="K81">
            <v>0</v>
          </cell>
          <cell r="L81">
            <v>18330.000000000069</v>
          </cell>
          <cell r="M81">
            <v>0</v>
          </cell>
          <cell r="N81">
            <v>924.12556053811636</v>
          </cell>
          <cell r="O81">
            <v>2531.3004484304911</v>
          </cell>
          <cell r="P81">
            <v>441.97309417040401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17383.661971830927</v>
          </cell>
          <cell r="AA81">
            <v>0</v>
          </cell>
          <cell r="AB81">
            <v>55125.842072163003</v>
          </cell>
          <cell r="AC81">
            <v>0</v>
          </cell>
          <cell r="AD81">
            <v>0</v>
          </cell>
          <cell r="AE81">
            <v>0</v>
          </cell>
          <cell r="AF81">
            <v>128000</v>
          </cell>
          <cell r="AG81">
            <v>0</v>
          </cell>
          <cell r="AH81">
            <v>0</v>
          </cell>
          <cell r="AI81">
            <v>0</v>
          </cell>
          <cell r="AJ81">
            <v>5870.7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1000863.603147133</v>
          </cell>
          <cell r="AR81"/>
          <cell r="AS81">
            <v>801332.52583537728</v>
          </cell>
          <cell r="AT81">
            <v>0</v>
          </cell>
          <cell r="AU81">
            <v>0</v>
          </cell>
          <cell r="AV81">
            <v>12250.000000000016</v>
          </cell>
          <cell r="AW81">
            <v>0</v>
          </cell>
          <cell r="AX81">
            <v>21320.00000000008</v>
          </cell>
          <cell r="AY81">
            <v>0</v>
          </cell>
          <cell r="AZ81">
            <v>944.2152466367711</v>
          </cell>
          <cell r="BA81">
            <v>2576.5022421524641</v>
          </cell>
          <cell r="BB81">
            <v>446.99551569506764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17683.380281690079</v>
          </cell>
          <cell r="BM81">
            <v>0</v>
          </cell>
          <cell r="BN81">
            <v>55841.762099074207</v>
          </cell>
          <cell r="BO81">
            <v>0</v>
          </cell>
          <cell r="BP81">
            <v>0</v>
          </cell>
          <cell r="BQ81">
            <v>0</v>
          </cell>
          <cell r="BR81">
            <v>134400</v>
          </cell>
          <cell r="BS81">
            <v>0</v>
          </cell>
          <cell r="BT81">
            <v>0</v>
          </cell>
          <cell r="BU81">
            <v>0</v>
          </cell>
          <cell r="BV81">
            <v>5870.7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1052666.0812206259</v>
          </cell>
          <cell r="CB81">
            <v>0</v>
          </cell>
          <cell r="CC81">
            <v>0</v>
          </cell>
          <cell r="CD81">
            <v>1052666.0812206259</v>
          </cell>
        </row>
        <row r="82">
          <cell r="A82" t="str">
            <v>0398</v>
          </cell>
          <cell r="B82" t="str">
            <v>2367</v>
          </cell>
          <cell r="C82">
            <v>9262367</v>
          </cell>
          <cell r="D82" t="str">
            <v>Dereham, Toftwood Community Junior School</v>
          </cell>
          <cell r="E82">
            <v>345</v>
          </cell>
          <cell r="G82">
            <v>1170930</v>
          </cell>
          <cell r="H82">
            <v>0</v>
          </cell>
          <cell r="I82">
            <v>0</v>
          </cell>
          <cell r="J82">
            <v>21600.000000000058</v>
          </cell>
          <cell r="K82">
            <v>0</v>
          </cell>
          <cell r="L82">
            <v>35249.999999999993</v>
          </cell>
          <cell r="M82">
            <v>0</v>
          </cell>
          <cell r="N82">
            <v>925.36443148687817</v>
          </cell>
          <cell r="O82">
            <v>5351.0204081632655</v>
          </cell>
          <cell r="P82">
            <v>885.1311953352764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6960.0000000000055</v>
          </cell>
          <cell r="AA82">
            <v>0</v>
          </cell>
          <cell r="AB82">
            <v>62927.295918367352</v>
          </cell>
          <cell r="AC82">
            <v>0</v>
          </cell>
          <cell r="AD82">
            <v>0</v>
          </cell>
          <cell r="AE82">
            <v>0</v>
          </cell>
          <cell r="AF82">
            <v>128000</v>
          </cell>
          <cell r="AG82">
            <v>0</v>
          </cell>
          <cell r="AH82">
            <v>0</v>
          </cell>
          <cell r="AI82">
            <v>0</v>
          </cell>
          <cell r="AJ82">
            <v>33978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86896.188046647236</v>
          </cell>
          <cell r="AP82">
            <v>0</v>
          </cell>
          <cell r="AQ82">
            <v>1553703</v>
          </cell>
          <cell r="AR82"/>
          <cell r="AS82">
            <v>1234195.1848803803</v>
          </cell>
          <cell r="AT82">
            <v>0</v>
          </cell>
          <cell r="AU82">
            <v>0</v>
          </cell>
          <cell r="AV82">
            <v>22050.000000000058</v>
          </cell>
          <cell r="AW82">
            <v>0</v>
          </cell>
          <cell r="AX82">
            <v>40999.999999999985</v>
          </cell>
          <cell r="AY82">
            <v>0</v>
          </cell>
          <cell r="AZ82">
            <v>945.48104956267991</v>
          </cell>
          <cell r="BA82">
            <v>5446.5743440233236</v>
          </cell>
          <cell r="BB82">
            <v>895.18950437317721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7080.0000000000055</v>
          </cell>
          <cell r="BM82">
            <v>0</v>
          </cell>
          <cell r="BN82">
            <v>63744.533527696796</v>
          </cell>
          <cell r="BO82">
            <v>0</v>
          </cell>
          <cell r="BP82">
            <v>0</v>
          </cell>
          <cell r="BQ82">
            <v>0</v>
          </cell>
          <cell r="BR82">
            <v>134400</v>
          </cell>
          <cell r="BS82">
            <v>0</v>
          </cell>
          <cell r="BT82">
            <v>0</v>
          </cell>
          <cell r="BU82">
            <v>0</v>
          </cell>
          <cell r="BV82">
            <v>33978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1543734.9633060361</v>
          </cell>
          <cell r="CB82">
            <v>80693.036693963688</v>
          </cell>
          <cell r="CC82">
            <v>0</v>
          </cell>
          <cell r="CD82">
            <v>1624427.9999999998</v>
          </cell>
        </row>
        <row r="83">
          <cell r="A83" t="str">
            <v>0407</v>
          </cell>
          <cell r="B83" t="str">
            <v>2417</v>
          </cell>
          <cell r="C83">
            <v>9262417</v>
          </cell>
          <cell r="D83" t="str">
            <v>East Harling Primary School and Nursery</v>
          </cell>
          <cell r="E83">
            <v>209</v>
          </cell>
          <cell r="G83">
            <v>709346</v>
          </cell>
          <cell r="H83">
            <v>0</v>
          </cell>
          <cell r="I83">
            <v>0</v>
          </cell>
          <cell r="J83">
            <v>19680.000000000025</v>
          </cell>
          <cell r="K83">
            <v>0</v>
          </cell>
          <cell r="L83">
            <v>28905.000000000036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959.99999999999977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677.20670391061446</v>
          </cell>
          <cell r="AA83">
            <v>0</v>
          </cell>
          <cell r="AB83">
            <v>57821.222598467226</v>
          </cell>
          <cell r="AC83">
            <v>0</v>
          </cell>
          <cell r="AD83">
            <v>0</v>
          </cell>
          <cell r="AE83">
            <v>0</v>
          </cell>
          <cell r="AF83">
            <v>128000</v>
          </cell>
          <cell r="AG83">
            <v>0</v>
          </cell>
          <cell r="AH83">
            <v>0</v>
          </cell>
          <cell r="AI83">
            <v>0</v>
          </cell>
          <cell r="AJ83">
            <v>4065.9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-4608.9074596283117</v>
          </cell>
          <cell r="AQ83">
            <v>944846.42184274958</v>
          </cell>
          <cell r="AR83"/>
          <cell r="AS83">
            <v>747671.86562318681</v>
          </cell>
          <cell r="AT83">
            <v>0</v>
          </cell>
          <cell r="AU83">
            <v>0</v>
          </cell>
          <cell r="AV83">
            <v>20090.000000000025</v>
          </cell>
          <cell r="AW83">
            <v>0</v>
          </cell>
          <cell r="AX83">
            <v>33620.000000000044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969.99999999999977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688.88268156424579</v>
          </cell>
          <cell r="BM83">
            <v>0</v>
          </cell>
          <cell r="BN83">
            <v>58572.147567278487</v>
          </cell>
          <cell r="BO83">
            <v>0</v>
          </cell>
          <cell r="BP83">
            <v>0</v>
          </cell>
          <cell r="BQ83">
            <v>0</v>
          </cell>
          <cell r="BR83">
            <v>134400</v>
          </cell>
          <cell r="BS83">
            <v>0</v>
          </cell>
          <cell r="BT83">
            <v>0</v>
          </cell>
          <cell r="BU83">
            <v>0</v>
          </cell>
          <cell r="BV83">
            <v>4065.9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1000078.7958720295</v>
          </cell>
          <cell r="CB83">
            <v>0</v>
          </cell>
          <cell r="CC83">
            <v>0</v>
          </cell>
          <cell r="CD83">
            <v>1000078.7958720295</v>
          </cell>
        </row>
        <row r="84">
          <cell r="A84" t="str">
            <v>0410</v>
          </cell>
          <cell r="B84" t="str">
            <v>3123</v>
          </cell>
          <cell r="C84">
            <v>9263123</v>
          </cell>
          <cell r="D84" t="str">
            <v>Rudham CofE Primary Academy</v>
          </cell>
          <cell r="E84">
            <v>84</v>
          </cell>
          <cell r="G84">
            <v>285096</v>
          </cell>
          <cell r="H84">
            <v>0</v>
          </cell>
          <cell r="I84">
            <v>0</v>
          </cell>
          <cell r="J84">
            <v>10080</v>
          </cell>
          <cell r="K84">
            <v>0</v>
          </cell>
          <cell r="L84">
            <v>16215.000000000013</v>
          </cell>
          <cell r="M84">
            <v>0</v>
          </cell>
          <cell r="N84">
            <v>8280.0000000000073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706.0869565217389</v>
          </cell>
          <cell r="AA84">
            <v>0</v>
          </cell>
          <cell r="AB84">
            <v>30409.253731343302</v>
          </cell>
          <cell r="AC84">
            <v>0</v>
          </cell>
          <cell r="AD84">
            <v>907.19999999999766</v>
          </cell>
          <cell r="AE84">
            <v>0</v>
          </cell>
          <cell r="AF84">
            <v>128000</v>
          </cell>
          <cell r="AG84">
            <v>49459.813084112146</v>
          </cell>
          <cell r="AH84">
            <v>0</v>
          </cell>
          <cell r="AI84">
            <v>0</v>
          </cell>
          <cell r="AJ84">
            <v>920.47360000000003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-25839.686684983517</v>
          </cell>
          <cell r="AQ84">
            <v>504234.14068699378</v>
          </cell>
          <cell r="AR84"/>
          <cell r="AS84">
            <v>300499.69718826649</v>
          </cell>
          <cell r="AT84">
            <v>0</v>
          </cell>
          <cell r="AU84">
            <v>0</v>
          </cell>
          <cell r="AV84">
            <v>10290</v>
          </cell>
          <cell r="AW84">
            <v>0</v>
          </cell>
          <cell r="AX84">
            <v>18860.000000000015</v>
          </cell>
          <cell r="AY84">
            <v>0</v>
          </cell>
          <cell r="AZ84">
            <v>8460.0000000000091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718.26086956521715</v>
          </cell>
          <cell r="BM84">
            <v>0</v>
          </cell>
          <cell r="BN84">
            <v>30804.179104477633</v>
          </cell>
          <cell r="BO84">
            <v>0</v>
          </cell>
          <cell r="BP84">
            <v>921.59999999999764</v>
          </cell>
          <cell r="BQ84">
            <v>0</v>
          </cell>
          <cell r="BR84">
            <v>134400</v>
          </cell>
          <cell r="BS84">
            <v>50162.616822429896</v>
          </cell>
          <cell r="BT84">
            <v>0</v>
          </cell>
          <cell r="BU84">
            <v>0</v>
          </cell>
          <cell r="BV84">
            <v>920.47360000000003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556036.82758473931</v>
          </cell>
          <cell r="CB84">
            <v>0</v>
          </cell>
          <cell r="CC84">
            <v>0</v>
          </cell>
          <cell r="CD84">
            <v>556036.82758473931</v>
          </cell>
        </row>
        <row r="85">
          <cell r="A85" t="str">
            <v>0413</v>
          </cell>
          <cell r="B85" t="str">
            <v>2414</v>
          </cell>
          <cell r="C85">
            <v>9262414</v>
          </cell>
          <cell r="D85" t="str">
            <v>East Ruston Infant School &amp; Nursery</v>
          </cell>
          <cell r="E85">
            <v>24</v>
          </cell>
          <cell r="G85">
            <v>81456</v>
          </cell>
          <cell r="H85">
            <v>0</v>
          </cell>
          <cell r="I85">
            <v>0</v>
          </cell>
          <cell r="J85">
            <v>959.99999999999955</v>
          </cell>
          <cell r="K85">
            <v>0</v>
          </cell>
          <cell r="L85">
            <v>2115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8843.6059190031156</v>
          </cell>
          <cell r="AC85">
            <v>0</v>
          </cell>
          <cell r="AD85">
            <v>0</v>
          </cell>
          <cell r="AE85">
            <v>0</v>
          </cell>
          <cell r="AF85">
            <v>128000</v>
          </cell>
          <cell r="AG85">
            <v>56300</v>
          </cell>
          <cell r="AH85">
            <v>0</v>
          </cell>
          <cell r="AI85">
            <v>0</v>
          </cell>
          <cell r="AJ85">
            <v>599.85919999999999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-28662.195236840693</v>
          </cell>
          <cell r="AQ85">
            <v>249612.26988216245</v>
          </cell>
          <cell r="AR85"/>
          <cell r="AS85">
            <v>85857.056339504707</v>
          </cell>
          <cell r="AT85">
            <v>0</v>
          </cell>
          <cell r="AU85">
            <v>0</v>
          </cell>
          <cell r="AV85">
            <v>979.99999999999955</v>
          </cell>
          <cell r="AW85">
            <v>0</v>
          </cell>
          <cell r="AX85">
            <v>2460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8958.4579439252338</v>
          </cell>
          <cell r="BO85">
            <v>0</v>
          </cell>
          <cell r="BP85">
            <v>0</v>
          </cell>
          <cell r="BQ85">
            <v>0</v>
          </cell>
          <cell r="BR85">
            <v>134400</v>
          </cell>
          <cell r="BS85">
            <v>57100</v>
          </cell>
          <cell r="BT85">
            <v>0</v>
          </cell>
          <cell r="BU85">
            <v>0</v>
          </cell>
          <cell r="BV85">
            <v>599.85919999999999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290355.37348342995</v>
          </cell>
          <cell r="CB85">
            <v>0</v>
          </cell>
          <cell r="CC85">
            <v>0</v>
          </cell>
          <cell r="CD85">
            <v>290355.37348342995</v>
          </cell>
        </row>
        <row r="86">
          <cell r="A86" t="str">
            <v>0419</v>
          </cell>
          <cell r="B86" t="str">
            <v>3026</v>
          </cell>
          <cell r="C86">
            <v>9263026</v>
          </cell>
          <cell r="D86" t="str">
            <v>St Peter's CofE Primary Academy, Easton</v>
          </cell>
          <cell r="E86">
            <v>182</v>
          </cell>
          <cell r="G86">
            <v>617708</v>
          </cell>
          <cell r="H86">
            <v>0</v>
          </cell>
          <cell r="I86">
            <v>0</v>
          </cell>
          <cell r="J86">
            <v>8640</v>
          </cell>
          <cell r="K86">
            <v>0</v>
          </cell>
          <cell r="L86">
            <v>13394.999999999949</v>
          </cell>
          <cell r="M86">
            <v>0</v>
          </cell>
          <cell r="N86">
            <v>2529.9999999999982</v>
          </cell>
          <cell r="O86">
            <v>840.00000000000091</v>
          </cell>
          <cell r="P86">
            <v>439.9999999999996</v>
          </cell>
          <cell r="Q86">
            <v>0</v>
          </cell>
          <cell r="R86">
            <v>509.99999999999955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8225.4545454545441</v>
          </cell>
          <cell r="AA86">
            <v>0</v>
          </cell>
          <cell r="AB86">
            <v>52190.068965517232</v>
          </cell>
          <cell r="AC86">
            <v>0</v>
          </cell>
          <cell r="AD86">
            <v>6690.5999999999995</v>
          </cell>
          <cell r="AE86">
            <v>0</v>
          </cell>
          <cell r="AF86">
            <v>128000</v>
          </cell>
          <cell r="AG86">
            <v>0</v>
          </cell>
          <cell r="AH86">
            <v>0</v>
          </cell>
          <cell r="AI86">
            <v>0</v>
          </cell>
          <cell r="AJ86">
            <v>3154.4319999999998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-5356.9809331232218</v>
          </cell>
          <cell r="AQ86">
            <v>836966.57457784854</v>
          </cell>
          <cell r="AR86"/>
          <cell r="AS86">
            <v>651082.677241244</v>
          </cell>
          <cell r="AT86">
            <v>0</v>
          </cell>
          <cell r="AU86">
            <v>0</v>
          </cell>
          <cell r="AV86">
            <v>8820</v>
          </cell>
          <cell r="AW86">
            <v>0</v>
          </cell>
          <cell r="AX86">
            <v>15579.999999999942</v>
          </cell>
          <cell r="AY86">
            <v>0</v>
          </cell>
          <cell r="AZ86">
            <v>2584.9999999999982</v>
          </cell>
          <cell r="BA86">
            <v>855.00000000000091</v>
          </cell>
          <cell r="BB86">
            <v>444.9999999999996</v>
          </cell>
          <cell r="BC86">
            <v>0</v>
          </cell>
          <cell r="BD86">
            <v>514.99999999999955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8367.2727272727243</v>
          </cell>
          <cell r="BM86">
            <v>0</v>
          </cell>
          <cell r="BN86">
            <v>52867.862068965507</v>
          </cell>
          <cell r="BO86">
            <v>0</v>
          </cell>
          <cell r="BP86">
            <v>6796.7999999999993</v>
          </cell>
          <cell r="BQ86">
            <v>0</v>
          </cell>
          <cell r="BR86">
            <v>134400</v>
          </cell>
          <cell r="BS86">
            <v>0</v>
          </cell>
          <cell r="BT86">
            <v>0</v>
          </cell>
          <cell r="BU86">
            <v>0</v>
          </cell>
          <cell r="BV86">
            <v>3154.4319999999998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885469.04403748224</v>
          </cell>
          <cell r="CB86">
            <v>0</v>
          </cell>
          <cell r="CC86">
            <v>0</v>
          </cell>
          <cell r="CD86">
            <v>885469.04403748224</v>
          </cell>
        </row>
        <row r="87">
          <cell r="A87" t="str">
            <v>0428</v>
          </cell>
          <cell r="B87" t="str">
            <v>3027</v>
          </cell>
          <cell r="C87">
            <v>9263027</v>
          </cell>
          <cell r="D87" t="str">
            <v>Ellingham VC Primary School</v>
          </cell>
          <cell r="E87">
            <v>102</v>
          </cell>
          <cell r="G87">
            <v>346188</v>
          </cell>
          <cell r="H87">
            <v>0</v>
          </cell>
          <cell r="I87">
            <v>0</v>
          </cell>
          <cell r="J87">
            <v>8160.0000000000155</v>
          </cell>
          <cell r="K87">
            <v>0</v>
          </cell>
          <cell r="L87">
            <v>11985.000000000022</v>
          </cell>
          <cell r="M87">
            <v>0</v>
          </cell>
          <cell r="N87">
            <v>920</v>
          </cell>
          <cell r="O87">
            <v>3080.0000000000009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1344.5454545454529</v>
          </cell>
          <cell r="AA87">
            <v>0</v>
          </cell>
          <cell r="AB87">
            <v>17808.488372093027</v>
          </cell>
          <cell r="AC87">
            <v>0</v>
          </cell>
          <cell r="AD87">
            <v>0</v>
          </cell>
          <cell r="AE87">
            <v>0</v>
          </cell>
          <cell r="AF87">
            <v>128000</v>
          </cell>
          <cell r="AG87">
            <v>35929.773030707605</v>
          </cell>
          <cell r="AH87">
            <v>0</v>
          </cell>
          <cell r="AI87">
            <v>0</v>
          </cell>
          <cell r="AJ87">
            <v>14786.5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-34064.272648765524</v>
          </cell>
          <cell r="AQ87">
            <v>534138.03420858062</v>
          </cell>
          <cell r="AR87"/>
          <cell r="AS87">
            <v>364892.48944289499</v>
          </cell>
          <cell r="AT87">
            <v>0</v>
          </cell>
          <cell r="AU87">
            <v>0</v>
          </cell>
          <cell r="AV87">
            <v>8330.0000000000164</v>
          </cell>
          <cell r="AW87">
            <v>0</v>
          </cell>
          <cell r="AX87">
            <v>13940.000000000025</v>
          </cell>
          <cell r="AY87">
            <v>0</v>
          </cell>
          <cell r="AZ87">
            <v>940</v>
          </cell>
          <cell r="BA87">
            <v>3135.0000000000009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1367.7272727272709</v>
          </cell>
          <cell r="BM87">
            <v>0</v>
          </cell>
          <cell r="BN87">
            <v>18039.767441860469</v>
          </cell>
          <cell r="BO87">
            <v>0</v>
          </cell>
          <cell r="BP87">
            <v>0</v>
          </cell>
          <cell r="BQ87">
            <v>0</v>
          </cell>
          <cell r="BR87">
            <v>134400</v>
          </cell>
          <cell r="BS87">
            <v>36440.320427236307</v>
          </cell>
          <cell r="BT87">
            <v>0</v>
          </cell>
          <cell r="BU87">
            <v>0</v>
          </cell>
          <cell r="BV87">
            <v>14786.5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596271.80458471901</v>
          </cell>
          <cell r="CB87">
            <v>0</v>
          </cell>
          <cell r="CC87">
            <v>0</v>
          </cell>
          <cell r="CD87">
            <v>596271.80458471901</v>
          </cell>
        </row>
        <row r="88">
          <cell r="A88" t="str">
            <v>0434</v>
          </cell>
          <cell r="B88" t="str">
            <v>2165</v>
          </cell>
          <cell r="C88">
            <v>9262165</v>
          </cell>
          <cell r="D88" t="str">
            <v>Emneth Academy</v>
          </cell>
          <cell r="E88">
            <v>196</v>
          </cell>
          <cell r="G88">
            <v>665224</v>
          </cell>
          <cell r="H88">
            <v>0</v>
          </cell>
          <cell r="I88">
            <v>0</v>
          </cell>
          <cell r="J88">
            <v>24000.00000000004</v>
          </cell>
          <cell r="K88">
            <v>0</v>
          </cell>
          <cell r="L88">
            <v>39480.000000000036</v>
          </cell>
          <cell r="M88">
            <v>0</v>
          </cell>
          <cell r="N88">
            <v>4829.9999999999936</v>
          </cell>
          <cell r="O88">
            <v>3360.0000000000018</v>
          </cell>
          <cell r="P88">
            <v>2200.0000000000041</v>
          </cell>
          <cell r="Q88">
            <v>0</v>
          </cell>
          <cell r="R88">
            <v>1020.0000000000039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2739.2771084337382</v>
          </cell>
          <cell r="AA88">
            <v>0</v>
          </cell>
          <cell r="AB88">
            <v>43895.634146341472</v>
          </cell>
          <cell r="AC88">
            <v>0</v>
          </cell>
          <cell r="AD88">
            <v>0</v>
          </cell>
          <cell r="AE88">
            <v>0</v>
          </cell>
          <cell r="AF88">
            <v>128000</v>
          </cell>
          <cell r="AG88">
            <v>0</v>
          </cell>
          <cell r="AH88">
            <v>0</v>
          </cell>
          <cell r="AI88">
            <v>0</v>
          </cell>
          <cell r="AJ88">
            <v>3438.848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-11194.797346058514</v>
          </cell>
          <cell r="AQ88">
            <v>906992.96190871671</v>
          </cell>
          <cell r="AR88"/>
          <cell r="AS88">
            <v>701165.96010595514</v>
          </cell>
          <cell r="AT88">
            <v>0</v>
          </cell>
          <cell r="AU88">
            <v>0</v>
          </cell>
          <cell r="AV88">
            <v>24500.00000000004</v>
          </cell>
          <cell r="AW88">
            <v>0</v>
          </cell>
          <cell r="AX88">
            <v>45920.000000000044</v>
          </cell>
          <cell r="AY88">
            <v>0</v>
          </cell>
          <cell r="AZ88">
            <v>4934.9999999999936</v>
          </cell>
          <cell r="BA88">
            <v>3420.0000000000018</v>
          </cell>
          <cell r="BB88">
            <v>2225.0000000000041</v>
          </cell>
          <cell r="BC88">
            <v>0</v>
          </cell>
          <cell r="BD88">
            <v>1030.0000000000039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2786.506024096389</v>
          </cell>
          <cell r="BM88">
            <v>0</v>
          </cell>
          <cell r="BN88">
            <v>44465.707317073182</v>
          </cell>
          <cell r="BO88">
            <v>0</v>
          </cell>
          <cell r="BP88">
            <v>0</v>
          </cell>
          <cell r="BQ88">
            <v>0</v>
          </cell>
          <cell r="BR88">
            <v>134400</v>
          </cell>
          <cell r="BS88">
            <v>0</v>
          </cell>
          <cell r="BT88">
            <v>0</v>
          </cell>
          <cell r="BU88">
            <v>0</v>
          </cell>
          <cell r="BV88">
            <v>3438.848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968287.02144712466</v>
          </cell>
          <cell r="CB88">
            <v>0</v>
          </cell>
          <cell r="CC88">
            <v>0</v>
          </cell>
          <cell r="CD88">
            <v>968287.02144712466</v>
          </cell>
        </row>
        <row r="89">
          <cell r="A89" t="str">
            <v>0437</v>
          </cell>
          <cell r="B89" t="str">
            <v>3028</v>
          </cell>
          <cell r="C89">
            <v>9263028</v>
          </cell>
          <cell r="D89" t="str">
            <v>Erpingham Voluntary Controlled Church of England Primary School</v>
          </cell>
          <cell r="E89">
            <v>55</v>
          </cell>
          <cell r="G89">
            <v>186670</v>
          </cell>
          <cell r="H89">
            <v>0</v>
          </cell>
          <cell r="I89">
            <v>0</v>
          </cell>
          <cell r="J89">
            <v>1439.9999999999989</v>
          </cell>
          <cell r="K89">
            <v>0</v>
          </cell>
          <cell r="L89">
            <v>2114.9999999999986</v>
          </cell>
          <cell r="M89">
            <v>0</v>
          </cell>
          <cell r="N89">
            <v>1149.9999999999998</v>
          </cell>
          <cell r="O89">
            <v>0</v>
          </cell>
          <cell r="P89">
            <v>0</v>
          </cell>
          <cell r="Q89">
            <v>0</v>
          </cell>
          <cell r="R89">
            <v>510.00000000000045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20978.023255813954</v>
          </cell>
          <cell r="AC89">
            <v>0</v>
          </cell>
          <cell r="AD89">
            <v>661.49999999999852</v>
          </cell>
          <cell r="AE89">
            <v>0</v>
          </cell>
          <cell r="AF89">
            <v>128000</v>
          </cell>
          <cell r="AG89">
            <v>56018.5</v>
          </cell>
          <cell r="AH89">
            <v>0</v>
          </cell>
          <cell r="AI89">
            <v>0</v>
          </cell>
          <cell r="AJ89">
            <v>5012.7999999999993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-13322.91825084726</v>
          </cell>
          <cell r="AQ89">
            <v>389232.90500496671</v>
          </cell>
          <cell r="AR89"/>
          <cell r="AS89">
            <v>196755.75411136495</v>
          </cell>
          <cell r="AT89">
            <v>0</v>
          </cell>
          <cell r="AU89">
            <v>0</v>
          </cell>
          <cell r="AV89">
            <v>1469.9999999999989</v>
          </cell>
          <cell r="AW89">
            <v>0</v>
          </cell>
          <cell r="AX89">
            <v>2459.9999999999982</v>
          </cell>
          <cell r="AY89">
            <v>0</v>
          </cell>
          <cell r="AZ89">
            <v>1174.9999999999998</v>
          </cell>
          <cell r="BA89">
            <v>0</v>
          </cell>
          <cell r="BB89">
            <v>0</v>
          </cell>
          <cell r="BC89">
            <v>0</v>
          </cell>
          <cell r="BD89">
            <v>515.00000000000045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21250.465116279072</v>
          </cell>
          <cell r="BO89">
            <v>0</v>
          </cell>
          <cell r="BP89">
            <v>671.99999999999841</v>
          </cell>
          <cell r="BQ89">
            <v>0</v>
          </cell>
          <cell r="BR89">
            <v>134400</v>
          </cell>
          <cell r="BS89">
            <v>56814.5</v>
          </cell>
          <cell r="BT89">
            <v>0</v>
          </cell>
          <cell r="BU89">
            <v>0</v>
          </cell>
          <cell r="BV89">
            <v>5012.7999999999993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420525.51922764402</v>
          </cell>
          <cell r="CB89">
            <v>0</v>
          </cell>
          <cell r="CC89">
            <v>0</v>
          </cell>
          <cell r="CD89">
            <v>420525.51922764402</v>
          </cell>
        </row>
        <row r="90">
          <cell r="A90" t="str">
            <v>0440</v>
          </cell>
          <cell r="B90" t="str">
            <v>2393</v>
          </cell>
          <cell r="C90">
            <v>9262393</v>
          </cell>
          <cell r="D90" t="str">
            <v>Fakenham Infant and Nursery School</v>
          </cell>
          <cell r="E90">
            <v>180</v>
          </cell>
          <cell r="G90">
            <v>610920</v>
          </cell>
          <cell r="H90">
            <v>0</v>
          </cell>
          <cell r="I90">
            <v>0</v>
          </cell>
          <cell r="J90">
            <v>12000.000000000011</v>
          </cell>
          <cell r="K90">
            <v>0</v>
          </cell>
          <cell r="L90">
            <v>17625.000000000015</v>
          </cell>
          <cell r="M90">
            <v>0</v>
          </cell>
          <cell r="N90">
            <v>230.0000000000002</v>
          </cell>
          <cell r="O90">
            <v>13159.999999999996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10616.949152542342</v>
          </cell>
          <cell r="AA90">
            <v>0</v>
          </cell>
          <cell r="AB90">
            <v>63046.570568667885</v>
          </cell>
          <cell r="AC90">
            <v>0</v>
          </cell>
          <cell r="AD90">
            <v>0</v>
          </cell>
          <cell r="AE90">
            <v>0</v>
          </cell>
          <cell r="AF90">
            <v>128000</v>
          </cell>
          <cell r="AG90">
            <v>0</v>
          </cell>
          <cell r="AH90">
            <v>0</v>
          </cell>
          <cell r="AI90">
            <v>0</v>
          </cell>
          <cell r="AJ90">
            <v>6360.576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861959.09572121024</v>
          </cell>
          <cell r="AR90"/>
          <cell r="AS90">
            <v>643927.92254628532</v>
          </cell>
          <cell r="AT90">
            <v>0</v>
          </cell>
          <cell r="AU90">
            <v>0</v>
          </cell>
          <cell r="AV90">
            <v>12250.000000000011</v>
          </cell>
          <cell r="AW90">
            <v>0</v>
          </cell>
          <cell r="AX90">
            <v>20500.000000000018</v>
          </cell>
          <cell r="AY90">
            <v>0</v>
          </cell>
          <cell r="AZ90">
            <v>235.0000000000002</v>
          </cell>
          <cell r="BA90">
            <v>13394.999999999996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10799.999999999969</v>
          </cell>
          <cell r="BM90">
            <v>0</v>
          </cell>
          <cell r="BN90">
            <v>63865.357199429811</v>
          </cell>
          <cell r="BO90">
            <v>0</v>
          </cell>
          <cell r="BP90">
            <v>0</v>
          </cell>
          <cell r="BQ90">
            <v>0</v>
          </cell>
          <cell r="BR90">
            <v>134400</v>
          </cell>
          <cell r="BS90">
            <v>0</v>
          </cell>
          <cell r="BT90">
            <v>0</v>
          </cell>
          <cell r="BU90">
            <v>0</v>
          </cell>
          <cell r="BV90">
            <v>6360.576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905733.85574571509</v>
          </cell>
          <cell r="CB90">
            <v>0</v>
          </cell>
          <cell r="CC90">
            <v>0</v>
          </cell>
          <cell r="CD90">
            <v>905733.85574571509</v>
          </cell>
        </row>
        <row r="91">
          <cell r="A91" t="str">
            <v>0443</v>
          </cell>
          <cell r="B91" t="str">
            <v>2058</v>
          </cell>
          <cell r="C91">
            <v>9262058</v>
          </cell>
          <cell r="D91" t="str">
            <v>Fakenham Junior School</v>
          </cell>
          <cell r="E91">
            <v>297</v>
          </cell>
          <cell r="G91">
            <v>1008018</v>
          </cell>
          <cell r="H91">
            <v>0</v>
          </cell>
          <cell r="I91">
            <v>0</v>
          </cell>
          <cell r="J91">
            <v>34559.999999999942</v>
          </cell>
          <cell r="K91">
            <v>0</v>
          </cell>
          <cell r="L91">
            <v>53580.000000000022</v>
          </cell>
          <cell r="M91">
            <v>0</v>
          </cell>
          <cell r="N91">
            <v>230.0000000000002</v>
          </cell>
          <cell r="O91">
            <v>17639.999999999989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7565.4729729729697</v>
          </cell>
          <cell r="AA91">
            <v>0</v>
          </cell>
          <cell r="AB91">
            <v>113795.92436974782</v>
          </cell>
          <cell r="AC91">
            <v>0</v>
          </cell>
          <cell r="AD91">
            <v>0</v>
          </cell>
          <cell r="AE91">
            <v>0</v>
          </cell>
          <cell r="AF91">
            <v>128000</v>
          </cell>
          <cell r="AG91">
            <v>0</v>
          </cell>
          <cell r="AH91">
            <v>0</v>
          </cell>
          <cell r="AI91">
            <v>0</v>
          </cell>
          <cell r="AJ91">
            <v>5688.32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-18104.577298702116</v>
          </cell>
          <cell r="AQ91">
            <v>1350973.1400440186</v>
          </cell>
          <cell r="AR91"/>
          <cell r="AS91">
            <v>1062481.0722013707</v>
          </cell>
          <cell r="AT91">
            <v>0</v>
          </cell>
          <cell r="AU91">
            <v>0</v>
          </cell>
          <cell r="AV91">
            <v>35279.999999999935</v>
          </cell>
          <cell r="AW91">
            <v>0</v>
          </cell>
          <cell r="AX91">
            <v>62320.000000000022</v>
          </cell>
          <cell r="AY91">
            <v>0</v>
          </cell>
          <cell r="AZ91">
            <v>235.0000000000002</v>
          </cell>
          <cell r="BA91">
            <v>17954.999999999989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7695.9121621621589</v>
          </cell>
          <cell r="BM91">
            <v>0</v>
          </cell>
          <cell r="BN91">
            <v>115273.79351740688</v>
          </cell>
          <cell r="BO91">
            <v>0</v>
          </cell>
          <cell r="BP91">
            <v>0</v>
          </cell>
          <cell r="BQ91">
            <v>0</v>
          </cell>
          <cell r="BR91">
            <v>134400</v>
          </cell>
          <cell r="BS91">
            <v>0</v>
          </cell>
          <cell r="BT91">
            <v>0</v>
          </cell>
          <cell r="BU91">
            <v>0</v>
          </cell>
          <cell r="BV91">
            <v>5688.32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1441329.0978809397</v>
          </cell>
          <cell r="CB91">
            <v>0</v>
          </cell>
          <cell r="CC91">
            <v>0</v>
          </cell>
          <cell r="CD91">
            <v>1441329.0978809397</v>
          </cell>
        </row>
        <row r="92">
          <cell r="A92" t="str">
            <v>0453</v>
          </cell>
          <cell r="B92" t="str">
            <v>3030</v>
          </cell>
          <cell r="C92">
            <v>9263030</v>
          </cell>
          <cell r="D92" t="str">
            <v>Edmund de Moundeford VC Primary School, Feltwell</v>
          </cell>
          <cell r="E92">
            <v>169</v>
          </cell>
          <cell r="G92">
            <v>573586</v>
          </cell>
          <cell r="H92">
            <v>0</v>
          </cell>
          <cell r="I92">
            <v>0</v>
          </cell>
          <cell r="J92">
            <v>13439.999999999995</v>
          </cell>
          <cell r="K92">
            <v>0</v>
          </cell>
          <cell r="L92">
            <v>20445.000000000036</v>
          </cell>
          <cell r="M92">
            <v>0</v>
          </cell>
          <cell r="N92">
            <v>0</v>
          </cell>
          <cell r="O92">
            <v>280.00000000000006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3973.7837837837801</v>
          </cell>
          <cell r="AA92">
            <v>0</v>
          </cell>
          <cell r="AB92">
            <v>49281.616191903981</v>
          </cell>
          <cell r="AC92">
            <v>0</v>
          </cell>
          <cell r="AD92">
            <v>4592.6999999999925</v>
          </cell>
          <cell r="AE92">
            <v>0</v>
          </cell>
          <cell r="AF92">
            <v>128000</v>
          </cell>
          <cell r="AG92">
            <v>0</v>
          </cell>
          <cell r="AH92">
            <v>0</v>
          </cell>
          <cell r="AI92">
            <v>0</v>
          </cell>
          <cell r="AJ92">
            <v>24806.25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-9366.9208157138546</v>
          </cell>
          <cell r="AQ92">
            <v>809038.42915997386</v>
          </cell>
          <cell r="AR92"/>
          <cell r="AS92">
            <v>604576.77172401233</v>
          </cell>
          <cell r="AT92">
            <v>0</v>
          </cell>
          <cell r="AU92">
            <v>0</v>
          </cell>
          <cell r="AV92">
            <v>13719.999999999995</v>
          </cell>
          <cell r="AW92">
            <v>0</v>
          </cell>
          <cell r="AX92">
            <v>23780.000000000044</v>
          </cell>
          <cell r="AY92">
            <v>0</v>
          </cell>
          <cell r="AZ92">
            <v>0</v>
          </cell>
          <cell r="BA92">
            <v>285.00000000000006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4042.2972972972934</v>
          </cell>
          <cell r="BM92">
            <v>0</v>
          </cell>
          <cell r="BN92">
            <v>49921.637181409227</v>
          </cell>
          <cell r="BO92">
            <v>0</v>
          </cell>
          <cell r="BP92">
            <v>4665.5999999999931</v>
          </cell>
          <cell r="BQ92">
            <v>0</v>
          </cell>
          <cell r="BR92">
            <v>134400</v>
          </cell>
          <cell r="BS92">
            <v>0</v>
          </cell>
          <cell r="BT92">
            <v>0</v>
          </cell>
          <cell r="BU92">
            <v>0</v>
          </cell>
          <cell r="BV92">
            <v>24806.25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860197.55620271887</v>
          </cell>
          <cell r="CB92">
            <v>0</v>
          </cell>
          <cell r="CC92">
            <v>0</v>
          </cell>
          <cell r="CD92">
            <v>860197.55620271887</v>
          </cell>
        </row>
        <row r="93">
          <cell r="A93" t="str">
            <v>0462</v>
          </cell>
          <cell r="B93" t="str">
            <v>2061</v>
          </cell>
          <cell r="C93">
            <v>9262061</v>
          </cell>
          <cell r="D93" t="str">
            <v>Filby Primary School</v>
          </cell>
          <cell r="E93">
            <v>100</v>
          </cell>
          <cell r="G93">
            <v>339400</v>
          </cell>
          <cell r="H93">
            <v>0</v>
          </cell>
          <cell r="I93">
            <v>0</v>
          </cell>
          <cell r="J93">
            <v>9120</v>
          </cell>
          <cell r="K93">
            <v>0</v>
          </cell>
          <cell r="L93">
            <v>13395</v>
          </cell>
          <cell r="M93">
            <v>0</v>
          </cell>
          <cell r="N93">
            <v>690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670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26930.900070871743</v>
          </cell>
          <cell r="AC93">
            <v>0</v>
          </cell>
          <cell r="AD93">
            <v>0</v>
          </cell>
          <cell r="AE93">
            <v>0</v>
          </cell>
          <cell r="AF93">
            <v>128000</v>
          </cell>
          <cell r="AG93">
            <v>37433.110814419219</v>
          </cell>
          <cell r="AH93">
            <v>0</v>
          </cell>
          <cell r="AI93">
            <v>0</v>
          </cell>
          <cell r="AJ93">
            <v>2146.0479999999998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-38402.372971758661</v>
          </cell>
          <cell r="AQ93">
            <v>519382.68591353222</v>
          </cell>
          <cell r="AR93"/>
          <cell r="AS93">
            <v>357737.73474793631</v>
          </cell>
          <cell r="AT93">
            <v>0</v>
          </cell>
          <cell r="AU93">
            <v>0</v>
          </cell>
          <cell r="AV93">
            <v>9310</v>
          </cell>
          <cell r="AW93">
            <v>0</v>
          </cell>
          <cell r="AX93">
            <v>15580</v>
          </cell>
          <cell r="AY93">
            <v>0</v>
          </cell>
          <cell r="AZ93">
            <v>705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680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27280.652019844103</v>
          </cell>
          <cell r="BO93">
            <v>0</v>
          </cell>
          <cell r="BP93">
            <v>0</v>
          </cell>
          <cell r="BQ93">
            <v>0</v>
          </cell>
          <cell r="BR93">
            <v>134400</v>
          </cell>
          <cell r="BS93">
            <v>37965.020026702259</v>
          </cell>
          <cell r="BT93">
            <v>0</v>
          </cell>
          <cell r="BU93">
            <v>0</v>
          </cell>
          <cell r="BV93">
            <v>2146.0479999999998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585804.45479448256</v>
          </cell>
          <cell r="CB93">
            <v>0</v>
          </cell>
          <cell r="CC93">
            <v>0</v>
          </cell>
          <cell r="CD93">
            <v>585804.45479448256</v>
          </cell>
        </row>
        <row r="94">
          <cell r="A94" t="str">
            <v>0468</v>
          </cell>
          <cell r="B94" t="str">
            <v>3119</v>
          </cell>
          <cell r="C94">
            <v>9263119</v>
          </cell>
          <cell r="D94" t="str">
            <v>Fleggburgh CofE Primary School</v>
          </cell>
          <cell r="E94">
            <v>55</v>
          </cell>
          <cell r="G94">
            <v>186670</v>
          </cell>
          <cell r="H94">
            <v>0</v>
          </cell>
          <cell r="I94">
            <v>0</v>
          </cell>
          <cell r="J94">
            <v>4320.0000000000091</v>
          </cell>
          <cell r="K94">
            <v>0</v>
          </cell>
          <cell r="L94">
            <v>7050.0000000000064</v>
          </cell>
          <cell r="M94">
            <v>0</v>
          </cell>
          <cell r="N94">
            <v>230.0000000000002</v>
          </cell>
          <cell r="O94">
            <v>0</v>
          </cell>
          <cell r="P94">
            <v>440.0000000000004</v>
          </cell>
          <cell r="Q94">
            <v>0</v>
          </cell>
          <cell r="R94">
            <v>0</v>
          </cell>
          <cell r="S94">
            <v>2679.9999999999986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651.02040816326462</v>
          </cell>
          <cell r="AA94">
            <v>0</v>
          </cell>
          <cell r="AB94">
            <v>13515.957446808519</v>
          </cell>
          <cell r="AC94">
            <v>0</v>
          </cell>
          <cell r="AD94">
            <v>1606.4999999999995</v>
          </cell>
          <cell r="AE94">
            <v>0</v>
          </cell>
          <cell r="AF94">
            <v>128000</v>
          </cell>
          <cell r="AG94">
            <v>33639.249999999993</v>
          </cell>
          <cell r="AH94">
            <v>0</v>
          </cell>
          <cell r="AI94">
            <v>0</v>
          </cell>
          <cell r="AJ94">
            <v>5894.75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-28646.661044917735</v>
          </cell>
          <cell r="AQ94">
            <v>356050.81681005406</v>
          </cell>
          <cell r="AR94"/>
          <cell r="AS94">
            <v>196755.75411136495</v>
          </cell>
          <cell r="AT94">
            <v>0</v>
          </cell>
          <cell r="AU94">
            <v>0</v>
          </cell>
          <cell r="AV94">
            <v>4410.00000000001</v>
          </cell>
          <cell r="AW94">
            <v>0</v>
          </cell>
          <cell r="AX94">
            <v>8200.0000000000073</v>
          </cell>
          <cell r="AY94">
            <v>0</v>
          </cell>
          <cell r="AZ94">
            <v>235.0000000000002</v>
          </cell>
          <cell r="BA94">
            <v>0</v>
          </cell>
          <cell r="BB94">
            <v>445.0000000000004</v>
          </cell>
          <cell r="BC94">
            <v>0</v>
          </cell>
          <cell r="BD94">
            <v>0</v>
          </cell>
          <cell r="BE94">
            <v>2719.9999999999986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662.24489795918294</v>
          </cell>
          <cell r="BM94">
            <v>0</v>
          </cell>
          <cell r="BN94">
            <v>13691.489361702137</v>
          </cell>
          <cell r="BO94">
            <v>0</v>
          </cell>
          <cell r="BP94">
            <v>1631.9999999999995</v>
          </cell>
          <cell r="BQ94">
            <v>0</v>
          </cell>
          <cell r="BR94">
            <v>134400</v>
          </cell>
          <cell r="BS94">
            <v>34117.249999999993</v>
          </cell>
          <cell r="BT94">
            <v>0</v>
          </cell>
          <cell r="BU94">
            <v>0</v>
          </cell>
          <cell r="BV94">
            <v>5894.75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403163.48837102624</v>
          </cell>
          <cell r="CB94">
            <v>0</v>
          </cell>
          <cell r="CC94">
            <v>0</v>
          </cell>
          <cell r="CD94">
            <v>403163.48837102624</v>
          </cell>
        </row>
        <row r="95">
          <cell r="A95" t="str">
            <v>0472</v>
          </cell>
          <cell r="B95" t="str">
            <v>3380</v>
          </cell>
          <cell r="C95">
            <v>9263380</v>
          </cell>
          <cell r="D95" t="str">
            <v>Flitcham Church of England Primary Academy</v>
          </cell>
          <cell r="E95">
            <v>66</v>
          </cell>
          <cell r="G95">
            <v>224004</v>
          </cell>
          <cell r="H95">
            <v>0</v>
          </cell>
          <cell r="I95">
            <v>0</v>
          </cell>
          <cell r="J95">
            <v>959.99999999999989</v>
          </cell>
          <cell r="K95">
            <v>0</v>
          </cell>
          <cell r="L95">
            <v>2115.0000000000018</v>
          </cell>
          <cell r="M95">
            <v>0</v>
          </cell>
          <cell r="N95">
            <v>919.99999999999989</v>
          </cell>
          <cell r="O95">
            <v>559.99999999999989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2734.2857142857129</v>
          </cell>
          <cell r="AA95">
            <v>0</v>
          </cell>
          <cell r="AB95">
            <v>16940.000000000007</v>
          </cell>
          <cell r="AC95">
            <v>0</v>
          </cell>
          <cell r="AD95">
            <v>1927.7999999999997</v>
          </cell>
          <cell r="AE95">
            <v>0</v>
          </cell>
          <cell r="AF95">
            <v>128000</v>
          </cell>
          <cell r="AG95">
            <v>56300</v>
          </cell>
          <cell r="AH95">
            <v>0</v>
          </cell>
          <cell r="AI95">
            <v>0</v>
          </cell>
          <cell r="AJ95">
            <v>558.4896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-17239.947335130699</v>
          </cell>
          <cell r="AQ95">
            <v>417779.62797915499</v>
          </cell>
          <cell r="AR95"/>
          <cell r="AS95">
            <v>236106.90493363794</v>
          </cell>
          <cell r="AT95">
            <v>0</v>
          </cell>
          <cell r="AU95">
            <v>0</v>
          </cell>
          <cell r="AV95">
            <v>979.99999999999989</v>
          </cell>
          <cell r="AW95">
            <v>0</v>
          </cell>
          <cell r="AX95">
            <v>2460.0000000000023</v>
          </cell>
          <cell r="AY95">
            <v>0</v>
          </cell>
          <cell r="AZ95">
            <v>939.99999999999989</v>
          </cell>
          <cell r="BA95">
            <v>569.99999999999989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2781.4285714285697</v>
          </cell>
          <cell r="BM95">
            <v>0</v>
          </cell>
          <cell r="BN95">
            <v>17160.000000000007</v>
          </cell>
          <cell r="BO95">
            <v>0</v>
          </cell>
          <cell r="BP95">
            <v>1958.3999999999996</v>
          </cell>
          <cell r="BQ95">
            <v>0</v>
          </cell>
          <cell r="BR95">
            <v>134400</v>
          </cell>
          <cell r="BS95">
            <v>57100</v>
          </cell>
          <cell r="BT95">
            <v>0</v>
          </cell>
          <cell r="BU95">
            <v>0</v>
          </cell>
          <cell r="BV95">
            <v>558.4896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455015.22310506651</v>
          </cell>
          <cell r="CB95">
            <v>0</v>
          </cell>
          <cell r="CC95">
            <v>0</v>
          </cell>
          <cell r="CD95">
            <v>455015.22310506651</v>
          </cell>
        </row>
        <row r="96">
          <cell r="A96" t="str">
            <v>0475</v>
          </cell>
          <cell r="B96" t="str">
            <v>3322</v>
          </cell>
          <cell r="C96">
            <v>9263322</v>
          </cell>
          <cell r="D96" t="str">
            <v>Forncett St Peter Church of England Voluntary Aided Primary School</v>
          </cell>
          <cell r="E96">
            <v>95</v>
          </cell>
          <cell r="G96">
            <v>322430</v>
          </cell>
          <cell r="H96">
            <v>0</v>
          </cell>
          <cell r="I96">
            <v>0</v>
          </cell>
          <cell r="J96">
            <v>7199.9999999999882</v>
          </cell>
          <cell r="K96">
            <v>0</v>
          </cell>
          <cell r="L96">
            <v>11280.000000000002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42014.952531645606</v>
          </cell>
          <cell r="AC96">
            <v>0</v>
          </cell>
          <cell r="AD96">
            <v>0</v>
          </cell>
          <cell r="AE96">
            <v>0</v>
          </cell>
          <cell r="AF96">
            <v>128000</v>
          </cell>
          <cell r="AG96">
            <v>10709.778371161539</v>
          </cell>
          <cell r="AH96">
            <v>0</v>
          </cell>
          <cell r="AI96">
            <v>0</v>
          </cell>
          <cell r="AJ96">
            <v>3633.5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-35976.609892897737</v>
          </cell>
          <cell r="AQ96">
            <v>489291.62100990937</v>
          </cell>
          <cell r="AR96"/>
          <cell r="AS96">
            <v>339850.84801053948</v>
          </cell>
          <cell r="AT96">
            <v>0</v>
          </cell>
          <cell r="AU96">
            <v>0</v>
          </cell>
          <cell r="AV96">
            <v>7349.9999999999882</v>
          </cell>
          <cell r="AW96">
            <v>0</v>
          </cell>
          <cell r="AX96">
            <v>13120.000000000004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42560.601265822821</v>
          </cell>
          <cell r="BO96">
            <v>0</v>
          </cell>
          <cell r="BP96">
            <v>0</v>
          </cell>
          <cell r="BQ96">
            <v>0</v>
          </cell>
          <cell r="BR96">
            <v>134400</v>
          </cell>
          <cell r="BS96">
            <v>10861.959946595451</v>
          </cell>
          <cell r="BT96">
            <v>0</v>
          </cell>
          <cell r="BU96">
            <v>0</v>
          </cell>
          <cell r="BV96">
            <v>3633.5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551776.90922295779</v>
          </cell>
          <cell r="CB96">
            <v>0</v>
          </cell>
          <cell r="CC96">
            <v>0</v>
          </cell>
          <cell r="CD96">
            <v>551776.90922295779</v>
          </cell>
        </row>
        <row r="97">
          <cell r="A97" t="str">
            <v>0478</v>
          </cell>
          <cell r="B97" t="str">
            <v>2062</v>
          </cell>
          <cell r="C97">
            <v>9262062</v>
          </cell>
          <cell r="D97" t="str">
            <v>Foulsham Primary School Academy</v>
          </cell>
          <cell r="E97">
            <v>83</v>
          </cell>
          <cell r="G97">
            <v>281702</v>
          </cell>
          <cell r="H97">
            <v>0</v>
          </cell>
          <cell r="I97">
            <v>0</v>
          </cell>
          <cell r="J97">
            <v>10559.999999999984</v>
          </cell>
          <cell r="K97">
            <v>0</v>
          </cell>
          <cell r="L97">
            <v>16215.000000000013</v>
          </cell>
          <cell r="M97">
            <v>0</v>
          </cell>
          <cell r="N97">
            <v>229.99999999999929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625.19480519480589</v>
          </cell>
          <cell r="AA97">
            <v>0</v>
          </cell>
          <cell r="AB97">
            <v>10363.783783783785</v>
          </cell>
          <cell r="AC97">
            <v>0</v>
          </cell>
          <cell r="AD97">
            <v>1908.900000000003</v>
          </cell>
          <cell r="AE97">
            <v>0</v>
          </cell>
          <cell r="AF97">
            <v>128000</v>
          </cell>
          <cell r="AG97">
            <v>50211.481975967952</v>
          </cell>
          <cell r="AH97">
            <v>0</v>
          </cell>
          <cell r="AI97">
            <v>0</v>
          </cell>
          <cell r="AJ97">
            <v>1551.36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-4590.6725965907908</v>
          </cell>
          <cell r="AQ97">
            <v>496777.04796835576</v>
          </cell>
          <cell r="AR97"/>
          <cell r="AS97">
            <v>296922.3198407871</v>
          </cell>
          <cell r="AT97">
            <v>0</v>
          </cell>
          <cell r="AU97">
            <v>0</v>
          </cell>
          <cell r="AV97">
            <v>10779.999999999982</v>
          </cell>
          <cell r="AW97">
            <v>0</v>
          </cell>
          <cell r="AX97">
            <v>18860.000000000015</v>
          </cell>
          <cell r="AY97">
            <v>0</v>
          </cell>
          <cell r="AZ97">
            <v>234.99999999999926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635.97402597402663</v>
          </cell>
          <cell r="BM97">
            <v>0</v>
          </cell>
          <cell r="BN97">
            <v>10498.378378378378</v>
          </cell>
          <cell r="BO97">
            <v>0</v>
          </cell>
          <cell r="BP97">
            <v>1939.200000000003</v>
          </cell>
          <cell r="BQ97">
            <v>0</v>
          </cell>
          <cell r="BR97">
            <v>134400</v>
          </cell>
          <cell r="BS97">
            <v>50924.96662216288</v>
          </cell>
          <cell r="BT97">
            <v>0</v>
          </cell>
          <cell r="BU97">
            <v>0</v>
          </cell>
          <cell r="BV97">
            <v>1551.36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526747.19886730239</v>
          </cell>
          <cell r="CB97">
            <v>0</v>
          </cell>
          <cell r="CC97">
            <v>0</v>
          </cell>
          <cell r="CD97">
            <v>526747.19886730239</v>
          </cell>
        </row>
        <row r="98">
          <cell r="A98" t="str">
            <v>0481</v>
          </cell>
          <cell r="B98" t="str">
            <v>2064</v>
          </cell>
          <cell r="C98">
            <v>9262064</v>
          </cell>
          <cell r="D98" t="str">
            <v>Freethorpe Community Primary and Nursery School</v>
          </cell>
          <cell r="E98">
            <v>129</v>
          </cell>
          <cell r="G98">
            <v>437826</v>
          </cell>
          <cell r="H98">
            <v>0</v>
          </cell>
          <cell r="I98">
            <v>0</v>
          </cell>
          <cell r="J98">
            <v>5760.0000000000009</v>
          </cell>
          <cell r="K98">
            <v>0</v>
          </cell>
          <cell r="L98">
            <v>8460.0000000000018</v>
          </cell>
          <cell r="M98">
            <v>0</v>
          </cell>
          <cell r="N98">
            <v>0</v>
          </cell>
          <cell r="O98">
            <v>0</v>
          </cell>
          <cell r="P98">
            <v>879.99999999999727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2078.3333333333348</v>
          </cell>
          <cell r="AA98">
            <v>0</v>
          </cell>
          <cell r="AB98">
            <v>15759.086538461546</v>
          </cell>
          <cell r="AC98">
            <v>0</v>
          </cell>
          <cell r="AD98">
            <v>245.70000000000101</v>
          </cell>
          <cell r="AE98">
            <v>0</v>
          </cell>
          <cell r="AF98">
            <v>128000</v>
          </cell>
          <cell r="AG98">
            <v>15634.7129506008</v>
          </cell>
          <cell r="AH98">
            <v>0</v>
          </cell>
          <cell r="AI98">
            <v>0</v>
          </cell>
          <cell r="AJ98">
            <v>14542.25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-3232.1007423790279</v>
          </cell>
          <cell r="AQ98">
            <v>625953.98208001675</v>
          </cell>
          <cell r="AR98"/>
          <cell r="AS98">
            <v>461481.6778248378</v>
          </cell>
          <cell r="AT98">
            <v>0</v>
          </cell>
          <cell r="AU98">
            <v>0</v>
          </cell>
          <cell r="AV98">
            <v>5880.0000000000009</v>
          </cell>
          <cell r="AW98">
            <v>0</v>
          </cell>
          <cell r="AX98">
            <v>9840.0000000000018</v>
          </cell>
          <cell r="AY98">
            <v>0</v>
          </cell>
          <cell r="AZ98">
            <v>0</v>
          </cell>
          <cell r="BA98">
            <v>0</v>
          </cell>
          <cell r="BB98">
            <v>889.99999999999727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2114.1666666666683</v>
          </cell>
          <cell r="BM98">
            <v>0</v>
          </cell>
          <cell r="BN98">
            <v>15963.750000000007</v>
          </cell>
          <cell r="BO98">
            <v>0</v>
          </cell>
          <cell r="BP98">
            <v>249.60000000000102</v>
          </cell>
          <cell r="BQ98">
            <v>0</v>
          </cell>
          <cell r="BR98">
            <v>134400</v>
          </cell>
          <cell r="BS98">
            <v>15856.875834445927</v>
          </cell>
          <cell r="BT98">
            <v>0</v>
          </cell>
          <cell r="BU98">
            <v>0</v>
          </cell>
          <cell r="BV98">
            <v>14542.25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661218.32032595039</v>
          </cell>
          <cell r="CB98">
            <v>0</v>
          </cell>
          <cell r="CC98">
            <v>0</v>
          </cell>
          <cell r="CD98">
            <v>661218.32032595039</v>
          </cell>
        </row>
        <row r="99">
          <cell r="A99" t="str">
            <v>0484</v>
          </cell>
          <cell r="B99" t="str">
            <v>2065</v>
          </cell>
          <cell r="C99">
            <v>9262065</v>
          </cell>
          <cell r="D99" t="str">
            <v>Frettenham Primary School</v>
          </cell>
          <cell r="E99">
            <v>68</v>
          </cell>
          <cell r="G99">
            <v>230792</v>
          </cell>
          <cell r="H99">
            <v>0</v>
          </cell>
          <cell r="I99">
            <v>0</v>
          </cell>
          <cell r="J99">
            <v>2880.0000000000018</v>
          </cell>
          <cell r="K99">
            <v>0</v>
          </cell>
          <cell r="L99">
            <v>4230.0000000000027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19705.376344086028</v>
          </cell>
          <cell r="AC99">
            <v>0</v>
          </cell>
          <cell r="AD99">
            <v>0</v>
          </cell>
          <cell r="AE99">
            <v>0</v>
          </cell>
          <cell r="AF99">
            <v>128000</v>
          </cell>
          <cell r="AG99">
            <v>37580.25</v>
          </cell>
          <cell r="AH99">
            <v>0</v>
          </cell>
          <cell r="AI99">
            <v>0</v>
          </cell>
          <cell r="AJ99">
            <v>5393.05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-22891.040883668898</v>
          </cell>
          <cell r="AQ99">
            <v>405689.63546041714</v>
          </cell>
          <cell r="AR99"/>
          <cell r="AS99">
            <v>243261.65962859668</v>
          </cell>
          <cell r="AT99">
            <v>0</v>
          </cell>
          <cell r="AU99">
            <v>0</v>
          </cell>
          <cell r="AV99">
            <v>2940.0000000000018</v>
          </cell>
          <cell r="AW99">
            <v>0</v>
          </cell>
          <cell r="AX99">
            <v>4920.0000000000027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19961.290322580651</v>
          </cell>
          <cell r="BO99">
            <v>0</v>
          </cell>
          <cell r="BP99">
            <v>0</v>
          </cell>
          <cell r="BQ99">
            <v>0</v>
          </cell>
          <cell r="BR99">
            <v>134400</v>
          </cell>
          <cell r="BS99">
            <v>38114.25</v>
          </cell>
          <cell r="BT99">
            <v>0</v>
          </cell>
          <cell r="BU99">
            <v>0</v>
          </cell>
          <cell r="BV99">
            <v>5393.05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448990.24995117733</v>
          </cell>
          <cell r="CB99">
            <v>0</v>
          </cell>
          <cell r="CC99">
            <v>0</v>
          </cell>
          <cell r="CD99">
            <v>448990.24995117733</v>
          </cell>
        </row>
        <row r="100">
          <cell r="A100" t="str">
            <v>0490</v>
          </cell>
          <cell r="B100" t="str">
            <v>2242</v>
          </cell>
          <cell r="C100">
            <v>9262242</v>
          </cell>
          <cell r="D100" t="str">
            <v>Garboldisham Church of England Primary Academy</v>
          </cell>
          <cell r="E100">
            <v>77</v>
          </cell>
          <cell r="G100">
            <v>261338</v>
          </cell>
          <cell r="H100">
            <v>0</v>
          </cell>
          <cell r="I100">
            <v>0</v>
          </cell>
          <cell r="J100">
            <v>3840.0000000000041</v>
          </cell>
          <cell r="K100">
            <v>0</v>
          </cell>
          <cell r="L100">
            <v>7050.0000000000064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30233.486352357337</v>
          </cell>
          <cell r="AC100">
            <v>0</v>
          </cell>
          <cell r="AD100">
            <v>0</v>
          </cell>
          <cell r="AE100">
            <v>0</v>
          </cell>
          <cell r="AF100">
            <v>128000</v>
          </cell>
          <cell r="AG100">
            <v>54721.495327102799</v>
          </cell>
          <cell r="AH100">
            <v>0</v>
          </cell>
          <cell r="AI100">
            <v>0</v>
          </cell>
          <cell r="AJ100">
            <v>1215.232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-59748.703235500405</v>
          </cell>
          <cell r="AQ100">
            <v>426649.51044395973</v>
          </cell>
          <cell r="AR100"/>
          <cell r="AS100">
            <v>275458.05575591093</v>
          </cell>
          <cell r="AT100">
            <v>0</v>
          </cell>
          <cell r="AU100">
            <v>0</v>
          </cell>
          <cell r="AV100">
            <v>3920.0000000000045</v>
          </cell>
          <cell r="AW100">
            <v>0</v>
          </cell>
          <cell r="AX100">
            <v>8200.0000000000073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30626.129032258083</v>
          </cell>
          <cell r="BO100">
            <v>0</v>
          </cell>
          <cell r="BP100">
            <v>0</v>
          </cell>
          <cell r="BQ100">
            <v>0</v>
          </cell>
          <cell r="BR100">
            <v>134400</v>
          </cell>
          <cell r="BS100">
            <v>55499.065420560742</v>
          </cell>
          <cell r="BT100">
            <v>0</v>
          </cell>
          <cell r="BU100">
            <v>0</v>
          </cell>
          <cell r="BV100">
            <v>1215.232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509318.48220872978</v>
          </cell>
          <cell r="CB100">
            <v>0</v>
          </cell>
          <cell r="CC100">
            <v>0</v>
          </cell>
          <cell r="CD100">
            <v>509318.48220872978</v>
          </cell>
        </row>
        <row r="101">
          <cell r="A101" t="str">
            <v>0493</v>
          </cell>
          <cell r="B101" t="str">
            <v>2067</v>
          </cell>
          <cell r="C101">
            <v>9262067</v>
          </cell>
          <cell r="D101" t="str">
            <v>Garvestone Community Primary School</v>
          </cell>
          <cell r="E101">
            <v>70</v>
          </cell>
          <cell r="G101">
            <v>237580</v>
          </cell>
          <cell r="H101">
            <v>0</v>
          </cell>
          <cell r="I101">
            <v>0</v>
          </cell>
          <cell r="J101">
            <v>6240.0000000000091</v>
          </cell>
          <cell r="K101">
            <v>0</v>
          </cell>
          <cell r="L101">
            <v>9870</v>
          </cell>
          <cell r="M101">
            <v>0</v>
          </cell>
          <cell r="N101">
            <v>230.0000000000002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32763.810483870962</v>
          </cell>
          <cell r="AC101">
            <v>0</v>
          </cell>
          <cell r="AD101">
            <v>2646.0000000000005</v>
          </cell>
          <cell r="AE101">
            <v>0</v>
          </cell>
          <cell r="AF101">
            <v>128000</v>
          </cell>
          <cell r="AG101">
            <v>56300</v>
          </cell>
          <cell r="AH101">
            <v>0</v>
          </cell>
          <cell r="AI101">
            <v>0</v>
          </cell>
          <cell r="AJ101">
            <v>972.18560000000002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-25197.690830391221</v>
          </cell>
          <cell r="AQ101">
            <v>449404.30525347975</v>
          </cell>
          <cell r="AR101"/>
          <cell r="AS101">
            <v>250416.41432355539</v>
          </cell>
          <cell r="AT101">
            <v>0</v>
          </cell>
          <cell r="AU101">
            <v>0</v>
          </cell>
          <cell r="AV101">
            <v>6370.00000000001</v>
          </cell>
          <cell r="AW101">
            <v>0</v>
          </cell>
          <cell r="AX101">
            <v>11480</v>
          </cell>
          <cell r="AY101">
            <v>0</v>
          </cell>
          <cell r="AZ101">
            <v>235.0000000000002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33189.31451612903</v>
          </cell>
          <cell r="BO101">
            <v>0</v>
          </cell>
          <cell r="BP101">
            <v>2688.0000000000009</v>
          </cell>
          <cell r="BQ101">
            <v>0</v>
          </cell>
          <cell r="BR101">
            <v>134400</v>
          </cell>
          <cell r="BS101">
            <v>57100</v>
          </cell>
          <cell r="BT101">
            <v>0</v>
          </cell>
          <cell r="BU101">
            <v>0</v>
          </cell>
          <cell r="BV101">
            <v>972.18560000000002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496850.91443968448</v>
          </cell>
          <cell r="CB101">
            <v>0</v>
          </cell>
          <cell r="CC101">
            <v>0</v>
          </cell>
          <cell r="CD101">
            <v>496850.91443968448</v>
          </cell>
        </row>
        <row r="102">
          <cell r="A102" t="str">
            <v>0496</v>
          </cell>
          <cell r="B102" t="str">
            <v>3106</v>
          </cell>
          <cell r="C102">
            <v>9263106</v>
          </cell>
          <cell r="D102" t="str">
            <v>Gayton Church of England Primary Academy</v>
          </cell>
          <cell r="E102">
            <v>153</v>
          </cell>
          <cell r="G102">
            <v>519282</v>
          </cell>
          <cell r="H102">
            <v>0</v>
          </cell>
          <cell r="I102">
            <v>0</v>
          </cell>
          <cell r="J102">
            <v>14879.999999999976</v>
          </cell>
          <cell r="K102">
            <v>0</v>
          </cell>
          <cell r="L102">
            <v>21854.999999999964</v>
          </cell>
          <cell r="M102">
            <v>0</v>
          </cell>
          <cell r="N102">
            <v>229.99999999999997</v>
          </cell>
          <cell r="O102">
            <v>559.99999999999989</v>
          </cell>
          <cell r="P102">
            <v>439.99999999999994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39178.674418604656</v>
          </cell>
          <cell r="AC102">
            <v>0</v>
          </cell>
          <cell r="AD102">
            <v>0</v>
          </cell>
          <cell r="AE102">
            <v>0</v>
          </cell>
          <cell r="AF102">
            <v>128000</v>
          </cell>
          <cell r="AG102">
            <v>0</v>
          </cell>
          <cell r="AH102">
            <v>0</v>
          </cell>
          <cell r="AI102">
            <v>0</v>
          </cell>
          <cell r="AJ102">
            <v>1499.6479999999999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-8852.28575260051</v>
          </cell>
          <cell r="AQ102">
            <v>717073.03666600422</v>
          </cell>
          <cell r="AR102"/>
          <cell r="AS102">
            <v>547338.73416434252</v>
          </cell>
          <cell r="AT102">
            <v>0</v>
          </cell>
          <cell r="AU102">
            <v>0</v>
          </cell>
          <cell r="AV102">
            <v>15189.999999999976</v>
          </cell>
          <cell r="AW102">
            <v>0</v>
          </cell>
          <cell r="AX102">
            <v>25419.99999999996</v>
          </cell>
          <cell r="AY102">
            <v>0</v>
          </cell>
          <cell r="AZ102">
            <v>234.99999999999997</v>
          </cell>
          <cell r="BA102">
            <v>569.99999999999989</v>
          </cell>
          <cell r="BB102">
            <v>444.99999999999994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39687.488372093023</v>
          </cell>
          <cell r="BO102">
            <v>0</v>
          </cell>
          <cell r="BP102">
            <v>0</v>
          </cell>
          <cell r="BQ102">
            <v>0</v>
          </cell>
          <cell r="BR102">
            <v>134400</v>
          </cell>
          <cell r="BS102">
            <v>0</v>
          </cell>
          <cell r="BT102">
            <v>0</v>
          </cell>
          <cell r="BU102">
            <v>0</v>
          </cell>
          <cell r="BV102">
            <v>1499.6479999999999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764785.87053643563</v>
          </cell>
          <cell r="CB102">
            <v>0</v>
          </cell>
          <cell r="CC102">
            <v>0</v>
          </cell>
          <cell r="CD102">
            <v>764785.87053643563</v>
          </cell>
        </row>
        <row r="103">
          <cell r="A103" t="str">
            <v>0499</v>
          </cell>
          <cell r="B103" t="str">
            <v>3396</v>
          </cell>
          <cell r="C103">
            <v>9263396</v>
          </cell>
          <cell r="D103" t="str">
            <v>Gillingham St Michael's Church of England Primary Academy</v>
          </cell>
          <cell r="E103">
            <v>56</v>
          </cell>
          <cell r="G103">
            <v>190064</v>
          </cell>
          <cell r="H103">
            <v>0</v>
          </cell>
          <cell r="I103">
            <v>0</v>
          </cell>
          <cell r="J103">
            <v>8160.0000000000118</v>
          </cell>
          <cell r="K103">
            <v>0</v>
          </cell>
          <cell r="L103">
            <v>12689.999999999982</v>
          </cell>
          <cell r="M103">
            <v>0</v>
          </cell>
          <cell r="N103">
            <v>230.00000000000057</v>
          </cell>
          <cell r="O103">
            <v>840.00000000000045</v>
          </cell>
          <cell r="P103">
            <v>0</v>
          </cell>
          <cell r="Q103">
            <v>1919.9999999999991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1249.2307692307704</v>
          </cell>
          <cell r="AA103">
            <v>0</v>
          </cell>
          <cell r="AB103">
            <v>21193.021276595744</v>
          </cell>
          <cell r="AC103">
            <v>0</v>
          </cell>
          <cell r="AD103">
            <v>3439.8</v>
          </cell>
          <cell r="AE103">
            <v>0</v>
          </cell>
          <cell r="AF103">
            <v>128000</v>
          </cell>
          <cell r="AG103">
            <v>35046.749999999993</v>
          </cell>
          <cell r="AH103">
            <v>0</v>
          </cell>
          <cell r="AI103">
            <v>0</v>
          </cell>
          <cell r="AJ103">
            <v>1551.36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-45835.32485737939</v>
          </cell>
          <cell r="AQ103">
            <v>358548.83718844707</v>
          </cell>
          <cell r="AR103"/>
          <cell r="AS103">
            <v>200333.13145884432</v>
          </cell>
          <cell r="AT103">
            <v>0</v>
          </cell>
          <cell r="AU103">
            <v>0</v>
          </cell>
          <cell r="AV103">
            <v>8330.0000000000127</v>
          </cell>
          <cell r="AW103">
            <v>0</v>
          </cell>
          <cell r="AX103">
            <v>14759.99999999998</v>
          </cell>
          <cell r="AY103">
            <v>0</v>
          </cell>
          <cell r="AZ103">
            <v>235.00000000000057</v>
          </cell>
          <cell r="BA103">
            <v>855.00000000000045</v>
          </cell>
          <cell r="BB103">
            <v>0</v>
          </cell>
          <cell r="BC103">
            <v>1939.9999999999991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1270.7692307692321</v>
          </cell>
          <cell r="BM103">
            <v>0</v>
          </cell>
          <cell r="BN103">
            <v>21468.255319148939</v>
          </cell>
          <cell r="BO103">
            <v>0</v>
          </cell>
          <cell r="BP103">
            <v>3494.4</v>
          </cell>
          <cell r="BQ103">
            <v>0</v>
          </cell>
          <cell r="BR103">
            <v>134400</v>
          </cell>
          <cell r="BS103">
            <v>35544.749999999993</v>
          </cell>
          <cell r="BT103">
            <v>0</v>
          </cell>
          <cell r="BU103">
            <v>0</v>
          </cell>
          <cell r="BV103">
            <v>1551.36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424182.66600876243</v>
          </cell>
          <cell r="CB103">
            <v>0</v>
          </cell>
          <cell r="CC103">
            <v>0</v>
          </cell>
          <cell r="CD103">
            <v>424182.66600876243</v>
          </cell>
        </row>
        <row r="104">
          <cell r="A104" t="str">
            <v>0505</v>
          </cell>
          <cell r="B104" t="str">
            <v>3327</v>
          </cell>
          <cell r="C104">
            <v>9263327</v>
          </cell>
          <cell r="D104" t="str">
            <v>Gooderstone Church of England Primary Academy</v>
          </cell>
          <cell r="E104">
            <v>43</v>
          </cell>
          <cell r="G104">
            <v>145942</v>
          </cell>
          <cell r="H104">
            <v>0</v>
          </cell>
          <cell r="I104">
            <v>0</v>
          </cell>
          <cell r="J104">
            <v>1920.0000000000005</v>
          </cell>
          <cell r="K104">
            <v>0</v>
          </cell>
          <cell r="L104">
            <v>2820.0000000000005</v>
          </cell>
          <cell r="M104">
            <v>0</v>
          </cell>
          <cell r="N104">
            <v>0</v>
          </cell>
          <cell r="O104">
            <v>0</v>
          </cell>
          <cell r="P104">
            <v>1319.9999999999998</v>
          </cell>
          <cell r="Q104">
            <v>959.99999999999909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656.31578947368394</v>
          </cell>
          <cell r="AA104">
            <v>0</v>
          </cell>
          <cell r="AB104">
            <v>14317.837837837829</v>
          </cell>
          <cell r="AC104">
            <v>0</v>
          </cell>
          <cell r="AD104">
            <v>1341.9000000000005</v>
          </cell>
          <cell r="AE104">
            <v>0</v>
          </cell>
          <cell r="AF104">
            <v>128000</v>
          </cell>
          <cell r="AG104">
            <v>56300</v>
          </cell>
          <cell r="AH104">
            <v>0</v>
          </cell>
          <cell r="AI104">
            <v>0</v>
          </cell>
          <cell r="AJ104">
            <v>1782.1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-20780.939863867923</v>
          </cell>
          <cell r="AQ104">
            <v>334579.21376344352</v>
          </cell>
          <cell r="AR104"/>
          <cell r="AS104">
            <v>153827.22594161262</v>
          </cell>
          <cell r="AT104">
            <v>0</v>
          </cell>
          <cell r="AU104">
            <v>0</v>
          </cell>
          <cell r="AV104">
            <v>1960.0000000000005</v>
          </cell>
          <cell r="AW104">
            <v>0</v>
          </cell>
          <cell r="AX104">
            <v>3280.0000000000009</v>
          </cell>
          <cell r="AY104">
            <v>0</v>
          </cell>
          <cell r="AZ104">
            <v>0</v>
          </cell>
          <cell r="BA104">
            <v>0</v>
          </cell>
          <cell r="BB104">
            <v>1334.9999999999998</v>
          </cell>
          <cell r="BC104">
            <v>969.99999999999909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667.6315789473681</v>
          </cell>
          <cell r="BM104">
            <v>0</v>
          </cell>
          <cell r="BN104">
            <v>14503.783783783774</v>
          </cell>
          <cell r="BO104">
            <v>0</v>
          </cell>
          <cell r="BP104">
            <v>1363.2000000000005</v>
          </cell>
          <cell r="BQ104">
            <v>0</v>
          </cell>
          <cell r="BR104">
            <v>134400</v>
          </cell>
          <cell r="BS104">
            <v>57100</v>
          </cell>
          <cell r="BT104">
            <v>0</v>
          </cell>
          <cell r="BU104">
            <v>0</v>
          </cell>
          <cell r="BV104">
            <v>1782.1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371188.94130434375</v>
          </cell>
          <cell r="CB104">
            <v>0</v>
          </cell>
          <cell r="CC104">
            <v>0</v>
          </cell>
          <cell r="CD104">
            <v>371188.94130434375</v>
          </cell>
        </row>
        <row r="105">
          <cell r="A105" t="str">
            <v>0511</v>
          </cell>
          <cell r="B105" t="str">
            <v>2069</v>
          </cell>
          <cell r="C105">
            <v>9262069</v>
          </cell>
          <cell r="D105" t="str">
            <v>Great Dunham Primary School</v>
          </cell>
          <cell r="E105">
            <v>54</v>
          </cell>
          <cell r="G105">
            <v>183276</v>
          </cell>
          <cell r="H105">
            <v>0</v>
          </cell>
          <cell r="I105">
            <v>0</v>
          </cell>
          <cell r="J105">
            <v>4799.9999999999955</v>
          </cell>
          <cell r="K105">
            <v>0</v>
          </cell>
          <cell r="L105">
            <v>7049.9999999999936</v>
          </cell>
          <cell r="M105">
            <v>0</v>
          </cell>
          <cell r="N105">
            <v>229.99999999999977</v>
          </cell>
          <cell r="O105">
            <v>840.0000000000008</v>
          </cell>
          <cell r="P105">
            <v>439.99999999999955</v>
          </cell>
          <cell r="Q105">
            <v>959.99999999999909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21638.571428571442</v>
          </cell>
          <cell r="AC105">
            <v>0</v>
          </cell>
          <cell r="AD105">
            <v>4498.1999999999925</v>
          </cell>
          <cell r="AE105">
            <v>0</v>
          </cell>
          <cell r="AF105">
            <v>128000</v>
          </cell>
          <cell r="AG105">
            <v>56300</v>
          </cell>
          <cell r="AH105">
            <v>0</v>
          </cell>
          <cell r="AI105">
            <v>0</v>
          </cell>
          <cell r="AJ105">
            <v>5145.5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-51847.771523074764</v>
          </cell>
          <cell r="AQ105">
            <v>361330.49990549666</v>
          </cell>
          <cell r="AR105"/>
          <cell r="AS105">
            <v>193178.37676388561</v>
          </cell>
          <cell r="AT105">
            <v>0</v>
          </cell>
          <cell r="AU105">
            <v>0</v>
          </cell>
          <cell r="AV105">
            <v>4899.9999999999955</v>
          </cell>
          <cell r="AW105">
            <v>0</v>
          </cell>
          <cell r="AX105">
            <v>8199.9999999999927</v>
          </cell>
          <cell r="AY105">
            <v>0</v>
          </cell>
          <cell r="AZ105">
            <v>234.99999999999977</v>
          </cell>
          <cell r="BA105">
            <v>855.0000000000008</v>
          </cell>
          <cell r="BB105">
            <v>444.99999999999955</v>
          </cell>
          <cell r="BC105">
            <v>969.99999999999898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21919.591836734708</v>
          </cell>
          <cell r="BO105">
            <v>0</v>
          </cell>
          <cell r="BP105">
            <v>4569.5999999999922</v>
          </cell>
          <cell r="BQ105">
            <v>0</v>
          </cell>
          <cell r="BR105">
            <v>134400</v>
          </cell>
          <cell r="BS105">
            <v>57100</v>
          </cell>
          <cell r="BT105">
            <v>0</v>
          </cell>
          <cell r="BU105">
            <v>0</v>
          </cell>
          <cell r="BV105">
            <v>5145.5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431918.06860062032</v>
          </cell>
          <cell r="CB105">
            <v>0</v>
          </cell>
          <cell r="CC105">
            <v>0</v>
          </cell>
          <cell r="CD105">
            <v>431918.06860062032</v>
          </cell>
        </row>
        <row r="106">
          <cell r="A106" t="str">
            <v>0514</v>
          </cell>
          <cell r="B106" t="str">
            <v>2070</v>
          </cell>
          <cell r="C106">
            <v>9262070</v>
          </cell>
          <cell r="D106" t="str">
            <v>Great Ellingham Primary School</v>
          </cell>
          <cell r="E106">
            <v>183</v>
          </cell>
          <cell r="G106">
            <v>621102</v>
          </cell>
          <cell r="H106">
            <v>0</v>
          </cell>
          <cell r="I106">
            <v>0</v>
          </cell>
          <cell r="J106">
            <v>7679.9999999999964</v>
          </cell>
          <cell r="K106">
            <v>0</v>
          </cell>
          <cell r="L106">
            <v>11985.000000000002</v>
          </cell>
          <cell r="M106">
            <v>0</v>
          </cell>
          <cell r="N106">
            <v>920.00000000000182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680.38461538461536</v>
          </cell>
          <cell r="AA106">
            <v>0</v>
          </cell>
          <cell r="AB106">
            <v>47179.687500000007</v>
          </cell>
          <cell r="AC106">
            <v>0</v>
          </cell>
          <cell r="AD106">
            <v>0</v>
          </cell>
          <cell r="AE106">
            <v>0</v>
          </cell>
          <cell r="AF106">
            <v>128000</v>
          </cell>
          <cell r="AG106">
            <v>0</v>
          </cell>
          <cell r="AH106">
            <v>0</v>
          </cell>
          <cell r="AI106">
            <v>0</v>
          </cell>
          <cell r="AJ106">
            <v>17552.75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835099.82211538462</v>
          </cell>
          <cell r="AR106"/>
          <cell r="AS106">
            <v>654660.05458872346</v>
          </cell>
          <cell r="AT106">
            <v>0</v>
          </cell>
          <cell r="AU106">
            <v>0</v>
          </cell>
          <cell r="AV106">
            <v>7839.9999999999964</v>
          </cell>
          <cell r="AW106">
            <v>0</v>
          </cell>
          <cell r="AX106">
            <v>13940.000000000004</v>
          </cell>
          <cell r="AY106">
            <v>0</v>
          </cell>
          <cell r="AZ106">
            <v>940.00000000000193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692.11538461538464</v>
          </cell>
          <cell r="BM106">
            <v>0</v>
          </cell>
          <cell r="BN106">
            <v>47792.410714285725</v>
          </cell>
          <cell r="BO106">
            <v>0</v>
          </cell>
          <cell r="BP106">
            <v>0</v>
          </cell>
          <cell r="BQ106">
            <v>0</v>
          </cell>
          <cell r="BR106">
            <v>134400</v>
          </cell>
          <cell r="BS106">
            <v>0</v>
          </cell>
          <cell r="BT106">
            <v>0</v>
          </cell>
          <cell r="BU106">
            <v>0</v>
          </cell>
          <cell r="BV106">
            <v>17552.75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877817.33068762452</v>
          </cell>
          <cell r="CB106">
            <v>0</v>
          </cell>
          <cell r="CC106">
            <v>0</v>
          </cell>
          <cell r="CD106">
            <v>877817.33068762452</v>
          </cell>
        </row>
        <row r="107">
          <cell r="A107" t="str">
            <v>0517</v>
          </cell>
          <cell r="B107" t="str">
            <v>3127</v>
          </cell>
          <cell r="C107">
            <v>9263127</v>
          </cell>
          <cell r="D107" t="str">
            <v>Great Massingham CofE Primary School</v>
          </cell>
          <cell r="E107">
            <v>66</v>
          </cell>
          <cell r="G107">
            <v>224004</v>
          </cell>
          <cell r="H107">
            <v>0</v>
          </cell>
          <cell r="I107">
            <v>0</v>
          </cell>
          <cell r="J107">
            <v>6240.0000000000009</v>
          </cell>
          <cell r="K107">
            <v>0</v>
          </cell>
          <cell r="L107">
            <v>9165.0000000000018</v>
          </cell>
          <cell r="M107">
            <v>0</v>
          </cell>
          <cell r="N107">
            <v>1150.0000000000007</v>
          </cell>
          <cell r="O107">
            <v>0</v>
          </cell>
          <cell r="P107">
            <v>0</v>
          </cell>
          <cell r="Q107">
            <v>480.00000000000159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27455.720338983047</v>
          </cell>
          <cell r="AC107">
            <v>0</v>
          </cell>
          <cell r="AD107">
            <v>0</v>
          </cell>
          <cell r="AE107">
            <v>0</v>
          </cell>
          <cell r="AF107">
            <v>128000</v>
          </cell>
          <cell r="AG107">
            <v>49966.250000000007</v>
          </cell>
          <cell r="AH107">
            <v>0</v>
          </cell>
          <cell r="AI107">
            <v>0</v>
          </cell>
          <cell r="AJ107">
            <v>5755.6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-47833.425310905346</v>
          </cell>
          <cell r="AQ107">
            <v>404383.14502807771</v>
          </cell>
          <cell r="AR107"/>
          <cell r="AS107">
            <v>236106.90493363794</v>
          </cell>
          <cell r="AT107">
            <v>0</v>
          </cell>
          <cell r="AU107">
            <v>0</v>
          </cell>
          <cell r="AV107">
            <v>6370.0000000000009</v>
          </cell>
          <cell r="AW107">
            <v>0</v>
          </cell>
          <cell r="AX107">
            <v>10660.000000000002</v>
          </cell>
          <cell r="AY107">
            <v>0</v>
          </cell>
          <cell r="AZ107">
            <v>1175.0000000000007</v>
          </cell>
          <cell r="BA107">
            <v>0</v>
          </cell>
          <cell r="BB107">
            <v>0</v>
          </cell>
          <cell r="BC107">
            <v>485.00000000000159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27812.288135593215</v>
          </cell>
          <cell r="BO107">
            <v>0</v>
          </cell>
          <cell r="BP107">
            <v>0</v>
          </cell>
          <cell r="BQ107">
            <v>0</v>
          </cell>
          <cell r="BR107">
            <v>134400</v>
          </cell>
          <cell r="BS107">
            <v>50676.250000000007</v>
          </cell>
          <cell r="BT107">
            <v>0</v>
          </cell>
          <cell r="BU107">
            <v>0</v>
          </cell>
          <cell r="BV107">
            <v>5755.6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473441.04306923115</v>
          </cell>
          <cell r="CB107">
            <v>0</v>
          </cell>
          <cell r="CC107">
            <v>0</v>
          </cell>
          <cell r="CD107">
            <v>473441.04306923115</v>
          </cell>
        </row>
        <row r="108">
          <cell r="A108" t="str">
            <v>0523</v>
          </cell>
          <cell r="B108" t="str">
            <v>3404</v>
          </cell>
          <cell r="C108">
            <v>9263404</v>
          </cell>
          <cell r="D108" t="str">
            <v>All Saints Church of England CEVA Primary School Part of Flourish Federation</v>
          </cell>
          <cell r="E108">
            <v>151</v>
          </cell>
          <cell r="G108">
            <v>512494</v>
          </cell>
          <cell r="H108">
            <v>0</v>
          </cell>
          <cell r="I108">
            <v>0</v>
          </cell>
          <cell r="J108">
            <v>15360.000000000038</v>
          </cell>
          <cell r="K108">
            <v>0</v>
          </cell>
          <cell r="L108">
            <v>23265.000000000011</v>
          </cell>
          <cell r="M108">
            <v>0</v>
          </cell>
          <cell r="N108">
            <v>3910.0000000000123</v>
          </cell>
          <cell r="O108">
            <v>560.0000000000008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653.58208955223881</v>
          </cell>
          <cell r="AA108">
            <v>0</v>
          </cell>
          <cell r="AB108">
            <v>50157.82894736842</v>
          </cell>
          <cell r="AC108">
            <v>0</v>
          </cell>
          <cell r="AD108">
            <v>0</v>
          </cell>
          <cell r="AE108">
            <v>0</v>
          </cell>
          <cell r="AF108">
            <v>128000</v>
          </cell>
          <cell r="AG108">
            <v>0</v>
          </cell>
          <cell r="AH108">
            <v>0</v>
          </cell>
          <cell r="AI108">
            <v>0</v>
          </cell>
          <cell r="AJ108">
            <v>18960.2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-5892.0511621641772</v>
          </cell>
          <cell r="AQ108">
            <v>747468.55987475638</v>
          </cell>
          <cell r="AR108"/>
          <cell r="AS108">
            <v>540183.97946938383</v>
          </cell>
          <cell r="AT108">
            <v>0</v>
          </cell>
          <cell r="AU108">
            <v>0</v>
          </cell>
          <cell r="AV108">
            <v>15680.000000000038</v>
          </cell>
          <cell r="AW108">
            <v>0</v>
          </cell>
          <cell r="AX108">
            <v>27060.000000000011</v>
          </cell>
          <cell r="AY108">
            <v>0</v>
          </cell>
          <cell r="AZ108">
            <v>3995.0000000000127</v>
          </cell>
          <cell r="BA108">
            <v>570.0000000000008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664.85074626865674</v>
          </cell>
          <cell r="BM108">
            <v>0</v>
          </cell>
          <cell r="BN108">
            <v>50809.229323308275</v>
          </cell>
          <cell r="BO108">
            <v>0</v>
          </cell>
          <cell r="BP108">
            <v>0</v>
          </cell>
          <cell r="BQ108">
            <v>0</v>
          </cell>
          <cell r="BR108">
            <v>134400</v>
          </cell>
          <cell r="BS108">
            <v>0</v>
          </cell>
          <cell r="BT108">
            <v>0</v>
          </cell>
          <cell r="BU108">
            <v>0</v>
          </cell>
          <cell r="BV108">
            <v>18960.2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792323.25953896064</v>
          </cell>
          <cell r="CB108">
            <v>0</v>
          </cell>
          <cell r="CC108">
            <v>0</v>
          </cell>
          <cell r="CD108">
            <v>792323.25953896064</v>
          </cell>
        </row>
        <row r="109">
          <cell r="A109" t="str">
            <v>0529</v>
          </cell>
          <cell r="B109" t="str">
            <v>3407</v>
          </cell>
          <cell r="C109">
            <v>9263407</v>
          </cell>
          <cell r="D109" t="str">
            <v>Great Witchingham Church of England Primary Academy</v>
          </cell>
          <cell r="E109">
            <v>70</v>
          </cell>
          <cell r="G109">
            <v>237580</v>
          </cell>
          <cell r="H109">
            <v>0</v>
          </cell>
          <cell r="I109">
            <v>0</v>
          </cell>
          <cell r="J109">
            <v>7199.9999999999909</v>
          </cell>
          <cell r="K109">
            <v>0</v>
          </cell>
          <cell r="L109">
            <v>11280.000000000022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1353.3333333333319</v>
          </cell>
          <cell r="AA109">
            <v>0</v>
          </cell>
          <cell r="AB109">
            <v>33797.950819672151</v>
          </cell>
          <cell r="AC109">
            <v>0</v>
          </cell>
          <cell r="AD109">
            <v>0</v>
          </cell>
          <cell r="AE109">
            <v>0</v>
          </cell>
          <cell r="AF109">
            <v>128000</v>
          </cell>
          <cell r="AG109">
            <v>56300</v>
          </cell>
          <cell r="AH109">
            <v>0</v>
          </cell>
          <cell r="AI109">
            <v>0</v>
          </cell>
          <cell r="AJ109">
            <v>1499.6479999999999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-30491.547885229196</v>
          </cell>
          <cell r="AQ109">
            <v>446519.38426777633</v>
          </cell>
          <cell r="AR109"/>
          <cell r="AS109">
            <v>250416.41432355539</v>
          </cell>
          <cell r="AT109">
            <v>0</v>
          </cell>
          <cell r="AU109">
            <v>0</v>
          </cell>
          <cell r="AV109">
            <v>7349.99999999999</v>
          </cell>
          <cell r="AW109">
            <v>0</v>
          </cell>
          <cell r="AX109">
            <v>13120.000000000025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1376.6666666666652</v>
          </cell>
          <cell r="BM109">
            <v>0</v>
          </cell>
          <cell r="BN109">
            <v>34236.885245901656</v>
          </cell>
          <cell r="BO109">
            <v>0</v>
          </cell>
          <cell r="BP109">
            <v>0</v>
          </cell>
          <cell r="BQ109">
            <v>0</v>
          </cell>
          <cell r="BR109">
            <v>134400</v>
          </cell>
          <cell r="BS109">
            <v>57100</v>
          </cell>
          <cell r="BT109">
            <v>0</v>
          </cell>
          <cell r="BU109">
            <v>0</v>
          </cell>
          <cell r="BV109">
            <v>1499.6479999999999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499499.61423612374</v>
          </cell>
          <cell r="CB109">
            <v>0</v>
          </cell>
          <cell r="CC109">
            <v>0</v>
          </cell>
          <cell r="CD109">
            <v>499499.61423612374</v>
          </cell>
        </row>
        <row r="110">
          <cell r="A110" t="str">
            <v>0539</v>
          </cell>
          <cell r="B110" t="str">
            <v>2353</v>
          </cell>
          <cell r="C110">
            <v>9262353</v>
          </cell>
          <cell r="D110" t="str">
            <v>Ormiston Cliff Park Primary Academy</v>
          </cell>
          <cell r="E110">
            <v>512</v>
          </cell>
          <cell r="G110">
            <v>1737728</v>
          </cell>
          <cell r="H110">
            <v>0</v>
          </cell>
          <cell r="I110">
            <v>0</v>
          </cell>
          <cell r="J110">
            <v>61920</v>
          </cell>
          <cell r="K110">
            <v>0</v>
          </cell>
          <cell r="L110">
            <v>93765</v>
          </cell>
          <cell r="M110">
            <v>0</v>
          </cell>
          <cell r="N110">
            <v>37490</v>
          </cell>
          <cell r="O110">
            <v>10360</v>
          </cell>
          <cell r="P110">
            <v>34760</v>
          </cell>
          <cell r="Q110">
            <v>16320</v>
          </cell>
          <cell r="R110">
            <v>15810</v>
          </cell>
          <cell r="S110">
            <v>4020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36054.746136865397</v>
          </cell>
          <cell r="AA110">
            <v>0</v>
          </cell>
          <cell r="AB110">
            <v>141431.03641456566</v>
          </cell>
          <cell r="AC110">
            <v>0</v>
          </cell>
          <cell r="AD110">
            <v>0</v>
          </cell>
          <cell r="AE110">
            <v>0</v>
          </cell>
          <cell r="AF110">
            <v>128000</v>
          </cell>
          <cell r="AG110">
            <v>0</v>
          </cell>
          <cell r="AH110">
            <v>0</v>
          </cell>
          <cell r="AI110">
            <v>0</v>
          </cell>
          <cell r="AJ110">
            <v>4498.9440000000004</v>
          </cell>
          <cell r="AK110">
            <v>0</v>
          </cell>
          <cell r="AL110">
            <v>0</v>
          </cell>
          <cell r="AM110">
            <v>48520</v>
          </cell>
          <cell r="AN110">
            <v>0</v>
          </cell>
          <cell r="AO110">
            <v>0</v>
          </cell>
          <cell r="AP110">
            <v>-25141.228795321967</v>
          </cell>
          <cell r="AQ110">
            <v>2345536.4977561091</v>
          </cell>
          <cell r="AR110"/>
          <cell r="AS110">
            <v>1831617.2019094338</v>
          </cell>
          <cell r="AT110">
            <v>0</v>
          </cell>
          <cell r="AU110">
            <v>0</v>
          </cell>
          <cell r="AV110">
            <v>63210</v>
          </cell>
          <cell r="AW110">
            <v>0</v>
          </cell>
          <cell r="AX110">
            <v>109060</v>
          </cell>
          <cell r="AY110">
            <v>0</v>
          </cell>
          <cell r="AZ110">
            <v>38305</v>
          </cell>
          <cell r="BA110">
            <v>10545</v>
          </cell>
          <cell r="BB110">
            <v>35155</v>
          </cell>
          <cell r="BC110">
            <v>16490</v>
          </cell>
          <cell r="BD110">
            <v>15965</v>
          </cell>
          <cell r="BE110">
            <v>4080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36676.379690949281</v>
          </cell>
          <cell r="BM110">
            <v>0</v>
          </cell>
          <cell r="BN110">
            <v>143267.80312124835</v>
          </cell>
          <cell r="BO110">
            <v>0</v>
          </cell>
          <cell r="BP110">
            <v>0</v>
          </cell>
          <cell r="BQ110">
            <v>0</v>
          </cell>
          <cell r="BR110">
            <v>134400</v>
          </cell>
          <cell r="BS110">
            <v>0</v>
          </cell>
          <cell r="BT110">
            <v>0</v>
          </cell>
          <cell r="BU110">
            <v>0</v>
          </cell>
          <cell r="BV110">
            <v>4498.9440000000004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2443270.3287216318</v>
          </cell>
          <cell r="CB110">
            <v>0</v>
          </cell>
          <cell r="CC110">
            <v>0</v>
          </cell>
          <cell r="CD110">
            <v>2443270.3287216318</v>
          </cell>
        </row>
        <row r="111">
          <cell r="A111" t="str">
            <v>0551</v>
          </cell>
          <cell r="B111" t="str">
            <v>2090</v>
          </cell>
          <cell r="C111">
            <v>9262090</v>
          </cell>
          <cell r="D111" t="str">
            <v>Cobholm Primary Academy</v>
          </cell>
          <cell r="E111">
            <v>166</v>
          </cell>
          <cell r="G111">
            <v>563404</v>
          </cell>
          <cell r="H111">
            <v>0</v>
          </cell>
          <cell r="I111">
            <v>0</v>
          </cell>
          <cell r="J111">
            <v>35039.999999999971</v>
          </cell>
          <cell r="K111">
            <v>0</v>
          </cell>
          <cell r="L111">
            <v>52875.000000000044</v>
          </cell>
          <cell r="M111">
            <v>0</v>
          </cell>
          <cell r="N111">
            <v>0</v>
          </cell>
          <cell r="O111">
            <v>283.41463414634165</v>
          </cell>
          <cell r="P111">
            <v>18260</v>
          </cell>
          <cell r="Q111">
            <v>2915.1219512195094</v>
          </cell>
          <cell r="R111">
            <v>55751.707317073204</v>
          </cell>
          <cell r="S111">
            <v>5425.3658536585426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22654.117647058836</v>
          </cell>
          <cell r="AA111">
            <v>0</v>
          </cell>
          <cell r="AB111">
            <v>61420.000000000007</v>
          </cell>
          <cell r="AC111">
            <v>0</v>
          </cell>
          <cell r="AD111">
            <v>10432.800000000074</v>
          </cell>
          <cell r="AE111">
            <v>0</v>
          </cell>
          <cell r="AF111">
            <v>128000</v>
          </cell>
          <cell r="AG111">
            <v>0</v>
          </cell>
          <cell r="AH111">
            <v>0</v>
          </cell>
          <cell r="AI111">
            <v>0</v>
          </cell>
          <cell r="AJ111">
            <v>4292.0959999999995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-11713.36734953972</v>
          </cell>
          <cell r="AQ111">
            <v>949040.25605361676</v>
          </cell>
          <cell r="AR111"/>
          <cell r="AS111">
            <v>593844.63968157419</v>
          </cell>
          <cell r="AT111">
            <v>0</v>
          </cell>
          <cell r="AU111">
            <v>0</v>
          </cell>
          <cell r="AV111">
            <v>35769.999999999971</v>
          </cell>
          <cell r="AW111">
            <v>0</v>
          </cell>
          <cell r="AX111">
            <v>61500.000000000044</v>
          </cell>
          <cell r="AY111">
            <v>0</v>
          </cell>
          <cell r="AZ111">
            <v>0</v>
          </cell>
          <cell r="BA111">
            <v>288.47560975609775</v>
          </cell>
          <cell r="BB111">
            <v>18467.5</v>
          </cell>
          <cell r="BC111">
            <v>2945.4878048780456</v>
          </cell>
          <cell r="BD111">
            <v>56298.292682926862</v>
          </cell>
          <cell r="BE111">
            <v>5506.3414634146402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23044.705882352955</v>
          </cell>
          <cell r="BM111">
            <v>0</v>
          </cell>
          <cell r="BN111">
            <v>62217.662337662347</v>
          </cell>
          <cell r="BO111">
            <v>0</v>
          </cell>
          <cell r="BP111">
            <v>10598.400000000074</v>
          </cell>
          <cell r="BQ111">
            <v>0</v>
          </cell>
          <cell r="BR111">
            <v>134400</v>
          </cell>
          <cell r="BS111">
            <v>0</v>
          </cell>
          <cell r="BT111">
            <v>0</v>
          </cell>
          <cell r="BU111">
            <v>0</v>
          </cell>
          <cell r="BV111">
            <v>4292.0959999999995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1009173.6014625651</v>
          </cell>
          <cell r="CB111">
            <v>0</v>
          </cell>
          <cell r="CC111">
            <v>0</v>
          </cell>
          <cell r="CD111">
            <v>1009173.6014625651</v>
          </cell>
        </row>
        <row r="112">
          <cell r="A112" t="str">
            <v>0559</v>
          </cell>
          <cell r="B112" t="str">
            <v>2149</v>
          </cell>
          <cell r="C112">
            <v>9262149</v>
          </cell>
          <cell r="D112" t="str">
            <v>Edward Worlledge Ormiston Academy</v>
          </cell>
          <cell r="E112">
            <v>328</v>
          </cell>
          <cell r="G112">
            <v>1113232</v>
          </cell>
          <cell r="H112">
            <v>0</v>
          </cell>
          <cell r="I112">
            <v>0</v>
          </cell>
          <cell r="J112">
            <v>66239.999999999971</v>
          </cell>
          <cell r="K112">
            <v>0</v>
          </cell>
          <cell r="L112">
            <v>99405.000000000044</v>
          </cell>
          <cell r="M112">
            <v>0</v>
          </cell>
          <cell r="N112">
            <v>2095.555555555557</v>
          </cell>
          <cell r="O112">
            <v>566.91358024691363</v>
          </cell>
          <cell r="P112">
            <v>72160</v>
          </cell>
          <cell r="Q112">
            <v>10690.370370370365</v>
          </cell>
          <cell r="R112">
            <v>43368.888888888847</v>
          </cell>
          <cell r="S112">
            <v>21026.419753086415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19230.036101083082</v>
          </cell>
          <cell r="AA112">
            <v>0</v>
          </cell>
          <cell r="AB112">
            <v>135984.85185185182</v>
          </cell>
          <cell r="AC112">
            <v>0</v>
          </cell>
          <cell r="AD112">
            <v>0</v>
          </cell>
          <cell r="AE112">
            <v>0</v>
          </cell>
          <cell r="AF112">
            <v>128000</v>
          </cell>
          <cell r="AG112">
            <v>0</v>
          </cell>
          <cell r="AH112">
            <v>0</v>
          </cell>
          <cell r="AI112">
            <v>0</v>
          </cell>
          <cell r="AJ112">
            <v>7291.3919999999998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-1115.1406415686768</v>
          </cell>
          <cell r="AQ112">
            <v>1718176.2874595143</v>
          </cell>
          <cell r="AR112"/>
          <cell r="AS112">
            <v>1173379.769973231</v>
          </cell>
          <cell r="AT112">
            <v>0</v>
          </cell>
          <cell r="AU112">
            <v>0</v>
          </cell>
          <cell r="AV112">
            <v>67619.999999999971</v>
          </cell>
          <cell r="AW112">
            <v>0</v>
          </cell>
          <cell r="AX112">
            <v>115620.00000000004</v>
          </cell>
          <cell r="AY112">
            <v>0</v>
          </cell>
          <cell r="AZ112">
            <v>2141.1111111111127</v>
          </cell>
          <cell r="BA112">
            <v>577.03703703703707</v>
          </cell>
          <cell r="BB112">
            <v>72980</v>
          </cell>
          <cell r="BC112">
            <v>10801.728395061724</v>
          </cell>
          <cell r="BD112">
            <v>43794.074074074029</v>
          </cell>
          <cell r="BE112">
            <v>21340.246913580242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19561.588447653481</v>
          </cell>
          <cell r="BM112">
            <v>0</v>
          </cell>
          <cell r="BN112">
            <v>137750.88888888885</v>
          </cell>
          <cell r="BO112">
            <v>0</v>
          </cell>
          <cell r="BP112">
            <v>0</v>
          </cell>
          <cell r="BQ112">
            <v>0</v>
          </cell>
          <cell r="BR112">
            <v>134400</v>
          </cell>
          <cell r="BS112">
            <v>0</v>
          </cell>
          <cell r="BT112">
            <v>0</v>
          </cell>
          <cell r="BU112">
            <v>0</v>
          </cell>
          <cell r="BV112">
            <v>7291.3919999999998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1807257.8368406373</v>
          </cell>
          <cell r="CB112">
            <v>0</v>
          </cell>
          <cell r="CC112">
            <v>0</v>
          </cell>
          <cell r="CD112">
            <v>1807257.8368406373</v>
          </cell>
        </row>
        <row r="113">
          <cell r="A113" t="str">
            <v>0581</v>
          </cell>
          <cell r="B113" t="str">
            <v>2027</v>
          </cell>
          <cell r="C113">
            <v>9262027</v>
          </cell>
          <cell r="D113" t="str">
            <v>Great Yarmouth Primary Academy</v>
          </cell>
          <cell r="E113">
            <v>378</v>
          </cell>
          <cell r="G113">
            <v>1282932</v>
          </cell>
          <cell r="H113">
            <v>0</v>
          </cell>
          <cell r="I113">
            <v>0</v>
          </cell>
          <cell r="J113">
            <v>113279.99999999993</v>
          </cell>
          <cell r="K113">
            <v>0</v>
          </cell>
          <cell r="L113">
            <v>171315.00000000003</v>
          </cell>
          <cell r="M113">
            <v>0</v>
          </cell>
          <cell r="N113">
            <v>922.44031830238578</v>
          </cell>
          <cell r="O113">
            <v>1403.7135278514565</v>
          </cell>
          <cell r="P113">
            <v>9705.6763925729447</v>
          </cell>
          <cell r="Q113">
            <v>481.27320954907083</v>
          </cell>
          <cell r="R113">
            <v>53180.689655172377</v>
          </cell>
          <cell r="S113">
            <v>161226.52519893899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46337.791798107333</v>
          </cell>
          <cell r="AA113">
            <v>0</v>
          </cell>
          <cell r="AB113">
            <v>140494.3598615918</v>
          </cell>
          <cell r="AC113">
            <v>0</v>
          </cell>
          <cell r="AD113">
            <v>11642.400000000003</v>
          </cell>
          <cell r="AE113">
            <v>0</v>
          </cell>
          <cell r="AF113">
            <v>128000</v>
          </cell>
          <cell r="AG113">
            <v>0</v>
          </cell>
          <cell r="AH113">
            <v>0</v>
          </cell>
          <cell r="AI113">
            <v>0</v>
          </cell>
          <cell r="AJ113">
            <v>3671.5520000000001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-69125.943497533372</v>
          </cell>
          <cell r="AQ113">
            <v>2055467.4784645531</v>
          </cell>
          <cell r="AR113"/>
          <cell r="AS113">
            <v>1352248.6373471993</v>
          </cell>
          <cell r="AT113">
            <v>0</v>
          </cell>
          <cell r="AU113">
            <v>0</v>
          </cell>
          <cell r="AV113">
            <v>115639.99999999993</v>
          </cell>
          <cell r="AW113">
            <v>0</v>
          </cell>
          <cell r="AX113">
            <v>199260.00000000006</v>
          </cell>
          <cell r="AY113">
            <v>0</v>
          </cell>
          <cell r="AZ113">
            <v>942.49336870026377</v>
          </cell>
          <cell r="BA113">
            <v>1428.779840848804</v>
          </cell>
          <cell r="BB113">
            <v>9815.9681697612741</v>
          </cell>
          <cell r="BC113">
            <v>486.28647214854033</v>
          </cell>
          <cell r="BD113">
            <v>53702.068965517203</v>
          </cell>
          <cell r="BE113">
            <v>163632.89124668436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47136.719242902291</v>
          </cell>
          <cell r="BM113">
            <v>0</v>
          </cell>
          <cell r="BN113">
            <v>142318.96193771638</v>
          </cell>
          <cell r="BO113">
            <v>0</v>
          </cell>
          <cell r="BP113">
            <v>11827.200000000004</v>
          </cell>
          <cell r="BQ113">
            <v>0</v>
          </cell>
          <cell r="BR113">
            <v>134400</v>
          </cell>
          <cell r="BS113">
            <v>0</v>
          </cell>
          <cell r="BT113">
            <v>0</v>
          </cell>
          <cell r="BU113">
            <v>0</v>
          </cell>
          <cell r="BV113">
            <v>3671.5520000000001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2236511.558591479</v>
          </cell>
          <cell r="CB113">
            <v>0</v>
          </cell>
          <cell r="CC113">
            <v>0</v>
          </cell>
          <cell r="CD113">
            <v>2236511.558591479</v>
          </cell>
        </row>
        <row r="114">
          <cell r="A114" t="str">
            <v>0599</v>
          </cell>
          <cell r="B114" t="str">
            <v>2048</v>
          </cell>
          <cell r="C114">
            <v>9262048</v>
          </cell>
          <cell r="D114" t="str">
            <v>Ormiston Herman Academy</v>
          </cell>
          <cell r="E114">
            <v>357</v>
          </cell>
          <cell r="G114">
            <v>1211658</v>
          </cell>
          <cell r="H114">
            <v>0</v>
          </cell>
          <cell r="I114">
            <v>0</v>
          </cell>
          <cell r="J114">
            <v>59520.000000000058</v>
          </cell>
          <cell r="K114">
            <v>0</v>
          </cell>
          <cell r="L114">
            <v>90944.999999999985</v>
          </cell>
          <cell r="M114">
            <v>0</v>
          </cell>
          <cell r="N114">
            <v>3920.9831460674118</v>
          </cell>
          <cell r="O114">
            <v>8985.1685393258431</v>
          </cell>
          <cell r="P114">
            <v>46329.775280898859</v>
          </cell>
          <cell r="Q114">
            <v>42358.651685393248</v>
          </cell>
          <cell r="R114">
            <v>30174.522471910168</v>
          </cell>
          <cell r="S114">
            <v>2687.5280898876458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20500.990099009898</v>
          </cell>
          <cell r="AA114">
            <v>0</v>
          </cell>
          <cell r="AB114">
            <v>94647.499999999971</v>
          </cell>
          <cell r="AC114">
            <v>0</v>
          </cell>
          <cell r="AD114">
            <v>0</v>
          </cell>
          <cell r="AE114">
            <v>0</v>
          </cell>
          <cell r="AF114">
            <v>128000</v>
          </cell>
          <cell r="AG114">
            <v>0</v>
          </cell>
          <cell r="AH114">
            <v>0</v>
          </cell>
          <cell r="AI114">
            <v>0</v>
          </cell>
          <cell r="AJ114">
            <v>7653.3760000000002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-388.68571932047445</v>
          </cell>
          <cell r="AQ114">
            <v>1746992.8095931725</v>
          </cell>
          <cell r="AR114"/>
          <cell r="AS114">
            <v>1277123.7130501326</v>
          </cell>
          <cell r="AT114">
            <v>0</v>
          </cell>
          <cell r="AU114">
            <v>0</v>
          </cell>
          <cell r="AV114">
            <v>60760.000000000058</v>
          </cell>
          <cell r="AW114">
            <v>0</v>
          </cell>
          <cell r="AX114">
            <v>105779.99999999997</v>
          </cell>
          <cell r="AY114">
            <v>0</v>
          </cell>
          <cell r="AZ114">
            <v>4006.2219101123555</v>
          </cell>
          <cell r="BA114">
            <v>9145.6179775280907</v>
          </cell>
          <cell r="BB114">
            <v>46856.249999999978</v>
          </cell>
          <cell r="BC114">
            <v>42799.887640449422</v>
          </cell>
          <cell r="BD114">
            <v>30470.351123595563</v>
          </cell>
          <cell r="BE114">
            <v>2727.6404494382077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20854.45544554455</v>
          </cell>
          <cell r="BM114">
            <v>0</v>
          </cell>
          <cell r="BN114">
            <v>95876.688311688282</v>
          </cell>
          <cell r="BO114">
            <v>0</v>
          </cell>
          <cell r="BP114">
            <v>0</v>
          </cell>
          <cell r="BQ114">
            <v>0</v>
          </cell>
          <cell r="BR114">
            <v>134400</v>
          </cell>
          <cell r="BS114">
            <v>0</v>
          </cell>
          <cell r="BT114">
            <v>0</v>
          </cell>
          <cell r="BU114">
            <v>0</v>
          </cell>
          <cell r="BV114">
            <v>7653.3760000000002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1838454.2019084892</v>
          </cell>
          <cell r="CB114">
            <v>0</v>
          </cell>
          <cell r="CC114">
            <v>0</v>
          </cell>
          <cell r="CD114">
            <v>1838454.2019084892</v>
          </cell>
        </row>
        <row r="115">
          <cell r="A115" t="str">
            <v>0608</v>
          </cell>
          <cell r="B115" t="str">
            <v>2346</v>
          </cell>
          <cell r="C115">
            <v>9262346</v>
          </cell>
          <cell r="D115" t="str">
            <v>North Denes Primary School and Nursery</v>
          </cell>
          <cell r="E115">
            <v>366</v>
          </cell>
          <cell r="G115">
            <v>1242204</v>
          </cell>
          <cell r="H115">
            <v>0</v>
          </cell>
          <cell r="I115">
            <v>0</v>
          </cell>
          <cell r="J115">
            <v>71040.000000000087</v>
          </cell>
          <cell r="K115">
            <v>0</v>
          </cell>
          <cell r="L115">
            <v>107159.99999999988</v>
          </cell>
          <cell r="M115">
            <v>0</v>
          </cell>
          <cell r="N115">
            <v>6957.0247933884339</v>
          </cell>
          <cell r="O115">
            <v>13551.074380165323</v>
          </cell>
          <cell r="P115">
            <v>31941.81818181826</v>
          </cell>
          <cell r="Q115">
            <v>12583.14049586777</v>
          </cell>
          <cell r="R115">
            <v>25710.743801652909</v>
          </cell>
          <cell r="S115">
            <v>83091.074380165403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17301.818181818187</v>
          </cell>
          <cell r="AA115">
            <v>0</v>
          </cell>
          <cell r="AB115">
            <v>139306.58823529404</v>
          </cell>
          <cell r="AC115">
            <v>0</v>
          </cell>
          <cell r="AD115">
            <v>1927.8000000000068</v>
          </cell>
          <cell r="AE115">
            <v>0</v>
          </cell>
          <cell r="AF115">
            <v>128000</v>
          </cell>
          <cell r="AG115">
            <v>0</v>
          </cell>
          <cell r="AH115">
            <v>0</v>
          </cell>
          <cell r="AI115">
            <v>0</v>
          </cell>
          <cell r="AJ115">
            <v>35493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-19919.025825034223</v>
          </cell>
          <cell r="AQ115">
            <v>1896349.0566251362</v>
          </cell>
          <cell r="AR115"/>
          <cell r="AS115">
            <v>1309320.1091774469</v>
          </cell>
          <cell r="AT115">
            <v>0</v>
          </cell>
          <cell r="AU115">
            <v>0</v>
          </cell>
          <cell r="AV115">
            <v>72520.000000000087</v>
          </cell>
          <cell r="AW115">
            <v>0</v>
          </cell>
          <cell r="AX115">
            <v>124639.99999999985</v>
          </cell>
          <cell r="AY115">
            <v>0</v>
          </cell>
          <cell r="AZ115">
            <v>7108.2644628099215</v>
          </cell>
          <cell r="BA115">
            <v>13793.057851239702</v>
          </cell>
          <cell r="BB115">
            <v>32304.793388429833</v>
          </cell>
          <cell r="BC115">
            <v>12714.21487603306</v>
          </cell>
          <cell r="BD115">
            <v>25962.809917355389</v>
          </cell>
          <cell r="BE115">
            <v>84331.2396694216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17600.125391849539</v>
          </cell>
          <cell r="BM115">
            <v>0</v>
          </cell>
          <cell r="BN115">
            <v>141115.76470588226</v>
          </cell>
          <cell r="BO115">
            <v>0</v>
          </cell>
          <cell r="BP115">
            <v>1958.4000000000069</v>
          </cell>
          <cell r="BQ115">
            <v>0</v>
          </cell>
          <cell r="BR115">
            <v>134400</v>
          </cell>
          <cell r="BS115">
            <v>0</v>
          </cell>
          <cell r="BT115">
            <v>0</v>
          </cell>
          <cell r="BU115">
            <v>0</v>
          </cell>
          <cell r="BV115">
            <v>35493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2013261.7794404682</v>
          </cell>
          <cell r="CB115">
            <v>0</v>
          </cell>
          <cell r="CC115">
            <v>0</v>
          </cell>
          <cell r="CD115">
            <v>2013261.7794404682</v>
          </cell>
        </row>
        <row r="116">
          <cell r="A116" t="str">
            <v>0614</v>
          </cell>
          <cell r="B116" t="str">
            <v>2354</v>
          </cell>
          <cell r="C116">
            <v>9262354</v>
          </cell>
          <cell r="D116" t="str">
            <v>Northgate Primary School</v>
          </cell>
          <cell r="E116">
            <v>416</v>
          </cell>
          <cell r="G116">
            <v>1411904</v>
          </cell>
          <cell r="H116">
            <v>0</v>
          </cell>
          <cell r="I116">
            <v>0</v>
          </cell>
          <cell r="J116">
            <v>92160.000000000102</v>
          </cell>
          <cell r="K116">
            <v>0</v>
          </cell>
          <cell r="L116">
            <v>136065.00000000009</v>
          </cell>
          <cell r="M116">
            <v>0</v>
          </cell>
          <cell r="N116">
            <v>7819.9999999999964</v>
          </cell>
          <cell r="O116">
            <v>11200.000000000005</v>
          </cell>
          <cell r="P116">
            <v>73040.000000000087</v>
          </cell>
          <cell r="Q116">
            <v>42240.000000000095</v>
          </cell>
          <cell r="R116">
            <v>26010.000000000033</v>
          </cell>
          <cell r="S116">
            <v>20770.000000000007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24399.101123595512</v>
          </cell>
          <cell r="AA116">
            <v>0</v>
          </cell>
          <cell r="AB116">
            <v>218589.94152046769</v>
          </cell>
          <cell r="AC116">
            <v>0</v>
          </cell>
          <cell r="AD116">
            <v>0</v>
          </cell>
          <cell r="AE116">
            <v>0</v>
          </cell>
          <cell r="AF116">
            <v>128000</v>
          </cell>
          <cell r="AG116">
            <v>0</v>
          </cell>
          <cell r="AH116">
            <v>0</v>
          </cell>
          <cell r="AI116">
            <v>0</v>
          </cell>
          <cell r="AJ116">
            <v>27032.740900000001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-26514.618974269506</v>
          </cell>
          <cell r="AQ116">
            <v>2192716.1645697937</v>
          </cell>
          <cell r="AR116"/>
          <cell r="AS116">
            <v>1488188.9765514149</v>
          </cell>
          <cell r="AT116">
            <v>0</v>
          </cell>
          <cell r="AU116">
            <v>0</v>
          </cell>
          <cell r="AV116">
            <v>94080.000000000102</v>
          </cell>
          <cell r="AW116">
            <v>0</v>
          </cell>
          <cell r="AX116">
            <v>158260.00000000009</v>
          </cell>
          <cell r="AY116">
            <v>0</v>
          </cell>
          <cell r="AZ116">
            <v>7989.9999999999964</v>
          </cell>
          <cell r="BA116">
            <v>11400.000000000005</v>
          </cell>
          <cell r="BB116">
            <v>73870.000000000087</v>
          </cell>
          <cell r="BC116">
            <v>42680.000000000095</v>
          </cell>
          <cell r="BD116">
            <v>26265.000000000033</v>
          </cell>
          <cell r="BE116">
            <v>21080.000000000007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24819.775280898881</v>
          </cell>
          <cell r="BM116">
            <v>0</v>
          </cell>
          <cell r="BN116">
            <v>221428.7719298244</v>
          </cell>
          <cell r="BO116">
            <v>0</v>
          </cell>
          <cell r="BP116">
            <v>0</v>
          </cell>
          <cell r="BQ116">
            <v>0</v>
          </cell>
          <cell r="BR116">
            <v>134400</v>
          </cell>
          <cell r="BS116">
            <v>0</v>
          </cell>
          <cell r="BT116">
            <v>0</v>
          </cell>
          <cell r="BU116">
            <v>0</v>
          </cell>
          <cell r="BV116">
            <v>27032.740900000001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2331495.2646621382</v>
          </cell>
          <cell r="CB116">
            <v>0</v>
          </cell>
          <cell r="CC116">
            <v>0</v>
          </cell>
          <cell r="CD116">
            <v>2331495.2646621382</v>
          </cell>
        </row>
        <row r="117">
          <cell r="A117" t="str">
            <v>0635</v>
          </cell>
          <cell r="B117" t="str">
            <v>2098</v>
          </cell>
          <cell r="C117">
            <v>9262098</v>
          </cell>
          <cell r="D117" t="str">
            <v>Peterhouse CofE Primary Academy</v>
          </cell>
          <cell r="E117">
            <v>393</v>
          </cell>
          <cell r="G117">
            <v>1333842</v>
          </cell>
          <cell r="H117">
            <v>0</v>
          </cell>
          <cell r="I117">
            <v>0</v>
          </cell>
          <cell r="J117">
            <v>102720</v>
          </cell>
          <cell r="K117">
            <v>0</v>
          </cell>
          <cell r="L117">
            <v>152985.00000000012</v>
          </cell>
          <cell r="M117">
            <v>0</v>
          </cell>
          <cell r="N117">
            <v>6721.307692307696</v>
          </cell>
          <cell r="O117">
            <v>4796.6153846153857</v>
          </cell>
          <cell r="P117">
            <v>66951.076923076907</v>
          </cell>
          <cell r="Q117">
            <v>17896.61538461539</v>
          </cell>
          <cell r="R117">
            <v>63726.461538461546</v>
          </cell>
          <cell r="S117">
            <v>2025.4615384615379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6763.7982195845607</v>
          </cell>
          <cell r="AA117">
            <v>0</v>
          </cell>
          <cell r="AB117">
            <v>166981.59402985076</v>
          </cell>
          <cell r="AC117">
            <v>0</v>
          </cell>
          <cell r="AD117">
            <v>0</v>
          </cell>
          <cell r="AE117">
            <v>0</v>
          </cell>
          <cell r="AF117">
            <v>128000</v>
          </cell>
          <cell r="AG117">
            <v>0</v>
          </cell>
          <cell r="AH117">
            <v>0</v>
          </cell>
          <cell r="AI117">
            <v>0</v>
          </cell>
          <cell r="AJ117">
            <v>6825.9840000000004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-36852.580490920169</v>
          </cell>
          <cell r="AQ117">
            <v>2023383.3342200539</v>
          </cell>
          <cell r="AR117"/>
          <cell r="AS117">
            <v>1405909.2975593896</v>
          </cell>
          <cell r="AT117">
            <v>0</v>
          </cell>
          <cell r="AU117">
            <v>0</v>
          </cell>
          <cell r="AV117">
            <v>104860</v>
          </cell>
          <cell r="AW117">
            <v>0</v>
          </cell>
          <cell r="AX117">
            <v>177940.00000000015</v>
          </cell>
          <cell r="AY117">
            <v>0</v>
          </cell>
          <cell r="AZ117">
            <v>6867.4230769230808</v>
          </cell>
          <cell r="BA117">
            <v>4882.2692307692323</v>
          </cell>
          <cell r="BB117">
            <v>67711.884615384595</v>
          </cell>
          <cell r="BC117">
            <v>18083.038461538465</v>
          </cell>
          <cell r="BD117">
            <v>64351.23076923078</v>
          </cell>
          <cell r="BE117">
            <v>2055.6923076923072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6880.4154302670531</v>
          </cell>
          <cell r="BM117">
            <v>0</v>
          </cell>
          <cell r="BN117">
            <v>169150.18616010857</v>
          </cell>
          <cell r="BO117">
            <v>0</v>
          </cell>
          <cell r="BP117">
            <v>0</v>
          </cell>
          <cell r="BQ117">
            <v>0</v>
          </cell>
          <cell r="BR117">
            <v>134400</v>
          </cell>
          <cell r="BS117">
            <v>0</v>
          </cell>
          <cell r="BT117">
            <v>0</v>
          </cell>
          <cell r="BU117">
            <v>0</v>
          </cell>
          <cell r="BV117">
            <v>6825.9840000000004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2169917.4216113039</v>
          </cell>
          <cell r="CB117">
            <v>0</v>
          </cell>
          <cell r="CC117">
            <v>0</v>
          </cell>
          <cell r="CD117">
            <v>2169917.4216113039</v>
          </cell>
        </row>
        <row r="118">
          <cell r="A118" t="str">
            <v>0638</v>
          </cell>
          <cell r="B118" t="str">
            <v>3136</v>
          </cell>
          <cell r="C118">
            <v>9263136</v>
          </cell>
          <cell r="D118" t="str">
            <v>St Nicholas Priory CofE VA Primary School</v>
          </cell>
          <cell r="E118">
            <v>424</v>
          </cell>
          <cell r="G118">
            <v>1439056</v>
          </cell>
          <cell r="H118">
            <v>0</v>
          </cell>
          <cell r="I118">
            <v>0</v>
          </cell>
          <cell r="J118">
            <v>102240.00000000006</v>
          </cell>
          <cell r="K118">
            <v>0</v>
          </cell>
          <cell r="L118">
            <v>153689.99999999988</v>
          </cell>
          <cell r="M118">
            <v>0</v>
          </cell>
          <cell r="N118">
            <v>230.54373522458653</v>
          </cell>
          <cell r="O118">
            <v>1122.6477541371157</v>
          </cell>
          <cell r="P118">
            <v>41898.817966903138</v>
          </cell>
          <cell r="Q118">
            <v>12509.503546099286</v>
          </cell>
          <cell r="R118">
            <v>89460.992907801439</v>
          </cell>
          <cell r="S118">
            <v>77903.735224586388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75351.532033426236</v>
          </cell>
          <cell r="AA118">
            <v>0</v>
          </cell>
          <cell r="AB118">
            <v>124277.58118701002</v>
          </cell>
          <cell r="AC118">
            <v>0</v>
          </cell>
          <cell r="AD118">
            <v>6199.1999999999825</v>
          </cell>
          <cell r="AE118">
            <v>0</v>
          </cell>
          <cell r="AF118">
            <v>128000</v>
          </cell>
          <cell r="AG118">
            <v>0</v>
          </cell>
          <cell r="AH118">
            <v>0</v>
          </cell>
          <cell r="AI118">
            <v>0</v>
          </cell>
          <cell r="AJ118">
            <v>7098.3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2259038.8543551881</v>
          </cell>
          <cell r="AR118"/>
          <cell r="AS118">
            <v>1516807.9953312499</v>
          </cell>
          <cell r="AT118">
            <v>0</v>
          </cell>
          <cell r="AU118">
            <v>0</v>
          </cell>
          <cell r="AV118">
            <v>104370.00000000006</v>
          </cell>
          <cell r="AW118">
            <v>0</v>
          </cell>
          <cell r="AX118">
            <v>178759.99999999985</v>
          </cell>
          <cell r="AY118">
            <v>0</v>
          </cell>
          <cell r="AZ118">
            <v>235.5555555555558</v>
          </cell>
          <cell r="BA118">
            <v>1142.6950354609928</v>
          </cell>
          <cell r="BB118">
            <v>42374.940898345216</v>
          </cell>
          <cell r="BC118">
            <v>12639.810874704486</v>
          </cell>
          <cell r="BD118">
            <v>90338.061465721068</v>
          </cell>
          <cell r="BE118">
            <v>79066.477541371249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76650.696378830136</v>
          </cell>
          <cell r="BM118">
            <v>0</v>
          </cell>
          <cell r="BN118">
            <v>125891.57574788028</v>
          </cell>
          <cell r="BO118">
            <v>0</v>
          </cell>
          <cell r="BP118">
            <v>6297.5999999999822</v>
          </cell>
          <cell r="BQ118">
            <v>0</v>
          </cell>
          <cell r="BR118">
            <v>134400</v>
          </cell>
          <cell r="BS118">
            <v>0</v>
          </cell>
          <cell r="BT118">
            <v>0</v>
          </cell>
          <cell r="BU118">
            <v>0</v>
          </cell>
          <cell r="BV118">
            <v>7098.3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2376073.7088291189</v>
          </cell>
          <cell r="CB118">
            <v>0</v>
          </cell>
          <cell r="CC118">
            <v>0</v>
          </cell>
          <cell r="CD118">
            <v>2376073.7088291189</v>
          </cell>
        </row>
        <row r="119">
          <cell r="A119" t="str">
            <v>0644</v>
          </cell>
          <cell r="B119" t="str">
            <v>2344</v>
          </cell>
          <cell r="C119">
            <v>9262344</v>
          </cell>
          <cell r="D119" t="str">
            <v>St George's Primary &amp; Nursery School, Great Yarmouth</v>
          </cell>
          <cell r="E119">
            <v>206</v>
          </cell>
          <cell r="G119">
            <v>699164</v>
          </cell>
          <cell r="H119">
            <v>0</v>
          </cell>
          <cell r="I119">
            <v>0</v>
          </cell>
          <cell r="J119">
            <v>63359.999999999985</v>
          </cell>
          <cell r="K119">
            <v>0</v>
          </cell>
          <cell r="L119">
            <v>94470.000000000015</v>
          </cell>
          <cell r="M119">
            <v>0</v>
          </cell>
          <cell r="N119">
            <v>231.12195121951194</v>
          </cell>
          <cell r="O119">
            <v>0</v>
          </cell>
          <cell r="P119">
            <v>5305.7560975609786</v>
          </cell>
          <cell r="Q119">
            <v>1447.0243902439011</v>
          </cell>
          <cell r="R119">
            <v>28186.829268292655</v>
          </cell>
          <cell r="S119">
            <v>90217.951219512222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37337.5</v>
          </cell>
          <cell r="AA119">
            <v>0</v>
          </cell>
          <cell r="AB119">
            <v>96773.451923076995</v>
          </cell>
          <cell r="AC119">
            <v>0</v>
          </cell>
          <cell r="AD119">
            <v>3439.8000000000075</v>
          </cell>
          <cell r="AE119">
            <v>0</v>
          </cell>
          <cell r="AF119">
            <v>128000</v>
          </cell>
          <cell r="AG119">
            <v>0</v>
          </cell>
          <cell r="AH119">
            <v>0</v>
          </cell>
          <cell r="AI119">
            <v>0</v>
          </cell>
          <cell r="AJ119">
            <v>22313.5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-33043.281356936714</v>
          </cell>
          <cell r="AQ119">
            <v>1237203.6534929697</v>
          </cell>
          <cell r="AR119"/>
          <cell r="AS119">
            <v>736939.73358074878</v>
          </cell>
          <cell r="AT119">
            <v>0</v>
          </cell>
          <cell r="AU119">
            <v>0</v>
          </cell>
          <cell r="AV119">
            <v>64679.999999999985</v>
          </cell>
          <cell r="AW119">
            <v>0</v>
          </cell>
          <cell r="AX119">
            <v>109880.00000000003</v>
          </cell>
          <cell r="AY119">
            <v>0</v>
          </cell>
          <cell r="AZ119">
            <v>236.14634146341439</v>
          </cell>
          <cell r="BA119">
            <v>0</v>
          </cell>
          <cell r="BB119">
            <v>5366.0487804878085</v>
          </cell>
          <cell r="BC119">
            <v>1462.0975609756083</v>
          </cell>
          <cell r="BD119">
            <v>28463.170731707291</v>
          </cell>
          <cell r="BE119">
            <v>91564.487804878067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37981.25</v>
          </cell>
          <cell r="BM119">
            <v>0</v>
          </cell>
          <cell r="BN119">
            <v>98030.250000000073</v>
          </cell>
          <cell r="BO119">
            <v>0</v>
          </cell>
          <cell r="BP119">
            <v>3494.4000000000074</v>
          </cell>
          <cell r="BQ119">
            <v>0</v>
          </cell>
          <cell r="BR119">
            <v>134400</v>
          </cell>
          <cell r="BS119">
            <v>0</v>
          </cell>
          <cell r="BT119">
            <v>0</v>
          </cell>
          <cell r="BU119">
            <v>0</v>
          </cell>
          <cell r="BV119">
            <v>22313.5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1334811.0848002608</v>
          </cell>
          <cell r="CB119">
            <v>0</v>
          </cell>
          <cell r="CC119">
            <v>0</v>
          </cell>
          <cell r="CD119">
            <v>1334811.0848002608</v>
          </cell>
        </row>
        <row r="120">
          <cell r="A120" t="str">
            <v>0651</v>
          </cell>
          <cell r="B120" t="str">
            <v>3403</v>
          </cell>
          <cell r="C120">
            <v>9263403</v>
          </cell>
          <cell r="D120" t="str">
            <v>St Mary and St Peter Catholic Primary School</v>
          </cell>
          <cell r="E120">
            <v>201</v>
          </cell>
          <cell r="G120">
            <v>682194</v>
          </cell>
          <cell r="H120">
            <v>0</v>
          </cell>
          <cell r="I120">
            <v>0</v>
          </cell>
          <cell r="J120">
            <v>25919.999999999956</v>
          </cell>
          <cell r="K120">
            <v>0</v>
          </cell>
          <cell r="L120">
            <v>40185.000000000029</v>
          </cell>
          <cell r="M120">
            <v>0</v>
          </cell>
          <cell r="N120">
            <v>3989.3908629441621</v>
          </cell>
          <cell r="O120">
            <v>1142.7411167512701</v>
          </cell>
          <cell r="P120">
            <v>35465.78680203046</v>
          </cell>
          <cell r="Q120">
            <v>20079.593908629489</v>
          </cell>
          <cell r="R120">
            <v>8325.6852791878155</v>
          </cell>
          <cell r="S120">
            <v>4101.6243654822374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22497.894736842118</v>
          </cell>
          <cell r="AA120">
            <v>0</v>
          </cell>
          <cell r="AB120">
            <v>65431.219512195064</v>
          </cell>
          <cell r="AC120">
            <v>0</v>
          </cell>
          <cell r="AD120">
            <v>2778.3000000000015</v>
          </cell>
          <cell r="AE120">
            <v>0</v>
          </cell>
          <cell r="AF120">
            <v>128000</v>
          </cell>
          <cell r="AG120">
            <v>0</v>
          </cell>
          <cell r="AH120">
            <v>0</v>
          </cell>
          <cell r="AI120">
            <v>0</v>
          </cell>
          <cell r="AJ120">
            <v>5633.982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-18347.963118129701</v>
          </cell>
          <cell r="AQ120">
            <v>1027397.2554659331</v>
          </cell>
          <cell r="AR120"/>
          <cell r="AS120">
            <v>719052.84684335196</v>
          </cell>
          <cell r="AT120">
            <v>0</v>
          </cell>
          <cell r="AU120">
            <v>0</v>
          </cell>
          <cell r="AV120">
            <v>26459.999999999956</v>
          </cell>
          <cell r="AW120">
            <v>0</v>
          </cell>
          <cell r="AX120">
            <v>46740.000000000036</v>
          </cell>
          <cell r="AY120">
            <v>0</v>
          </cell>
          <cell r="AZ120">
            <v>4076.1167512690349</v>
          </cell>
          <cell r="BA120">
            <v>1163.1472081218285</v>
          </cell>
          <cell r="BB120">
            <v>35868.807106598993</v>
          </cell>
          <cell r="BC120">
            <v>20288.756345177713</v>
          </cell>
          <cell r="BD120">
            <v>8407.3096446700492</v>
          </cell>
          <cell r="BE120">
            <v>4162.8426395939123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22885.789473684225</v>
          </cell>
          <cell r="BM120">
            <v>0</v>
          </cell>
          <cell r="BN120">
            <v>66280.975609756031</v>
          </cell>
          <cell r="BO120">
            <v>0</v>
          </cell>
          <cell r="BP120">
            <v>2822.4000000000015</v>
          </cell>
          <cell r="BQ120">
            <v>0</v>
          </cell>
          <cell r="BR120">
            <v>134400</v>
          </cell>
          <cell r="BS120">
            <v>0</v>
          </cell>
          <cell r="BT120">
            <v>0</v>
          </cell>
          <cell r="BU120">
            <v>0</v>
          </cell>
          <cell r="BV120">
            <v>5633.982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1098242.9736222241</v>
          </cell>
          <cell r="CB120">
            <v>0</v>
          </cell>
          <cell r="CC120">
            <v>0</v>
          </cell>
          <cell r="CD120">
            <v>1098242.9736222241</v>
          </cell>
        </row>
        <row r="121">
          <cell r="A121" t="str">
            <v>0658</v>
          </cell>
          <cell r="B121" t="str">
            <v>2088</v>
          </cell>
          <cell r="C121">
            <v>9262088</v>
          </cell>
          <cell r="D121" t="str">
            <v>Stradbroke Primary Academy</v>
          </cell>
          <cell r="E121">
            <v>210</v>
          </cell>
          <cell r="G121">
            <v>712740</v>
          </cell>
          <cell r="H121">
            <v>0</v>
          </cell>
          <cell r="I121">
            <v>0</v>
          </cell>
          <cell r="J121">
            <v>37919.999999999978</v>
          </cell>
          <cell r="K121">
            <v>0</v>
          </cell>
          <cell r="L121">
            <v>55694.999999999971</v>
          </cell>
          <cell r="M121">
            <v>0</v>
          </cell>
          <cell r="N121">
            <v>20929.999999999985</v>
          </cell>
          <cell r="O121">
            <v>0</v>
          </cell>
          <cell r="P121">
            <v>32120.000000000036</v>
          </cell>
          <cell r="Q121">
            <v>2399.9999999999991</v>
          </cell>
          <cell r="R121">
            <v>8670.0000000000055</v>
          </cell>
          <cell r="S121">
            <v>1339.9999999999993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4082.6815642458096</v>
          </cell>
          <cell r="AA121">
            <v>0</v>
          </cell>
          <cell r="AB121">
            <v>81304.213483145999</v>
          </cell>
          <cell r="AC121">
            <v>0</v>
          </cell>
          <cell r="AD121">
            <v>0</v>
          </cell>
          <cell r="AE121">
            <v>0</v>
          </cell>
          <cell r="AF121">
            <v>128000</v>
          </cell>
          <cell r="AG121">
            <v>0</v>
          </cell>
          <cell r="AH121">
            <v>0</v>
          </cell>
          <cell r="AI121">
            <v>0</v>
          </cell>
          <cell r="AJ121">
            <v>5378.0479999999998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-14355.531724312783</v>
          </cell>
          <cell r="AQ121">
            <v>1076224.4113230789</v>
          </cell>
          <cell r="AR121"/>
          <cell r="AS121">
            <v>751249.24297066627</v>
          </cell>
          <cell r="AT121">
            <v>0</v>
          </cell>
          <cell r="AU121">
            <v>0</v>
          </cell>
          <cell r="AV121">
            <v>38709.999999999978</v>
          </cell>
          <cell r="AW121">
            <v>0</v>
          </cell>
          <cell r="AX121">
            <v>64779.999999999964</v>
          </cell>
          <cell r="AY121">
            <v>0</v>
          </cell>
          <cell r="AZ121">
            <v>21384.999999999982</v>
          </cell>
          <cell r="BA121">
            <v>0</v>
          </cell>
          <cell r="BB121">
            <v>32485.000000000036</v>
          </cell>
          <cell r="BC121">
            <v>2424.9999999999991</v>
          </cell>
          <cell r="BD121">
            <v>8755.0000000000055</v>
          </cell>
          <cell r="BE121">
            <v>1359.9999999999993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4153.0726256983235</v>
          </cell>
          <cell r="BM121">
            <v>0</v>
          </cell>
          <cell r="BN121">
            <v>82360.112359550491</v>
          </cell>
          <cell r="BO121">
            <v>0</v>
          </cell>
          <cell r="BP121">
            <v>0</v>
          </cell>
          <cell r="BQ121">
            <v>0</v>
          </cell>
          <cell r="BR121">
            <v>134400</v>
          </cell>
          <cell r="BS121">
            <v>0</v>
          </cell>
          <cell r="BT121">
            <v>0</v>
          </cell>
          <cell r="BU121">
            <v>0</v>
          </cell>
          <cell r="BV121">
            <v>5378.0479999999998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1147440.4759559149</v>
          </cell>
          <cell r="CB121">
            <v>0</v>
          </cell>
          <cell r="CC121">
            <v>0</v>
          </cell>
          <cell r="CD121">
            <v>1147440.4759559149</v>
          </cell>
        </row>
        <row r="122">
          <cell r="A122" t="str">
            <v>0664</v>
          </cell>
          <cell r="B122" t="str">
            <v>2338</v>
          </cell>
          <cell r="C122">
            <v>9262338</v>
          </cell>
          <cell r="D122" t="str">
            <v>Wroughton Infant Academy</v>
          </cell>
          <cell r="E122">
            <v>185</v>
          </cell>
          <cell r="G122">
            <v>627890</v>
          </cell>
          <cell r="H122">
            <v>0</v>
          </cell>
          <cell r="I122">
            <v>0</v>
          </cell>
          <cell r="J122">
            <v>34559.999999999978</v>
          </cell>
          <cell r="K122">
            <v>0</v>
          </cell>
          <cell r="L122">
            <v>51465.000000000051</v>
          </cell>
          <cell r="M122">
            <v>0</v>
          </cell>
          <cell r="N122">
            <v>1379.9999999999986</v>
          </cell>
          <cell r="O122">
            <v>0</v>
          </cell>
          <cell r="P122">
            <v>28160.000000000007</v>
          </cell>
          <cell r="Q122">
            <v>25440.000000000044</v>
          </cell>
          <cell r="R122">
            <v>16829.999999999964</v>
          </cell>
          <cell r="S122">
            <v>3349.9999999999968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10730</v>
          </cell>
          <cell r="AA122">
            <v>0</v>
          </cell>
          <cell r="AB122">
            <v>64065.633879913432</v>
          </cell>
          <cell r="AC122">
            <v>0</v>
          </cell>
          <cell r="AD122">
            <v>0</v>
          </cell>
          <cell r="AE122">
            <v>0</v>
          </cell>
          <cell r="AF122">
            <v>128000</v>
          </cell>
          <cell r="AG122">
            <v>0</v>
          </cell>
          <cell r="AH122">
            <v>0</v>
          </cell>
          <cell r="AI122">
            <v>0</v>
          </cell>
          <cell r="AJ122">
            <v>5889.8654999999999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-20120.174791181646</v>
          </cell>
          <cell r="AQ122">
            <v>977640.32458873175</v>
          </cell>
          <cell r="AR122"/>
          <cell r="AS122">
            <v>661814.80928368215</v>
          </cell>
          <cell r="AT122">
            <v>0</v>
          </cell>
          <cell r="AU122">
            <v>0</v>
          </cell>
          <cell r="AV122">
            <v>35279.999999999978</v>
          </cell>
          <cell r="AW122">
            <v>0</v>
          </cell>
          <cell r="AX122">
            <v>59860.000000000058</v>
          </cell>
          <cell r="AY122">
            <v>0</v>
          </cell>
          <cell r="AZ122">
            <v>1409.9999999999986</v>
          </cell>
          <cell r="BA122">
            <v>0</v>
          </cell>
          <cell r="BB122">
            <v>28480.000000000007</v>
          </cell>
          <cell r="BC122">
            <v>25705.000000000044</v>
          </cell>
          <cell r="BD122">
            <v>16994.999999999964</v>
          </cell>
          <cell r="BE122">
            <v>3399.9999999999968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10915</v>
          </cell>
          <cell r="BM122">
            <v>0</v>
          </cell>
          <cell r="BN122">
            <v>64897.655099133088</v>
          </cell>
          <cell r="BO122">
            <v>0</v>
          </cell>
          <cell r="BP122">
            <v>0</v>
          </cell>
          <cell r="BQ122">
            <v>0</v>
          </cell>
          <cell r="BR122">
            <v>134400</v>
          </cell>
          <cell r="BS122">
            <v>0</v>
          </cell>
          <cell r="BT122">
            <v>0</v>
          </cell>
          <cell r="BU122">
            <v>0</v>
          </cell>
          <cell r="BV122">
            <v>5889.8654999999999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1049047.3298828152</v>
          </cell>
          <cell r="CB122">
            <v>0</v>
          </cell>
          <cell r="CC122">
            <v>0</v>
          </cell>
          <cell r="CD122">
            <v>1049047.3298828152</v>
          </cell>
        </row>
        <row r="123">
          <cell r="A123" t="str">
            <v>0671</v>
          </cell>
          <cell r="B123" t="str">
            <v>2137</v>
          </cell>
          <cell r="C123">
            <v>9262137</v>
          </cell>
          <cell r="D123" t="str">
            <v>Wroughton Junior Academy</v>
          </cell>
          <cell r="E123">
            <v>324</v>
          </cell>
          <cell r="G123">
            <v>1099656</v>
          </cell>
          <cell r="H123">
            <v>0</v>
          </cell>
          <cell r="I123">
            <v>0</v>
          </cell>
          <cell r="J123">
            <v>84480.000000000015</v>
          </cell>
          <cell r="K123">
            <v>0</v>
          </cell>
          <cell r="L123">
            <v>126194.99999999999</v>
          </cell>
          <cell r="M123">
            <v>0</v>
          </cell>
          <cell r="N123">
            <v>3471.4285714285702</v>
          </cell>
          <cell r="O123">
            <v>281.73913043478251</v>
          </cell>
          <cell r="P123">
            <v>42059.627329192532</v>
          </cell>
          <cell r="Q123">
            <v>41536.397515527962</v>
          </cell>
          <cell r="R123">
            <v>25145.217391304304</v>
          </cell>
          <cell r="S123">
            <v>5393.2919254658364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5800</v>
          </cell>
          <cell r="AA123">
            <v>0</v>
          </cell>
          <cell r="AB123">
            <v>118781.08280254772</v>
          </cell>
          <cell r="AC123">
            <v>0</v>
          </cell>
          <cell r="AD123">
            <v>0</v>
          </cell>
          <cell r="AE123">
            <v>0</v>
          </cell>
          <cell r="AF123">
            <v>128000</v>
          </cell>
          <cell r="AG123">
            <v>0</v>
          </cell>
          <cell r="AH123">
            <v>0</v>
          </cell>
          <cell r="AI123">
            <v>0</v>
          </cell>
          <cell r="AJ123">
            <v>5983.3612000000003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-3523.3656891675587</v>
          </cell>
          <cell r="AQ123">
            <v>1683259.7801767341</v>
          </cell>
          <cell r="AR123"/>
          <cell r="AS123">
            <v>1159070.2605833136</v>
          </cell>
          <cell r="AT123">
            <v>0</v>
          </cell>
          <cell r="AU123">
            <v>0</v>
          </cell>
          <cell r="AV123">
            <v>86240.000000000015</v>
          </cell>
          <cell r="AW123">
            <v>0</v>
          </cell>
          <cell r="AX123">
            <v>146779.99999999997</v>
          </cell>
          <cell r="AY123">
            <v>0</v>
          </cell>
          <cell r="AZ123">
            <v>3546.8944099378868</v>
          </cell>
          <cell r="BA123">
            <v>286.77018633540365</v>
          </cell>
          <cell r="BB123">
            <v>42537.577639751536</v>
          </cell>
          <cell r="BC123">
            <v>41969.06832298138</v>
          </cell>
          <cell r="BD123">
            <v>25391.739130434737</v>
          </cell>
          <cell r="BE123">
            <v>5473.7888198757746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5900</v>
          </cell>
          <cell r="BM123">
            <v>0</v>
          </cell>
          <cell r="BN123">
            <v>120323.69426751588</v>
          </cell>
          <cell r="BO123">
            <v>0</v>
          </cell>
          <cell r="BP123">
            <v>0</v>
          </cell>
          <cell r="BQ123">
            <v>0</v>
          </cell>
          <cell r="BR123">
            <v>134400</v>
          </cell>
          <cell r="BS123">
            <v>0</v>
          </cell>
          <cell r="BT123">
            <v>0</v>
          </cell>
          <cell r="BU123">
            <v>0</v>
          </cell>
          <cell r="BV123">
            <v>5983.3612000000003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1777903.1545601462</v>
          </cell>
          <cell r="CB123">
            <v>0</v>
          </cell>
          <cell r="CC123">
            <v>0</v>
          </cell>
          <cell r="CD123">
            <v>1777903.1545601462</v>
          </cell>
        </row>
        <row r="124">
          <cell r="A124" t="str">
            <v>0675</v>
          </cell>
          <cell r="B124" t="str">
            <v>2406</v>
          </cell>
          <cell r="C124">
            <v>9262406</v>
          </cell>
          <cell r="D124" t="str">
            <v>Southtown Primary School</v>
          </cell>
          <cell r="E124">
            <v>191</v>
          </cell>
          <cell r="G124">
            <v>648254</v>
          </cell>
          <cell r="H124">
            <v>0</v>
          </cell>
          <cell r="I124">
            <v>0</v>
          </cell>
          <cell r="J124">
            <v>44640.000000000007</v>
          </cell>
          <cell r="K124">
            <v>0</v>
          </cell>
          <cell r="L124">
            <v>67679.999999999942</v>
          </cell>
          <cell r="M124">
            <v>0</v>
          </cell>
          <cell r="N124">
            <v>230.00000000000011</v>
          </cell>
          <cell r="O124">
            <v>0</v>
          </cell>
          <cell r="P124">
            <v>33000.000000000022</v>
          </cell>
          <cell r="Q124">
            <v>3839.9999999999995</v>
          </cell>
          <cell r="R124">
            <v>32640.000000000036</v>
          </cell>
          <cell r="S124">
            <v>21440.000000000025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17309.375</v>
          </cell>
          <cell r="AA124">
            <v>0</v>
          </cell>
          <cell r="AB124">
            <v>89008.369727047204</v>
          </cell>
          <cell r="AC124">
            <v>0</v>
          </cell>
          <cell r="AD124">
            <v>6180.3000000000038</v>
          </cell>
          <cell r="AE124">
            <v>0</v>
          </cell>
          <cell r="AF124">
            <v>128000</v>
          </cell>
          <cell r="AG124">
            <v>0</v>
          </cell>
          <cell r="AH124">
            <v>0</v>
          </cell>
          <cell r="AI124">
            <v>0</v>
          </cell>
          <cell r="AJ124">
            <v>5039.8999999999996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-24812.708369736629</v>
          </cell>
          <cell r="AQ124">
            <v>1072449.2363573106</v>
          </cell>
          <cell r="AR124"/>
          <cell r="AS124">
            <v>683279.07336855831</v>
          </cell>
          <cell r="AT124">
            <v>0</v>
          </cell>
          <cell r="AU124">
            <v>0</v>
          </cell>
          <cell r="AV124">
            <v>45570.000000000007</v>
          </cell>
          <cell r="AW124">
            <v>0</v>
          </cell>
          <cell r="AX124">
            <v>78719.999999999927</v>
          </cell>
          <cell r="AY124">
            <v>0</v>
          </cell>
          <cell r="AZ124">
            <v>235.00000000000011</v>
          </cell>
          <cell r="BA124">
            <v>0</v>
          </cell>
          <cell r="BB124">
            <v>33375.000000000022</v>
          </cell>
          <cell r="BC124">
            <v>3879.9999999999995</v>
          </cell>
          <cell r="BD124">
            <v>32960.000000000036</v>
          </cell>
          <cell r="BE124">
            <v>21760.000000000025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17607.8125</v>
          </cell>
          <cell r="BM124">
            <v>0</v>
          </cell>
          <cell r="BN124">
            <v>90164.32258064521</v>
          </cell>
          <cell r="BO124">
            <v>0</v>
          </cell>
          <cell r="BP124">
            <v>6278.4000000000033</v>
          </cell>
          <cell r="BQ124">
            <v>0</v>
          </cell>
          <cell r="BR124">
            <v>134400</v>
          </cell>
          <cell r="BS124">
            <v>0</v>
          </cell>
          <cell r="BT124">
            <v>0</v>
          </cell>
          <cell r="BU124">
            <v>0</v>
          </cell>
          <cell r="BV124">
            <v>5039.8999999999996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1153269.5084492033</v>
          </cell>
          <cell r="CB124">
            <v>0</v>
          </cell>
          <cell r="CC124">
            <v>0</v>
          </cell>
          <cell r="CD124">
            <v>1153269.5084492033</v>
          </cell>
        </row>
        <row r="125">
          <cell r="A125" t="str">
            <v>0715</v>
          </cell>
          <cell r="B125" t="str">
            <v>5203</v>
          </cell>
          <cell r="C125">
            <v>9265203</v>
          </cell>
          <cell r="D125" t="str">
            <v>Gresham Village School</v>
          </cell>
          <cell r="E125">
            <v>154</v>
          </cell>
          <cell r="G125">
            <v>522676</v>
          </cell>
          <cell r="H125">
            <v>0</v>
          </cell>
          <cell r="I125">
            <v>0</v>
          </cell>
          <cell r="J125">
            <v>6239.9999999999991</v>
          </cell>
          <cell r="K125">
            <v>0</v>
          </cell>
          <cell r="L125">
            <v>9869.9999999999982</v>
          </cell>
          <cell r="M125">
            <v>0</v>
          </cell>
          <cell r="N125">
            <v>3518.5430463576172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46807.894736842092</v>
          </cell>
          <cell r="AC125">
            <v>0</v>
          </cell>
          <cell r="AD125">
            <v>4498.1999999999989</v>
          </cell>
          <cell r="AE125">
            <v>0</v>
          </cell>
          <cell r="AF125">
            <v>128000</v>
          </cell>
          <cell r="AG125">
            <v>0</v>
          </cell>
          <cell r="AH125">
            <v>0</v>
          </cell>
          <cell r="AI125">
            <v>0</v>
          </cell>
          <cell r="AJ125">
            <v>2378.752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-5277.3742571409211</v>
          </cell>
          <cell r="AQ125">
            <v>718712.01552605873</v>
          </cell>
          <cell r="AR125"/>
          <cell r="AS125">
            <v>550916.11151182186</v>
          </cell>
          <cell r="AT125">
            <v>0</v>
          </cell>
          <cell r="AU125">
            <v>0</v>
          </cell>
          <cell r="AV125">
            <v>6369.9999999999991</v>
          </cell>
          <cell r="AW125">
            <v>0</v>
          </cell>
          <cell r="AX125">
            <v>11479.999999999998</v>
          </cell>
          <cell r="AY125">
            <v>0</v>
          </cell>
          <cell r="AZ125">
            <v>3595.0331125827829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47415.789473684192</v>
          </cell>
          <cell r="BO125">
            <v>0</v>
          </cell>
          <cell r="BP125">
            <v>4569.5999999999985</v>
          </cell>
          <cell r="BQ125">
            <v>0</v>
          </cell>
          <cell r="BR125">
            <v>134400</v>
          </cell>
          <cell r="BS125">
            <v>0</v>
          </cell>
          <cell r="BT125">
            <v>0</v>
          </cell>
          <cell r="BU125">
            <v>0</v>
          </cell>
          <cell r="BV125">
            <v>2378.752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761125.28609808872</v>
          </cell>
          <cell r="CB125">
            <v>0</v>
          </cell>
          <cell r="CC125">
            <v>0</v>
          </cell>
          <cell r="CD125">
            <v>761125.28609808872</v>
          </cell>
        </row>
        <row r="126">
          <cell r="A126" t="str">
            <v>0730</v>
          </cell>
          <cell r="B126" t="str">
            <v>3433</v>
          </cell>
          <cell r="C126">
            <v>9263433</v>
          </cell>
          <cell r="D126" t="str">
            <v>Holly Meadows School</v>
          </cell>
          <cell r="E126">
            <v>135</v>
          </cell>
          <cell r="G126">
            <v>458190</v>
          </cell>
          <cell r="H126">
            <v>0</v>
          </cell>
          <cell r="I126">
            <v>0</v>
          </cell>
          <cell r="J126">
            <v>8160.0000000000055</v>
          </cell>
          <cell r="K126">
            <v>0</v>
          </cell>
          <cell r="L126">
            <v>11985.000000000007</v>
          </cell>
          <cell r="M126">
            <v>0</v>
          </cell>
          <cell r="N126">
            <v>689.99999999999932</v>
          </cell>
          <cell r="O126">
            <v>1679.9999999999982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1294.2148760330572</v>
          </cell>
          <cell r="AA126">
            <v>0</v>
          </cell>
          <cell r="AB126">
            <v>40357.747933884275</v>
          </cell>
          <cell r="AC126">
            <v>0</v>
          </cell>
          <cell r="AD126">
            <v>0</v>
          </cell>
          <cell r="AE126">
            <v>0</v>
          </cell>
          <cell r="AF126">
            <v>128000</v>
          </cell>
          <cell r="AG126">
            <v>11124.69959946595</v>
          </cell>
          <cell r="AH126">
            <v>0</v>
          </cell>
          <cell r="AI126">
            <v>0</v>
          </cell>
          <cell r="AJ126">
            <v>16820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-23658.58429004539</v>
          </cell>
          <cell r="AQ126">
            <v>654643.07811933779</v>
          </cell>
          <cell r="AR126"/>
          <cell r="AS126">
            <v>482945.94190971402</v>
          </cell>
          <cell r="AT126">
            <v>0</v>
          </cell>
          <cell r="AU126">
            <v>0</v>
          </cell>
          <cell r="AV126">
            <v>8330.0000000000055</v>
          </cell>
          <cell r="AW126">
            <v>0</v>
          </cell>
          <cell r="AX126">
            <v>13940.000000000009</v>
          </cell>
          <cell r="AY126">
            <v>0</v>
          </cell>
          <cell r="AZ126">
            <v>704.99999999999932</v>
          </cell>
          <cell r="BA126">
            <v>1709.9999999999982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1316.5289256198339</v>
          </cell>
          <cell r="BM126">
            <v>0</v>
          </cell>
          <cell r="BN126">
            <v>40881.874530428227</v>
          </cell>
          <cell r="BO126">
            <v>0</v>
          </cell>
          <cell r="BP126">
            <v>0</v>
          </cell>
          <cell r="BQ126">
            <v>0</v>
          </cell>
          <cell r="BR126">
            <v>134400</v>
          </cell>
          <cell r="BS126">
            <v>11282.777036048059</v>
          </cell>
          <cell r="BT126">
            <v>0</v>
          </cell>
          <cell r="BU126">
            <v>0</v>
          </cell>
          <cell r="BV126">
            <v>16820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712332.12240181013</v>
          </cell>
          <cell r="CB126">
            <v>0</v>
          </cell>
          <cell r="CC126">
            <v>0</v>
          </cell>
          <cell r="CD126">
            <v>712332.12240181013</v>
          </cell>
        </row>
        <row r="127">
          <cell r="A127" t="str">
            <v>0733</v>
          </cell>
          <cell r="B127" t="str">
            <v>3041</v>
          </cell>
          <cell r="C127">
            <v>9263041</v>
          </cell>
          <cell r="D127" t="str">
            <v>Hainford VC Primary School</v>
          </cell>
          <cell r="E127">
            <v>72</v>
          </cell>
          <cell r="G127">
            <v>244368</v>
          </cell>
          <cell r="H127">
            <v>0</v>
          </cell>
          <cell r="I127">
            <v>0</v>
          </cell>
          <cell r="J127">
            <v>5760.0000000000109</v>
          </cell>
          <cell r="K127">
            <v>0</v>
          </cell>
          <cell r="L127">
            <v>8460.0000000000164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510.00000000000045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26992.918032786878</v>
          </cell>
          <cell r="AC127">
            <v>0</v>
          </cell>
          <cell r="AD127">
            <v>0</v>
          </cell>
          <cell r="AE127">
            <v>0</v>
          </cell>
          <cell r="AF127">
            <v>128000</v>
          </cell>
          <cell r="AG127">
            <v>56300</v>
          </cell>
          <cell r="AH127">
            <v>0</v>
          </cell>
          <cell r="AI127">
            <v>0</v>
          </cell>
          <cell r="AJ127">
            <v>7206.76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-67429.009423977055</v>
          </cell>
          <cell r="AQ127">
            <v>410168.66860880988</v>
          </cell>
          <cell r="AR127"/>
          <cell r="AS127">
            <v>257571.16901851413</v>
          </cell>
          <cell r="AT127">
            <v>0</v>
          </cell>
          <cell r="AU127">
            <v>0</v>
          </cell>
          <cell r="AV127">
            <v>5880.0000000000109</v>
          </cell>
          <cell r="AW127">
            <v>0</v>
          </cell>
          <cell r="AX127">
            <v>9840.0000000000182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515.00000000000045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27343.475409836057</v>
          </cell>
          <cell r="BO127">
            <v>0</v>
          </cell>
          <cell r="BP127">
            <v>0</v>
          </cell>
          <cell r="BQ127">
            <v>0</v>
          </cell>
          <cell r="BR127">
            <v>134400</v>
          </cell>
          <cell r="BS127">
            <v>57100</v>
          </cell>
          <cell r="BT127">
            <v>0</v>
          </cell>
          <cell r="BU127">
            <v>0</v>
          </cell>
          <cell r="BV127">
            <v>7206.76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499856.40442835022</v>
          </cell>
          <cell r="CB127">
            <v>0</v>
          </cell>
          <cell r="CC127">
            <v>0</v>
          </cell>
          <cell r="CD127">
            <v>499856.40442835022</v>
          </cell>
        </row>
        <row r="128">
          <cell r="A128" t="str">
            <v>0739</v>
          </cell>
          <cell r="B128" t="str">
            <v>3037</v>
          </cell>
          <cell r="C128">
            <v>9263037</v>
          </cell>
          <cell r="D128" t="str">
            <v>Happisburgh Primary and Early Years School</v>
          </cell>
          <cell r="E128">
            <v>74</v>
          </cell>
          <cell r="G128">
            <v>251156</v>
          </cell>
          <cell r="H128">
            <v>0</v>
          </cell>
          <cell r="I128">
            <v>0</v>
          </cell>
          <cell r="J128">
            <v>8639.9999999999909</v>
          </cell>
          <cell r="K128">
            <v>0</v>
          </cell>
          <cell r="L128">
            <v>12689.999999999987</v>
          </cell>
          <cell r="M128">
            <v>0</v>
          </cell>
          <cell r="N128">
            <v>0</v>
          </cell>
          <cell r="O128">
            <v>839.99999999999909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1320.6153846153859</v>
          </cell>
          <cell r="AA128">
            <v>0</v>
          </cell>
          <cell r="AB128">
            <v>25964.159061277711</v>
          </cell>
          <cell r="AC128">
            <v>0</v>
          </cell>
          <cell r="AD128">
            <v>9979.2000000000207</v>
          </cell>
          <cell r="AE128">
            <v>0</v>
          </cell>
          <cell r="AF128">
            <v>128000</v>
          </cell>
          <cell r="AG128">
            <v>56300</v>
          </cell>
          <cell r="AH128">
            <v>0</v>
          </cell>
          <cell r="AI128">
            <v>0</v>
          </cell>
          <cell r="AJ128">
            <v>3461.2500000000005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-37299.330177690215</v>
          </cell>
          <cell r="AQ128">
            <v>461051.89426820289</v>
          </cell>
          <cell r="AR128"/>
          <cell r="AS128">
            <v>264725.92371347285</v>
          </cell>
          <cell r="AT128">
            <v>0</v>
          </cell>
          <cell r="AU128">
            <v>0</v>
          </cell>
          <cell r="AV128">
            <v>8819.9999999999909</v>
          </cell>
          <cell r="AW128">
            <v>0</v>
          </cell>
          <cell r="AX128">
            <v>14759.999999999985</v>
          </cell>
          <cell r="AY128">
            <v>0</v>
          </cell>
          <cell r="AZ128">
            <v>0</v>
          </cell>
          <cell r="BA128">
            <v>854.99999999999909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1343.3846153846166</v>
          </cell>
          <cell r="BM128">
            <v>0</v>
          </cell>
          <cell r="BN128">
            <v>26301.355932203394</v>
          </cell>
          <cell r="BO128">
            <v>0</v>
          </cell>
          <cell r="BP128">
            <v>10137.60000000002</v>
          </cell>
          <cell r="BQ128">
            <v>0</v>
          </cell>
          <cell r="BR128">
            <v>134400</v>
          </cell>
          <cell r="BS128">
            <v>57100</v>
          </cell>
          <cell r="BT128">
            <v>0</v>
          </cell>
          <cell r="BU128">
            <v>0</v>
          </cell>
          <cell r="BV128">
            <v>3461.2500000000005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521904.51426106092</v>
          </cell>
          <cell r="CB128">
            <v>0</v>
          </cell>
          <cell r="CC128">
            <v>0</v>
          </cell>
          <cell r="CD128">
            <v>521904.51426106092</v>
          </cell>
        </row>
        <row r="129">
          <cell r="A129" t="str">
            <v>0742</v>
          </cell>
          <cell r="B129" t="str">
            <v>3038</v>
          </cell>
          <cell r="C129">
            <v>9263038</v>
          </cell>
          <cell r="D129" t="str">
            <v>Hapton Church of England Voluntary Aided Primary School</v>
          </cell>
          <cell r="E129">
            <v>33</v>
          </cell>
          <cell r="G129">
            <v>112002</v>
          </cell>
          <cell r="H129">
            <v>0</v>
          </cell>
          <cell r="I129">
            <v>0</v>
          </cell>
          <cell r="J129">
            <v>5760.0000000000055</v>
          </cell>
          <cell r="K129">
            <v>0</v>
          </cell>
          <cell r="L129">
            <v>8460.0000000000073</v>
          </cell>
          <cell r="M129">
            <v>0</v>
          </cell>
          <cell r="N129">
            <v>229.99999999999997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637.99999999999932</v>
          </cell>
          <cell r="AA129">
            <v>0</v>
          </cell>
          <cell r="AB129">
            <v>26724.31034482758</v>
          </cell>
          <cell r="AC129">
            <v>0</v>
          </cell>
          <cell r="AD129">
            <v>4164.7064516128976</v>
          </cell>
          <cell r="AE129">
            <v>0</v>
          </cell>
          <cell r="AF129">
            <v>128000</v>
          </cell>
          <cell r="AG129">
            <v>44476.999999999993</v>
          </cell>
          <cell r="AH129">
            <v>0</v>
          </cell>
          <cell r="AI129">
            <v>0</v>
          </cell>
          <cell r="AJ129">
            <v>621.70000000000005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-51693.54046052249</v>
          </cell>
          <cell r="AQ129">
            <v>279384.17633591802</v>
          </cell>
          <cell r="AR129"/>
          <cell r="AS129">
            <v>118053.45246681897</v>
          </cell>
          <cell r="AT129">
            <v>0</v>
          </cell>
          <cell r="AU129">
            <v>0</v>
          </cell>
          <cell r="AV129">
            <v>5880.0000000000055</v>
          </cell>
          <cell r="AW129">
            <v>0</v>
          </cell>
          <cell r="AX129">
            <v>9840.0000000000091</v>
          </cell>
          <cell r="AY129">
            <v>0</v>
          </cell>
          <cell r="AZ129">
            <v>234.99999999999997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648.99999999999932</v>
          </cell>
          <cell r="BM129">
            <v>0</v>
          </cell>
          <cell r="BN129">
            <v>27071.379310344822</v>
          </cell>
          <cell r="BO129">
            <v>0</v>
          </cell>
          <cell r="BP129">
            <v>4230.8129032258003</v>
          </cell>
          <cell r="BQ129">
            <v>0</v>
          </cell>
          <cell r="BR129">
            <v>134400</v>
          </cell>
          <cell r="BS129">
            <v>45108.999999999993</v>
          </cell>
          <cell r="BT129">
            <v>0</v>
          </cell>
          <cell r="BU129">
            <v>0</v>
          </cell>
          <cell r="BV129">
            <v>621.70000000000005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346090.34468038956</v>
          </cell>
          <cell r="CB129">
            <v>0</v>
          </cell>
          <cell r="CC129">
            <v>0</v>
          </cell>
          <cell r="CD129">
            <v>346090.34468038956</v>
          </cell>
        </row>
        <row r="130">
          <cell r="A130" t="str">
            <v>0745</v>
          </cell>
          <cell r="B130" t="str">
            <v>3133</v>
          </cell>
          <cell r="C130">
            <v>9263133</v>
          </cell>
          <cell r="D130" t="str">
            <v>Harpley CofE VC Primary School</v>
          </cell>
          <cell r="E130">
            <v>53</v>
          </cell>
          <cell r="G130">
            <v>179882</v>
          </cell>
          <cell r="H130">
            <v>0</v>
          </cell>
          <cell r="I130">
            <v>0</v>
          </cell>
          <cell r="J130">
            <v>5280.0000000000064</v>
          </cell>
          <cell r="K130">
            <v>0</v>
          </cell>
          <cell r="L130">
            <v>7755.0000000000091</v>
          </cell>
          <cell r="M130">
            <v>0</v>
          </cell>
          <cell r="N130">
            <v>6440.0000000000027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668.26086956521715</v>
          </cell>
          <cell r="AA130">
            <v>0</v>
          </cell>
          <cell r="AB130">
            <v>32988.083333333321</v>
          </cell>
          <cell r="AC130">
            <v>0</v>
          </cell>
          <cell r="AD130">
            <v>1719.8999999999983</v>
          </cell>
          <cell r="AE130">
            <v>0</v>
          </cell>
          <cell r="AF130">
            <v>128000</v>
          </cell>
          <cell r="AG130">
            <v>56300</v>
          </cell>
          <cell r="AH130">
            <v>0</v>
          </cell>
          <cell r="AI130">
            <v>0</v>
          </cell>
          <cell r="AJ130">
            <v>8147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-34538.731087455999</v>
          </cell>
          <cell r="AQ130">
            <v>392641.51311544253</v>
          </cell>
          <cell r="AR130"/>
          <cell r="AS130">
            <v>189600.99941640624</v>
          </cell>
          <cell r="AT130">
            <v>0</v>
          </cell>
          <cell r="AU130">
            <v>0</v>
          </cell>
          <cell r="AV130">
            <v>5390.0000000000064</v>
          </cell>
          <cell r="AW130">
            <v>0</v>
          </cell>
          <cell r="AX130">
            <v>9020.0000000000109</v>
          </cell>
          <cell r="AY130">
            <v>0</v>
          </cell>
          <cell r="AZ130">
            <v>6580.0000000000027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679.7826086956519</v>
          </cell>
          <cell r="BM130">
            <v>0</v>
          </cell>
          <cell r="BN130">
            <v>33416.499999999993</v>
          </cell>
          <cell r="BO130">
            <v>0</v>
          </cell>
          <cell r="BP130">
            <v>1747.1999999999985</v>
          </cell>
          <cell r="BQ130">
            <v>0</v>
          </cell>
          <cell r="BR130">
            <v>134400</v>
          </cell>
          <cell r="BS130">
            <v>57100</v>
          </cell>
          <cell r="BT130">
            <v>0</v>
          </cell>
          <cell r="BU130">
            <v>0</v>
          </cell>
          <cell r="BV130">
            <v>8147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446081.4820251019</v>
          </cell>
          <cell r="CB130">
            <v>0</v>
          </cell>
          <cell r="CC130">
            <v>0</v>
          </cell>
          <cell r="CD130">
            <v>446081.4820251019</v>
          </cell>
        </row>
        <row r="131">
          <cell r="A131" t="str">
            <v>0748</v>
          </cell>
          <cell r="B131" t="str">
            <v>2196</v>
          </cell>
          <cell r="C131">
            <v>9262196</v>
          </cell>
          <cell r="D131" t="str">
            <v>Heacham Infant and Nursery School</v>
          </cell>
          <cell r="E131">
            <v>75</v>
          </cell>
          <cell r="G131">
            <v>254550</v>
          </cell>
          <cell r="H131">
            <v>0</v>
          </cell>
          <cell r="I131">
            <v>0</v>
          </cell>
          <cell r="J131">
            <v>7679.9999999999873</v>
          </cell>
          <cell r="K131">
            <v>0</v>
          </cell>
          <cell r="L131">
            <v>12690</v>
          </cell>
          <cell r="M131">
            <v>0</v>
          </cell>
          <cell r="N131">
            <v>0</v>
          </cell>
          <cell r="O131">
            <v>567.56756756756704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790.90909090909167</v>
          </cell>
          <cell r="AA131">
            <v>0</v>
          </cell>
          <cell r="AB131">
            <v>23372.585669781925</v>
          </cell>
          <cell r="AC131">
            <v>0</v>
          </cell>
          <cell r="AD131">
            <v>0</v>
          </cell>
          <cell r="AE131">
            <v>0</v>
          </cell>
          <cell r="AF131">
            <v>128000</v>
          </cell>
          <cell r="AG131">
            <v>0</v>
          </cell>
          <cell r="AH131">
            <v>0</v>
          </cell>
          <cell r="AI131">
            <v>0</v>
          </cell>
          <cell r="AJ131">
            <v>2637.3119999999999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-7231.8174126082095</v>
          </cell>
          <cell r="AQ131">
            <v>423056.55691565044</v>
          </cell>
          <cell r="AR131"/>
          <cell r="AS131">
            <v>268303.30106095225</v>
          </cell>
          <cell r="AT131">
            <v>0</v>
          </cell>
          <cell r="AU131">
            <v>0</v>
          </cell>
          <cell r="AV131">
            <v>7839.9999999999873</v>
          </cell>
          <cell r="AW131">
            <v>0</v>
          </cell>
          <cell r="AX131">
            <v>14760</v>
          </cell>
          <cell r="AY131">
            <v>0</v>
          </cell>
          <cell r="AZ131">
            <v>0</v>
          </cell>
          <cell r="BA131">
            <v>577.70270270270214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804.5454545454553</v>
          </cell>
          <cell r="BM131">
            <v>0</v>
          </cell>
          <cell r="BN131">
            <v>23676.125743415458</v>
          </cell>
          <cell r="BO131">
            <v>0</v>
          </cell>
          <cell r="BP131">
            <v>0</v>
          </cell>
          <cell r="BQ131">
            <v>0</v>
          </cell>
          <cell r="BR131">
            <v>134400</v>
          </cell>
          <cell r="BS131">
            <v>0</v>
          </cell>
          <cell r="BT131">
            <v>0</v>
          </cell>
          <cell r="BU131">
            <v>0</v>
          </cell>
          <cell r="BV131">
            <v>2637.3119999999999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452998.98696161585</v>
          </cell>
          <cell r="CB131">
            <v>0</v>
          </cell>
          <cell r="CC131">
            <v>0</v>
          </cell>
          <cell r="CD131">
            <v>452998.98696161585</v>
          </cell>
        </row>
        <row r="132">
          <cell r="A132" t="str">
            <v>0752</v>
          </cell>
          <cell r="B132" t="str">
            <v>5201</v>
          </cell>
          <cell r="C132">
            <v>9265201</v>
          </cell>
          <cell r="D132" t="str">
            <v>Heacham Junior School</v>
          </cell>
          <cell r="E132">
            <v>108</v>
          </cell>
          <cell r="G132">
            <v>366552</v>
          </cell>
          <cell r="H132">
            <v>0</v>
          </cell>
          <cell r="I132">
            <v>0</v>
          </cell>
          <cell r="J132">
            <v>14879.999999999996</v>
          </cell>
          <cell r="K132">
            <v>0</v>
          </cell>
          <cell r="L132">
            <v>23970.000000000015</v>
          </cell>
          <cell r="M132">
            <v>0</v>
          </cell>
          <cell r="N132">
            <v>464.29906542056</v>
          </cell>
          <cell r="O132">
            <v>282.61682242990639</v>
          </cell>
          <cell r="P132">
            <v>0</v>
          </cell>
          <cell r="Q132">
            <v>0</v>
          </cell>
          <cell r="R132">
            <v>2059.0654205607498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1159.9999999999989</v>
          </cell>
          <cell r="AA132">
            <v>0</v>
          </cell>
          <cell r="AB132">
            <v>33967.661538461565</v>
          </cell>
          <cell r="AC132">
            <v>0</v>
          </cell>
          <cell r="AD132">
            <v>0</v>
          </cell>
          <cell r="AE132">
            <v>0</v>
          </cell>
          <cell r="AF132">
            <v>128000</v>
          </cell>
          <cell r="AG132">
            <v>0</v>
          </cell>
          <cell r="AH132">
            <v>0</v>
          </cell>
          <cell r="AI132">
            <v>0</v>
          </cell>
          <cell r="AJ132">
            <v>4395.5200000000004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-13948.27507458756</v>
          </cell>
          <cell r="AQ132">
            <v>561782.88777228526</v>
          </cell>
          <cell r="AR132"/>
          <cell r="AS132">
            <v>386356.75352777122</v>
          </cell>
          <cell r="AT132">
            <v>0</v>
          </cell>
          <cell r="AU132">
            <v>0</v>
          </cell>
          <cell r="AV132">
            <v>15189.999999999996</v>
          </cell>
          <cell r="AW132">
            <v>0</v>
          </cell>
          <cell r="AX132">
            <v>27880.000000000018</v>
          </cell>
          <cell r="AY132">
            <v>0</v>
          </cell>
          <cell r="AZ132">
            <v>474.39252336448521</v>
          </cell>
          <cell r="BA132">
            <v>287.66355140186903</v>
          </cell>
          <cell r="BB132">
            <v>0</v>
          </cell>
          <cell r="BC132">
            <v>0</v>
          </cell>
          <cell r="BD132">
            <v>2079.2523364486001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1179.9999999999989</v>
          </cell>
          <cell r="BM132">
            <v>0</v>
          </cell>
          <cell r="BN132">
            <v>34408.800000000025</v>
          </cell>
          <cell r="BO132">
            <v>0</v>
          </cell>
          <cell r="BP132">
            <v>0</v>
          </cell>
          <cell r="BQ132">
            <v>0</v>
          </cell>
          <cell r="BR132">
            <v>134400</v>
          </cell>
          <cell r="BS132">
            <v>0</v>
          </cell>
          <cell r="BT132">
            <v>0</v>
          </cell>
          <cell r="BU132">
            <v>0</v>
          </cell>
          <cell r="BV132">
            <v>4395.5200000000004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606652.38193898625</v>
          </cell>
          <cell r="CB132">
            <v>0</v>
          </cell>
          <cell r="CC132">
            <v>0</v>
          </cell>
          <cell r="CD132">
            <v>606652.38193898625</v>
          </cell>
        </row>
        <row r="133">
          <cell r="A133" t="str">
            <v>0760</v>
          </cell>
          <cell r="B133" t="str">
            <v>2289</v>
          </cell>
          <cell r="C133">
            <v>9262289</v>
          </cell>
          <cell r="D133" t="str">
            <v>Arden Grove Infant and Nursery School</v>
          </cell>
          <cell r="E133">
            <v>173</v>
          </cell>
          <cell r="G133">
            <v>587162</v>
          </cell>
          <cell r="H133">
            <v>0</v>
          </cell>
          <cell r="I133">
            <v>0</v>
          </cell>
          <cell r="J133">
            <v>6239.9999999999964</v>
          </cell>
          <cell r="K133">
            <v>0</v>
          </cell>
          <cell r="L133">
            <v>9164.9999999999945</v>
          </cell>
          <cell r="M133">
            <v>0</v>
          </cell>
          <cell r="N133">
            <v>0</v>
          </cell>
          <cell r="O133">
            <v>1120.0000000000002</v>
          </cell>
          <cell r="P133">
            <v>1319.9999999999966</v>
          </cell>
          <cell r="Q133">
            <v>1439.9999999999961</v>
          </cell>
          <cell r="R133">
            <v>1020.0000000000002</v>
          </cell>
          <cell r="S133">
            <v>670.00000000000011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49922.024741523281</v>
          </cell>
          <cell r="AC133">
            <v>0</v>
          </cell>
          <cell r="AD133">
            <v>0</v>
          </cell>
          <cell r="AE133">
            <v>0</v>
          </cell>
          <cell r="AF133">
            <v>128000</v>
          </cell>
          <cell r="AG133">
            <v>0</v>
          </cell>
          <cell r="AH133">
            <v>0</v>
          </cell>
          <cell r="AI133">
            <v>0</v>
          </cell>
          <cell r="AJ133">
            <v>3232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-5037.9505590575409</v>
          </cell>
          <cell r="AQ133">
            <v>784253.07418246579</v>
          </cell>
          <cell r="AR133"/>
          <cell r="AS133">
            <v>618886.28111392981</v>
          </cell>
          <cell r="AT133">
            <v>0</v>
          </cell>
          <cell r="AU133">
            <v>0</v>
          </cell>
          <cell r="AV133">
            <v>6369.9999999999964</v>
          </cell>
          <cell r="AW133">
            <v>0</v>
          </cell>
          <cell r="AX133">
            <v>10659.999999999995</v>
          </cell>
          <cell r="AY133">
            <v>0</v>
          </cell>
          <cell r="AZ133">
            <v>0</v>
          </cell>
          <cell r="BA133">
            <v>1140.0000000000002</v>
          </cell>
          <cell r="BB133">
            <v>1334.9999999999964</v>
          </cell>
          <cell r="BC133">
            <v>1454.9999999999961</v>
          </cell>
          <cell r="BD133">
            <v>1030.0000000000002</v>
          </cell>
          <cell r="BE133">
            <v>680.00000000000011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50570.362725179431</v>
          </cell>
          <cell r="BO133">
            <v>0</v>
          </cell>
          <cell r="BP133">
            <v>0</v>
          </cell>
          <cell r="BQ133">
            <v>0</v>
          </cell>
          <cell r="BR133">
            <v>134400</v>
          </cell>
          <cell r="BS133">
            <v>0</v>
          </cell>
          <cell r="BT133">
            <v>0</v>
          </cell>
          <cell r="BU133">
            <v>0</v>
          </cell>
          <cell r="BV133">
            <v>3232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829758.64383910922</v>
          </cell>
          <cell r="CB133">
            <v>0</v>
          </cell>
          <cell r="CC133">
            <v>0</v>
          </cell>
          <cell r="CD133">
            <v>829758.64383910922</v>
          </cell>
        </row>
        <row r="134">
          <cell r="A134" t="str">
            <v>0765</v>
          </cell>
          <cell r="B134" t="str">
            <v>2247</v>
          </cell>
          <cell r="C134">
            <v>9262247</v>
          </cell>
          <cell r="D134" t="str">
            <v>Firside Junior School</v>
          </cell>
          <cell r="E134">
            <v>359</v>
          </cell>
          <cell r="G134">
            <v>1218446</v>
          </cell>
          <cell r="H134">
            <v>0</v>
          </cell>
          <cell r="I134">
            <v>0</v>
          </cell>
          <cell r="J134">
            <v>31200</v>
          </cell>
          <cell r="K134">
            <v>0</v>
          </cell>
          <cell r="L134">
            <v>47940.000000000051</v>
          </cell>
          <cell r="M134">
            <v>0</v>
          </cell>
          <cell r="N134">
            <v>459.99999999999972</v>
          </cell>
          <cell r="O134">
            <v>3920.0000000000036</v>
          </cell>
          <cell r="P134">
            <v>10119.999999999996</v>
          </cell>
          <cell r="Q134">
            <v>10560.000000000007</v>
          </cell>
          <cell r="R134">
            <v>1530.0000000000007</v>
          </cell>
          <cell r="S134">
            <v>5360.0000000000009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7561.0614525139717</v>
          </cell>
          <cell r="AA134">
            <v>0</v>
          </cell>
          <cell r="AB134">
            <v>73637.23529411768</v>
          </cell>
          <cell r="AC134">
            <v>0</v>
          </cell>
          <cell r="AD134">
            <v>0</v>
          </cell>
          <cell r="AE134">
            <v>0</v>
          </cell>
          <cell r="AF134">
            <v>128000</v>
          </cell>
          <cell r="AG134">
            <v>0</v>
          </cell>
          <cell r="AH134">
            <v>0</v>
          </cell>
          <cell r="AI134">
            <v>0</v>
          </cell>
          <cell r="AJ134">
            <v>4783.3599999999997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42660.703253368614</v>
          </cell>
          <cell r="AP134">
            <v>1846.5772916667297</v>
          </cell>
          <cell r="AQ134">
            <v>1588024.9372916671</v>
          </cell>
          <cell r="AR134"/>
          <cell r="AS134">
            <v>1284278.4677450913</v>
          </cell>
          <cell r="AT134">
            <v>0</v>
          </cell>
          <cell r="AU134">
            <v>0</v>
          </cell>
          <cell r="AV134">
            <v>31850</v>
          </cell>
          <cell r="AW134">
            <v>0</v>
          </cell>
          <cell r="AX134">
            <v>55760.000000000058</v>
          </cell>
          <cell r="AY134">
            <v>0</v>
          </cell>
          <cell r="AZ134">
            <v>469.99999999999966</v>
          </cell>
          <cell r="BA134">
            <v>3990.0000000000036</v>
          </cell>
          <cell r="BB134">
            <v>10234.999999999996</v>
          </cell>
          <cell r="BC134">
            <v>10670.000000000007</v>
          </cell>
          <cell r="BD134">
            <v>1545.0000000000007</v>
          </cell>
          <cell r="BE134">
            <v>5440.0000000000009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7691.4245810055918</v>
          </cell>
          <cell r="BM134">
            <v>0</v>
          </cell>
          <cell r="BN134">
            <v>74593.563025210125</v>
          </cell>
          <cell r="BO134">
            <v>0</v>
          </cell>
          <cell r="BP134">
            <v>0</v>
          </cell>
          <cell r="BQ134">
            <v>0</v>
          </cell>
          <cell r="BR134">
            <v>134400</v>
          </cell>
          <cell r="BS134">
            <v>0</v>
          </cell>
          <cell r="BT134">
            <v>0</v>
          </cell>
          <cell r="BU134">
            <v>0</v>
          </cell>
          <cell r="BV134">
            <v>4783.3599999999997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1625706.8153513072</v>
          </cell>
          <cell r="CB134">
            <v>34066.544648693176</v>
          </cell>
          <cell r="CC134">
            <v>0</v>
          </cell>
          <cell r="CD134">
            <v>1659773.3600000003</v>
          </cell>
        </row>
        <row r="135">
          <cell r="A135" t="str">
            <v>0771</v>
          </cell>
          <cell r="B135" t="str">
            <v>2271</v>
          </cell>
          <cell r="C135">
            <v>9262271</v>
          </cell>
          <cell r="D135" t="str">
            <v>Heather Avenue Infant School</v>
          </cell>
          <cell r="E135">
            <v>129</v>
          </cell>
          <cell r="G135">
            <v>437826</v>
          </cell>
          <cell r="H135">
            <v>0</v>
          </cell>
          <cell r="I135">
            <v>0</v>
          </cell>
          <cell r="J135">
            <v>13439.999999999971</v>
          </cell>
          <cell r="K135">
            <v>0</v>
          </cell>
          <cell r="L135">
            <v>19739.999999999956</v>
          </cell>
          <cell r="M135">
            <v>0</v>
          </cell>
          <cell r="N135">
            <v>1149.9999999999993</v>
          </cell>
          <cell r="O135">
            <v>1120</v>
          </cell>
          <cell r="P135">
            <v>4399.9999999999973</v>
          </cell>
          <cell r="Q135">
            <v>7200.0000000000082</v>
          </cell>
          <cell r="R135">
            <v>1019.9999999999968</v>
          </cell>
          <cell r="S135">
            <v>6029.9999999999991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20245.41176470591</v>
          </cell>
          <cell r="AA135">
            <v>0</v>
          </cell>
          <cell r="AB135">
            <v>37909.948873007132</v>
          </cell>
          <cell r="AC135">
            <v>0</v>
          </cell>
          <cell r="AD135">
            <v>0</v>
          </cell>
          <cell r="AE135">
            <v>0</v>
          </cell>
          <cell r="AF135">
            <v>128000</v>
          </cell>
          <cell r="AG135">
            <v>0</v>
          </cell>
          <cell r="AH135">
            <v>0</v>
          </cell>
          <cell r="AI135">
            <v>0</v>
          </cell>
          <cell r="AJ135">
            <v>2094.3359999999998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-15323.474839719973</v>
          </cell>
          <cell r="AQ135">
            <v>664852.22179799306</v>
          </cell>
          <cell r="AR135"/>
          <cell r="AS135">
            <v>461481.6778248378</v>
          </cell>
          <cell r="AT135">
            <v>0</v>
          </cell>
          <cell r="AU135">
            <v>0</v>
          </cell>
          <cell r="AV135">
            <v>13719.999999999971</v>
          </cell>
          <cell r="AW135">
            <v>0</v>
          </cell>
          <cell r="AX135">
            <v>22959.999999999949</v>
          </cell>
          <cell r="AY135">
            <v>0</v>
          </cell>
          <cell r="AZ135">
            <v>1174.9999999999993</v>
          </cell>
          <cell r="BA135">
            <v>1140</v>
          </cell>
          <cell r="BB135">
            <v>4449.9999999999973</v>
          </cell>
          <cell r="BC135">
            <v>7275.0000000000082</v>
          </cell>
          <cell r="BD135">
            <v>1029.9999999999968</v>
          </cell>
          <cell r="BE135">
            <v>6119.9999999999991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20594.470588235323</v>
          </cell>
          <cell r="BM135">
            <v>0</v>
          </cell>
          <cell r="BN135">
            <v>38402.285871357868</v>
          </cell>
          <cell r="BO135">
            <v>0</v>
          </cell>
          <cell r="BP135">
            <v>0</v>
          </cell>
          <cell r="BQ135">
            <v>0</v>
          </cell>
          <cell r="BR135">
            <v>134400</v>
          </cell>
          <cell r="BS135">
            <v>0</v>
          </cell>
          <cell r="BT135">
            <v>0</v>
          </cell>
          <cell r="BU135">
            <v>0</v>
          </cell>
          <cell r="BV135">
            <v>2094.3359999999998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714842.77028443094</v>
          </cell>
          <cell r="CB135">
            <v>0</v>
          </cell>
          <cell r="CC135">
            <v>0</v>
          </cell>
          <cell r="CD135">
            <v>714842.77028443094</v>
          </cell>
        </row>
        <row r="136">
          <cell r="A136" t="str">
            <v>0779</v>
          </cell>
          <cell r="B136" t="str">
            <v>2361</v>
          </cell>
          <cell r="C136">
            <v>9262361</v>
          </cell>
          <cell r="D136" t="str">
            <v>Kinsale Infant School</v>
          </cell>
          <cell r="E136">
            <v>132</v>
          </cell>
          <cell r="G136">
            <v>448008</v>
          </cell>
          <cell r="H136">
            <v>0</v>
          </cell>
          <cell r="I136">
            <v>0</v>
          </cell>
          <cell r="J136">
            <v>11039.999999999985</v>
          </cell>
          <cell r="K136">
            <v>0</v>
          </cell>
          <cell r="L136">
            <v>16214.999999999978</v>
          </cell>
          <cell r="M136">
            <v>0</v>
          </cell>
          <cell r="N136">
            <v>0</v>
          </cell>
          <cell r="O136">
            <v>1680.0000000000016</v>
          </cell>
          <cell r="P136">
            <v>1319.9999999999984</v>
          </cell>
          <cell r="Q136">
            <v>2400.0000000000014</v>
          </cell>
          <cell r="R136">
            <v>1529.9999999999982</v>
          </cell>
          <cell r="S136">
            <v>2009.9999999999977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15143.736263736278</v>
          </cell>
          <cell r="AA136">
            <v>0</v>
          </cell>
          <cell r="AB136">
            <v>32176.779295470878</v>
          </cell>
          <cell r="AC136">
            <v>0</v>
          </cell>
          <cell r="AD136">
            <v>0</v>
          </cell>
          <cell r="AE136">
            <v>0</v>
          </cell>
          <cell r="AF136">
            <v>128000</v>
          </cell>
          <cell r="AG136">
            <v>0</v>
          </cell>
          <cell r="AH136">
            <v>0</v>
          </cell>
          <cell r="AI136">
            <v>0</v>
          </cell>
          <cell r="AJ136">
            <v>17936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-19461.166971810842</v>
          </cell>
          <cell r="AQ136">
            <v>657998.34858739632</v>
          </cell>
          <cell r="AR136"/>
          <cell r="AS136">
            <v>472213.80986727588</v>
          </cell>
          <cell r="AT136">
            <v>0</v>
          </cell>
          <cell r="AU136">
            <v>0</v>
          </cell>
          <cell r="AV136">
            <v>11269.999999999984</v>
          </cell>
          <cell r="AW136">
            <v>0</v>
          </cell>
          <cell r="AX136">
            <v>18859.999999999975</v>
          </cell>
          <cell r="AY136">
            <v>0</v>
          </cell>
          <cell r="AZ136">
            <v>0</v>
          </cell>
          <cell r="BA136">
            <v>1710.0000000000016</v>
          </cell>
          <cell r="BB136">
            <v>1334.9999999999984</v>
          </cell>
          <cell r="BC136">
            <v>2425.0000000000014</v>
          </cell>
          <cell r="BD136">
            <v>1544.9999999999982</v>
          </cell>
          <cell r="BE136">
            <v>2039.9999999999975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15404.83516483518</v>
          </cell>
          <cell r="BM136">
            <v>0</v>
          </cell>
          <cell r="BN136">
            <v>32594.659546061412</v>
          </cell>
          <cell r="BO136">
            <v>0</v>
          </cell>
          <cell r="BP136">
            <v>0</v>
          </cell>
          <cell r="BQ136">
            <v>0</v>
          </cell>
          <cell r="BR136">
            <v>134400</v>
          </cell>
          <cell r="BS136">
            <v>0</v>
          </cell>
          <cell r="BT136">
            <v>0</v>
          </cell>
          <cell r="BU136">
            <v>0</v>
          </cell>
          <cell r="BV136">
            <v>17936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711734.30457817251</v>
          </cell>
          <cell r="CB136">
            <v>0</v>
          </cell>
          <cell r="CC136">
            <v>0</v>
          </cell>
          <cell r="CD136">
            <v>711734.30457817251</v>
          </cell>
        </row>
        <row r="137">
          <cell r="A137" t="str">
            <v>0786</v>
          </cell>
          <cell r="B137" t="str">
            <v>2362</v>
          </cell>
          <cell r="C137">
            <v>9262362</v>
          </cell>
          <cell r="D137" t="str">
            <v>Kinsale Junior School</v>
          </cell>
          <cell r="E137">
            <v>219</v>
          </cell>
          <cell r="G137">
            <v>743286</v>
          </cell>
          <cell r="H137">
            <v>0</v>
          </cell>
          <cell r="I137">
            <v>0</v>
          </cell>
          <cell r="J137">
            <v>19200</v>
          </cell>
          <cell r="K137">
            <v>0</v>
          </cell>
          <cell r="L137">
            <v>30314.999999999949</v>
          </cell>
          <cell r="M137">
            <v>0</v>
          </cell>
          <cell r="N137">
            <v>0</v>
          </cell>
          <cell r="O137">
            <v>2520</v>
          </cell>
          <cell r="P137">
            <v>7040</v>
          </cell>
          <cell r="Q137">
            <v>5760</v>
          </cell>
          <cell r="R137">
            <v>3570</v>
          </cell>
          <cell r="S137">
            <v>4020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8700</v>
          </cell>
          <cell r="AA137">
            <v>0</v>
          </cell>
          <cell r="AB137">
            <v>32672.79661016944</v>
          </cell>
          <cell r="AC137">
            <v>0</v>
          </cell>
          <cell r="AD137">
            <v>0</v>
          </cell>
          <cell r="AE137">
            <v>0</v>
          </cell>
          <cell r="AF137">
            <v>128000</v>
          </cell>
          <cell r="AG137">
            <v>0</v>
          </cell>
          <cell r="AH137">
            <v>0</v>
          </cell>
          <cell r="AI137">
            <v>0</v>
          </cell>
          <cell r="AJ137">
            <v>4240.384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251.06257587718838</v>
          </cell>
          <cell r="AQ137">
            <v>989575.2431860466</v>
          </cell>
          <cell r="AR137"/>
          <cell r="AS137">
            <v>783445.63909798046</v>
          </cell>
          <cell r="AT137">
            <v>0</v>
          </cell>
          <cell r="AU137">
            <v>0</v>
          </cell>
          <cell r="AV137">
            <v>19600</v>
          </cell>
          <cell r="AW137">
            <v>0</v>
          </cell>
          <cell r="AX137">
            <v>35259.999999999942</v>
          </cell>
          <cell r="AY137">
            <v>0</v>
          </cell>
          <cell r="AZ137">
            <v>0</v>
          </cell>
          <cell r="BA137">
            <v>2565</v>
          </cell>
          <cell r="BB137">
            <v>7120</v>
          </cell>
          <cell r="BC137">
            <v>5820</v>
          </cell>
          <cell r="BD137">
            <v>3605</v>
          </cell>
          <cell r="BE137">
            <v>4080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8850</v>
          </cell>
          <cell r="BM137">
            <v>0</v>
          </cell>
          <cell r="BN137">
            <v>33097.118644067741</v>
          </cell>
          <cell r="BO137">
            <v>0</v>
          </cell>
          <cell r="BP137">
            <v>0</v>
          </cell>
          <cell r="BQ137">
            <v>0</v>
          </cell>
          <cell r="BR137">
            <v>134400</v>
          </cell>
          <cell r="BS137">
            <v>0</v>
          </cell>
          <cell r="BT137">
            <v>0</v>
          </cell>
          <cell r="BU137">
            <v>0</v>
          </cell>
          <cell r="BV137">
            <v>4240.384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1042083.1417420482</v>
          </cell>
          <cell r="CB137">
            <v>0</v>
          </cell>
          <cell r="CC137">
            <v>0</v>
          </cell>
          <cell r="CD137">
            <v>1042083.1417420482</v>
          </cell>
        </row>
        <row r="138">
          <cell r="A138" t="str">
            <v>0798</v>
          </cell>
          <cell r="B138" t="str">
            <v>2077</v>
          </cell>
          <cell r="C138">
            <v>9262077</v>
          </cell>
          <cell r="D138" t="str">
            <v>Hemblington Primary School</v>
          </cell>
          <cell r="E138">
            <v>145</v>
          </cell>
          <cell r="G138">
            <v>492130</v>
          </cell>
          <cell r="H138">
            <v>0</v>
          </cell>
          <cell r="I138">
            <v>0</v>
          </cell>
          <cell r="J138">
            <v>9600.0000000000273</v>
          </cell>
          <cell r="K138">
            <v>0</v>
          </cell>
          <cell r="L138">
            <v>14805.000000000047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4312.8205128205145</v>
          </cell>
          <cell r="AA138">
            <v>0</v>
          </cell>
          <cell r="AB138">
            <v>37394.009530292729</v>
          </cell>
          <cell r="AC138">
            <v>0</v>
          </cell>
          <cell r="AD138">
            <v>0</v>
          </cell>
          <cell r="AE138">
            <v>0</v>
          </cell>
          <cell r="AF138">
            <v>128000</v>
          </cell>
          <cell r="AG138">
            <v>0</v>
          </cell>
          <cell r="AH138">
            <v>0</v>
          </cell>
          <cell r="AI138">
            <v>0</v>
          </cell>
          <cell r="AJ138">
            <v>2818.3040000000001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-15387.480546443448</v>
          </cell>
          <cell r="AQ138">
            <v>673672.65349666984</v>
          </cell>
          <cell r="AR138"/>
          <cell r="AS138">
            <v>518719.71538450761</v>
          </cell>
          <cell r="AT138">
            <v>0</v>
          </cell>
          <cell r="AU138">
            <v>0</v>
          </cell>
          <cell r="AV138">
            <v>9800.0000000000273</v>
          </cell>
          <cell r="AW138">
            <v>0</v>
          </cell>
          <cell r="AX138">
            <v>17220.000000000055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4387.1794871794891</v>
          </cell>
          <cell r="BM138">
            <v>0</v>
          </cell>
          <cell r="BN138">
            <v>37879.646017699131</v>
          </cell>
          <cell r="BO138">
            <v>0</v>
          </cell>
          <cell r="BP138">
            <v>0</v>
          </cell>
          <cell r="BQ138">
            <v>0</v>
          </cell>
          <cell r="BR138">
            <v>134400</v>
          </cell>
          <cell r="BS138">
            <v>0</v>
          </cell>
          <cell r="BT138">
            <v>0</v>
          </cell>
          <cell r="BU138">
            <v>0</v>
          </cell>
          <cell r="BV138">
            <v>2818.3040000000001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725224.84488938632</v>
          </cell>
          <cell r="CB138">
            <v>0</v>
          </cell>
          <cell r="CC138">
            <v>0</v>
          </cell>
          <cell r="CD138">
            <v>725224.84488938632</v>
          </cell>
        </row>
        <row r="139">
          <cell r="A139" t="str">
            <v>0801</v>
          </cell>
          <cell r="B139" t="str">
            <v>2078</v>
          </cell>
          <cell r="C139">
            <v>9262078</v>
          </cell>
          <cell r="D139" t="str">
            <v>Hempnall Primary School</v>
          </cell>
          <cell r="E139">
            <v>140</v>
          </cell>
          <cell r="G139">
            <v>475160</v>
          </cell>
          <cell r="H139">
            <v>0</v>
          </cell>
          <cell r="I139">
            <v>0</v>
          </cell>
          <cell r="J139">
            <v>10080</v>
          </cell>
          <cell r="K139">
            <v>0</v>
          </cell>
          <cell r="L139">
            <v>14805</v>
          </cell>
          <cell r="M139">
            <v>0</v>
          </cell>
          <cell r="N139">
            <v>0</v>
          </cell>
          <cell r="O139">
            <v>279.99999999999989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25824.324324324327</v>
          </cell>
          <cell r="AC139">
            <v>0</v>
          </cell>
          <cell r="AD139">
            <v>0</v>
          </cell>
          <cell r="AE139">
            <v>0</v>
          </cell>
          <cell r="AF139">
            <v>128000</v>
          </cell>
          <cell r="AG139">
            <v>7366.3551401869108</v>
          </cell>
          <cell r="AH139">
            <v>0</v>
          </cell>
          <cell r="AI139">
            <v>0</v>
          </cell>
          <cell r="AJ139">
            <v>29045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-3481.0499563149542</v>
          </cell>
          <cell r="AQ139">
            <v>687079.62950819638</v>
          </cell>
          <cell r="AR139"/>
          <cell r="AS139">
            <v>500832.82864711079</v>
          </cell>
          <cell r="AT139">
            <v>0</v>
          </cell>
          <cell r="AU139">
            <v>0</v>
          </cell>
          <cell r="AV139">
            <v>10290</v>
          </cell>
          <cell r="AW139">
            <v>0</v>
          </cell>
          <cell r="AX139">
            <v>17220</v>
          </cell>
          <cell r="AY139">
            <v>0</v>
          </cell>
          <cell r="AZ139">
            <v>0</v>
          </cell>
          <cell r="BA139">
            <v>284.99999999999989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26159.705159705161</v>
          </cell>
          <cell r="BO139">
            <v>0</v>
          </cell>
          <cell r="BP139">
            <v>0</v>
          </cell>
          <cell r="BQ139">
            <v>0</v>
          </cell>
          <cell r="BR139">
            <v>134400</v>
          </cell>
          <cell r="BS139">
            <v>7471.028037383172</v>
          </cell>
          <cell r="BT139">
            <v>0</v>
          </cell>
          <cell r="BU139">
            <v>0</v>
          </cell>
          <cell r="BV139">
            <v>29045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725703.5618441992</v>
          </cell>
          <cell r="CB139">
            <v>0</v>
          </cell>
          <cell r="CC139">
            <v>0</v>
          </cell>
          <cell r="CD139">
            <v>725703.5618441992</v>
          </cell>
        </row>
        <row r="140">
          <cell r="A140" t="str">
            <v>0804</v>
          </cell>
          <cell r="B140" t="str">
            <v>2079</v>
          </cell>
          <cell r="C140">
            <v>9262079</v>
          </cell>
          <cell r="D140" t="str">
            <v>Hemsby Primary School</v>
          </cell>
          <cell r="E140">
            <v>152</v>
          </cell>
          <cell r="G140">
            <v>515888</v>
          </cell>
          <cell r="H140">
            <v>0</v>
          </cell>
          <cell r="I140">
            <v>0</v>
          </cell>
          <cell r="J140">
            <v>12479.999999999975</v>
          </cell>
          <cell r="K140">
            <v>0</v>
          </cell>
          <cell r="L140">
            <v>19739.999999999949</v>
          </cell>
          <cell r="M140">
            <v>0</v>
          </cell>
          <cell r="N140">
            <v>16901.19205298015</v>
          </cell>
          <cell r="O140">
            <v>281.85430463576154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662.85714285714255</v>
          </cell>
          <cell r="AA140">
            <v>0</v>
          </cell>
          <cell r="AB140">
            <v>40871.111111111109</v>
          </cell>
          <cell r="AC140">
            <v>0</v>
          </cell>
          <cell r="AD140">
            <v>3666.6000000000026</v>
          </cell>
          <cell r="AE140">
            <v>0</v>
          </cell>
          <cell r="AF140">
            <v>128000</v>
          </cell>
          <cell r="AG140">
            <v>0</v>
          </cell>
          <cell r="AH140">
            <v>0</v>
          </cell>
          <cell r="AI140">
            <v>0</v>
          </cell>
          <cell r="AJ140">
            <v>24927.525000000001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-7295.6169977321761</v>
          </cell>
          <cell r="AQ140">
            <v>756123.52261385205</v>
          </cell>
          <cell r="AR140"/>
          <cell r="AS140">
            <v>543761.35681686318</v>
          </cell>
          <cell r="AT140">
            <v>0</v>
          </cell>
          <cell r="AU140">
            <v>0</v>
          </cell>
          <cell r="AV140">
            <v>12739.999999999975</v>
          </cell>
          <cell r="AW140">
            <v>0</v>
          </cell>
          <cell r="AX140">
            <v>22959.999999999938</v>
          </cell>
          <cell r="AY140">
            <v>0</v>
          </cell>
          <cell r="AZ140">
            <v>17268.609271523197</v>
          </cell>
          <cell r="BA140">
            <v>286.88741721854296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674.28571428571399</v>
          </cell>
          <cell r="BM140">
            <v>0</v>
          </cell>
          <cell r="BN140">
            <v>41401.904761904763</v>
          </cell>
          <cell r="BO140">
            <v>0</v>
          </cell>
          <cell r="BP140">
            <v>3724.8000000000025</v>
          </cell>
          <cell r="BQ140">
            <v>0</v>
          </cell>
          <cell r="BR140">
            <v>134400</v>
          </cell>
          <cell r="BS140">
            <v>0</v>
          </cell>
          <cell r="BT140">
            <v>0</v>
          </cell>
          <cell r="BU140">
            <v>0</v>
          </cell>
          <cell r="BV140">
            <v>24927.525000000001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802145.36898179527</v>
          </cell>
          <cell r="CB140">
            <v>0</v>
          </cell>
          <cell r="CC140">
            <v>0</v>
          </cell>
          <cell r="CD140">
            <v>802145.36898179527</v>
          </cell>
        </row>
        <row r="141">
          <cell r="A141" t="str">
            <v>0807</v>
          </cell>
          <cell r="B141" t="str">
            <v>2274</v>
          </cell>
          <cell r="C141">
            <v>9262274</v>
          </cell>
          <cell r="D141" t="str">
            <v>Hethersett, Woodside Primary &amp; Nursery School</v>
          </cell>
          <cell r="E141">
            <v>406</v>
          </cell>
          <cell r="G141">
            <v>1377964</v>
          </cell>
          <cell r="H141">
            <v>0</v>
          </cell>
          <cell r="I141">
            <v>0</v>
          </cell>
          <cell r="J141">
            <v>24000.000000000018</v>
          </cell>
          <cell r="K141">
            <v>0</v>
          </cell>
          <cell r="L141">
            <v>35954.999999999993</v>
          </cell>
          <cell r="M141">
            <v>0</v>
          </cell>
          <cell r="N141">
            <v>1158.5607940446687</v>
          </cell>
          <cell r="O141">
            <v>6770.0248138957795</v>
          </cell>
          <cell r="P141">
            <v>0</v>
          </cell>
          <cell r="Q141">
            <v>967.14640198511097</v>
          </cell>
          <cell r="R141">
            <v>513.79652605459023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23820.231213872867</v>
          </cell>
          <cell r="AA141">
            <v>0</v>
          </cell>
          <cell r="AB141">
            <v>152870.30276177821</v>
          </cell>
          <cell r="AC141">
            <v>0</v>
          </cell>
          <cell r="AD141">
            <v>4384.7999999999884</v>
          </cell>
          <cell r="AE141">
            <v>0</v>
          </cell>
          <cell r="AF141">
            <v>128000</v>
          </cell>
          <cell r="AG141">
            <v>0</v>
          </cell>
          <cell r="AH141">
            <v>0</v>
          </cell>
          <cell r="AI141">
            <v>0</v>
          </cell>
          <cell r="AJ141">
            <v>103326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32026.137488368899</v>
          </cell>
          <cell r="AP141">
            <v>0</v>
          </cell>
          <cell r="AQ141">
            <v>1891756.0000000002</v>
          </cell>
          <cell r="AR141"/>
          <cell r="AS141">
            <v>1452415.2030766213</v>
          </cell>
          <cell r="AT141">
            <v>0</v>
          </cell>
          <cell r="AU141">
            <v>0</v>
          </cell>
          <cell r="AV141">
            <v>24500.000000000018</v>
          </cell>
          <cell r="AW141">
            <v>0</v>
          </cell>
          <cell r="AX141">
            <v>41819.999999999985</v>
          </cell>
          <cell r="AY141">
            <v>0</v>
          </cell>
          <cell r="AZ141">
            <v>1183.7468982630312</v>
          </cell>
          <cell r="BA141">
            <v>6890.9181141439185</v>
          </cell>
          <cell r="BB141">
            <v>0</v>
          </cell>
          <cell r="BC141">
            <v>977.22084367245589</v>
          </cell>
          <cell r="BD141">
            <v>518.83374689826269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24230.924855491365</v>
          </cell>
          <cell r="BM141">
            <v>0</v>
          </cell>
          <cell r="BN141">
            <v>154855.63136907402</v>
          </cell>
          <cell r="BO141">
            <v>0</v>
          </cell>
          <cell r="BP141">
            <v>4454.3999999999887</v>
          </cell>
          <cell r="BQ141">
            <v>0</v>
          </cell>
          <cell r="BR141">
            <v>134400</v>
          </cell>
          <cell r="BS141">
            <v>0</v>
          </cell>
          <cell r="BT141">
            <v>0</v>
          </cell>
          <cell r="BU141">
            <v>0</v>
          </cell>
          <cell r="BV141">
            <v>103326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1949572.8789041643</v>
          </cell>
          <cell r="CB141">
            <v>25413.121095835697</v>
          </cell>
          <cell r="CC141">
            <v>0</v>
          </cell>
          <cell r="CD141">
            <v>1974986</v>
          </cell>
        </row>
        <row r="142">
          <cell r="A142" t="str">
            <v>0810</v>
          </cell>
          <cell r="B142" t="str">
            <v>3043</v>
          </cell>
          <cell r="C142">
            <v>9263043</v>
          </cell>
          <cell r="D142" t="str">
            <v>Hethersett VC Primary School</v>
          </cell>
          <cell r="E142">
            <v>267</v>
          </cell>
          <cell r="G142">
            <v>906198</v>
          </cell>
          <cell r="H142">
            <v>0</v>
          </cell>
          <cell r="I142">
            <v>0</v>
          </cell>
          <cell r="J142">
            <v>17759.999999999971</v>
          </cell>
          <cell r="K142">
            <v>0</v>
          </cell>
          <cell r="L142">
            <v>26789.999999999971</v>
          </cell>
          <cell r="M142">
            <v>0</v>
          </cell>
          <cell r="N142">
            <v>463.47169811320725</v>
          </cell>
          <cell r="O142">
            <v>6488.6037735849077</v>
          </cell>
          <cell r="P142">
            <v>443.32075471698141</v>
          </cell>
          <cell r="Q142">
            <v>2418.1132075471714</v>
          </cell>
          <cell r="R142">
            <v>1541.5471698113165</v>
          </cell>
          <cell r="S142">
            <v>675.05660377358538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6506.7226890756338</v>
          </cell>
          <cell r="AA142">
            <v>0</v>
          </cell>
          <cell r="AB142">
            <v>64049.94971264364</v>
          </cell>
          <cell r="AC142">
            <v>0</v>
          </cell>
          <cell r="AD142">
            <v>0</v>
          </cell>
          <cell r="AE142">
            <v>0</v>
          </cell>
          <cell r="AF142">
            <v>128000</v>
          </cell>
          <cell r="AG142">
            <v>0</v>
          </cell>
          <cell r="AH142">
            <v>0</v>
          </cell>
          <cell r="AI142">
            <v>0</v>
          </cell>
          <cell r="AJ142">
            <v>30241.279999999999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14800.214390733745</v>
          </cell>
          <cell r="AP142">
            <v>14792.248916198878</v>
          </cell>
          <cell r="AQ142">
            <v>1221168.5289161995</v>
          </cell>
          <cell r="AR142"/>
          <cell r="AS142">
            <v>955159.7517769899</v>
          </cell>
          <cell r="AT142">
            <v>0</v>
          </cell>
          <cell r="AU142">
            <v>0</v>
          </cell>
          <cell r="AV142">
            <v>18129.999999999971</v>
          </cell>
          <cell r="AW142">
            <v>0</v>
          </cell>
          <cell r="AX142">
            <v>31159.999999999964</v>
          </cell>
          <cell r="AY142">
            <v>0</v>
          </cell>
          <cell r="AZ142">
            <v>473.54716981132043</v>
          </cell>
          <cell r="BA142">
            <v>6604.4716981132096</v>
          </cell>
          <cell r="BB142">
            <v>448.35849056603803</v>
          </cell>
          <cell r="BC142">
            <v>2443.3018867924543</v>
          </cell>
          <cell r="BD142">
            <v>1556.6603773584861</v>
          </cell>
          <cell r="BE142">
            <v>685.13207547169861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6618.9075630252137</v>
          </cell>
          <cell r="BM142">
            <v>0</v>
          </cell>
          <cell r="BN142">
            <v>64881.767241379275</v>
          </cell>
          <cell r="BO142">
            <v>0</v>
          </cell>
          <cell r="BP142">
            <v>0</v>
          </cell>
          <cell r="BQ142">
            <v>0</v>
          </cell>
          <cell r="BR142">
            <v>134400</v>
          </cell>
          <cell r="BS142">
            <v>0</v>
          </cell>
          <cell r="BT142">
            <v>0</v>
          </cell>
          <cell r="BU142">
            <v>0</v>
          </cell>
          <cell r="BV142">
            <v>30241.279999999999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1252803.1782795077</v>
          </cell>
          <cell r="CB142">
            <v>8308.1017204923555</v>
          </cell>
          <cell r="CC142">
            <v>5776.0601444998574</v>
          </cell>
          <cell r="CD142">
            <v>1266887.3401444999</v>
          </cell>
        </row>
        <row r="143">
          <cell r="A143" t="str">
            <v>0816</v>
          </cell>
          <cell r="B143" t="str">
            <v>2081</v>
          </cell>
          <cell r="C143">
            <v>9262081</v>
          </cell>
          <cell r="D143" t="str">
            <v>Hevingham Primary School</v>
          </cell>
          <cell r="E143">
            <v>92</v>
          </cell>
          <cell r="G143">
            <v>312248</v>
          </cell>
          <cell r="H143">
            <v>0</v>
          </cell>
          <cell r="I143">
            <v>0</v>
          </cell>
          <cell r="J143">
            <v>5279.9999999999845</v>
          </cell>
          <cell r="K143">
            <v>0</v>
          </cell>
          <cell r="L143">
            <v>9869.9999999999818</v>
          </cell>
          <cell r="M143">
            <v>0</v>
          </cell>
          <cell r="N143">
            <v>689.99999999999966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620.46511627907046</v>
          </cell>
          <cell r="AA143">
            <v>0</v>
          </cell>
          <cell r="AB143">
            <v>23070.352941176476</v>
          </cell>
          <cell r="AC143">
            <v>0</v>
          </cell>
          <cell r="AD143">
            <v>0</v>
          </cell>
          <cell r="AE143">
            <v>0</v>
          </cell>
          <cell r="AF143">
            <v>128000</v>
          </cell>
          <cell r="AG143">
            <v>43446.461949265686</v>
          </cell>
          <cell r="AH143">
            <v>0</v>
          </cell>
          <cell r="AI143">
            <v>0</v>
          </cell>
          <cell r="AJ143">
            <v>3209.5000000000005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-44599.057855262043</v>
          </cell>
          <cell r="AQ143">
            <v>481835.72215145919</v>
          </cell>
          <cell r="AR143"/>
          <cell r="AS143">
            <v>329118.7159681014</v>
          </cell>
          <cell r="AT143">
            <v>0</v>
          </cell>
          <cell r="AU143">
            <v>0</v>
          </cell>
          <cell r="AV143">
            <v>5389.9999999999845</v>
          </cell>
          <cell r="AW143">
            <v>0</v>
          </cell>
          <cell r="AX143">
            <v>11479.99999999998</v>
          </cell>
          <cell r="AY143">
            <v>0</v>
          </cell>
          <cell r="AZ143">
            <v>704.99999999999966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631.16279069767518</v>
          </cell>
          <cell r="BM143">
            <v>0</v>
          </cell>
          <cell r="BN143">
            <v>23369.967914438508</v>
          </cell>
          <cell r="BO143">
            <v>0</v>
          </cell>
          <cell r="BP143">
            <v>0</v>
          </cell>
          <cell r="BQ143">
            <v>0</v>
          </cell>
          <cell r="BR143">
            <v>134400</v>
          </cell>
          <cell r="BS143">
            <v>44063.818424566081</v>
          </cell>
          <cell r="BT143">
            <v>0</v>
          </cell>
          <cell r="BU143">
            <v>0</v>
          </cell>
          <cell r="BV143">
            <v>3209.5000000000005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552368.16509780369</v>
          </cell>
          <cell r="CB143">
            <v>0</v>
          </cell>
          <cell r="CC143">
            <v>0</v>
          </cell>
          <cell r="CD143">
            <v>552368.16509780369</v>
          </cell>
        </row>
        <row r="144">
          <cell r="A144" t="str">
            <v>0819</v>
          </cell>
          <cell r="B144" t="str">
            <v>3045</v>
          </cell>
          <cell r="C144">
            <v>9263045</v>
          </cell>
          <cell r="D144" t="str">
            <v>Hickling CofE VC Infant School</v>
          </cell>
          <cell r="E144">
            <v>20</v>
          </cell>
          <cell r="G144">
            <v>67880</v>
          </cell>
          <cell r="H144">
            <v>0</v>
          </cell>
          <cell r="I144">
            <v>0</v>
          </cell>
          <cell r="J144">
            <v>480</v>
          </cell>
          <cell r="K144">
            <v>0</v>
          </cell>
          <cell r="L144">
            <v>705</v>
          </cell>
          <cell r="M144">
            <v>0</v>
          </cell>
          <cell r="N144">
            <v>230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5516.5188912852464</v>
          </cell>
          <cell r="AC144">
            <v>0</v>
          </cell>
          <cell r="AD144">
            <v>0</v>
          </cell>
          <cell r="AE144">
            <v>0</v>
          </cell>
          <cell r="AF144">
            <v>128000</v>
          </cell>
          <cell r="AG144">
            <v>56300</v>
          </cell>
          <cell r="AH144">
            <v>0</v>
          </cell>
          <cell r="AI144">
            <v>0</v>
          </cell>
          <cell r="AJ144">
            <v>5511.7999999999993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-17583.133485223196</v>
          </cell>
          <cell r="AQ144">
            <v>247040.18540606202</v>
          </cell>
          <cell r="AR144"/>
          <cell r="AS144">
            <v>71547.546949587253</v>
          </cell>
          <cell r="AT144">
            <v>0</v>
          </cell>
          <cell r="AU144">
            <v>0</v>
          </cell>
          <cell r="AV144">
            <v>490</v>
          </cell>
          <cell r="AW144">
            <v>0</v>
          </cell>
          <cell r="AX144">
            <v>820</v>
          </cell>
          <cell r="AY144">
            <v>0</v>
          </cell>
          <cell r="AZ144">
            <v>235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5588.1619937694704</v>
          </cell>
          <cell r="BO144">
            <v>0</v>
          </cell>
          <cell r="BP144">
            <v>0</v>
          </cell>
          <cell r="BQ144">
            <v>0</v>
          </cell>
          <cell r="BR144">
            <v>134400</v>
          </cell>
          <cell r="BS144">
            <v>57100</v>
          </cell>
          <cell r="BT144">
            <v>0</v>
          </cell>
          <cell r="BU144">
            <v>0</v>
          </cell>
          <cell r="BV144">
            <v>5511.7999999999993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275692.50894335675</v>
          </cell>
          <cell r="CB144">
            <v>0</v>
          </cell>
          <cell r="CC144">
            <v>0</v>
          </cell>
          <cell r="CD144">
            <v>275692.50894335675</v>
          </cell>
        </row>
        <row r="145">
          <cell r="A145" t="str">
            <v>0825</v>
          </cell>
          <cell r="B145" t="str">
            <v>2198</v>
          </cell>
          <cell r="C145">
            <v>9262198</v>
          </cell>
          <cell r="D145" t="str">
            <v>Ten Mile Bank Riverside Academy</v>
          </cell>
          <cell r="E145">
            <v>27</v>
          </cell>
          <cell r="G145">
            <v>91638</v>
          </cell>
          <cell r="H145">
            <v>0</v>
          </cell>
          <cell r="I145">
            <v>0</v>
          </cell>
          <cell r="J145">
            <v>2399.9999999999977</v>
          </cell>
          <cell r="K145">
            <v>0</v>
          </cell>
          <cell r="L145">
            <v>3524.9999999999968</v>
          </cell>
          <cell r="M145">
            <v>0</v>
          </cell>
          <cell r="N145">
            <v>477.69230769230751</v>
          </cell>
          <cell r="O145">
            <v>1163.0769230769242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680.86956521739114</v>
          </cell>
          <cell r="AA145">
            <v>0</v>
          </cell>
          <cell r="AB145">
            <v>8504.9999999999982</v>
          </cell>
          <cell r="AC145">
            <v>0</v>
          </cell>
          <cell r="AD145">
            <v>4139.099999999994</v>
          </cell>
          <cell r="AE145">
            <v>0</v>
          </cell>
          <cell r="AF145">
            <v>128000</v>
          </cell>
          <cell r="AG145">
            <v>56300</v>
          </cell>
          <cell r="AH145">
            <v>0</v>
          </cell>
          <cell r="AI145">
            <v>0</v>
          </cell>
          <cell r="AJ145">
            <v>567.68060000000003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-17967.01202587341</v>
          </cell>
          <cell r="AQ145">
            <v>279429.40737011324</v>
          </cell>
          <cell r="AR145"/>
          <cell r="AS145">
            <v>96589.188381942804</v>
          </cell>
          <cell r="AT145">
            <v>0</v>
          </cell>
          <cell r="AU145">
            <v>0</v>
          </cell>
          <cell r="AV145">
            <v>2449.9999999999977</v>
          </cell>
          <cell r="AW145">
            <v>0</v>
          </cell>
          <cell r="AX145">
            <v>4099.9999999999964</v>
          </cell>
          <cell r="AY145">
            <v>0</v>
          </cell>
          <cell r="AZ145">
            <v>488.07692307692292</v>
          </cell>
          <cell r="BA145">
            <v>1183.8461538461549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692.60869565217376</v>
          </cell>
          <cell r="BM145">
            <v>0</v>
          </cell>
          <cell r="BN145">
            <v>8615.4545454545423</v>
          </cell>
          <cell r="BO145">
            <v>0</v>
          </cell>
          <cell r="BP145">
            <v>4204.7999999999938</v>
          </cell>
          <cell r="BQ145">
            <v>0</v>
          </cell>
          <cell r="BR145">
            <v>134400</v>
          </cell>
          <cell r="BS145">
            <v>57100</v>
          </cell>
          <cell r="BT145">
            <v>0</v>
          </cell>
          <cell r="BU145">
            <v>0</v>
          </cell>
          <cell r="BV145">
            <v>567.68060000000003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310391.65529997263</v>
          </cell>
          <cell r="CB145">
            <v>0</v>
          </cell>
          <cell r="CC145">
            <v>0</v>
          </cell>
          <cell r="CD145">
            <v>310391.65529997263</v>
          </cell>
        </row>
        <row r="146">
          <cell r="A146" t="str">
            <v>0828</v>
          </cell>
          <cell r="B146" t="str">
            <v>3107</v>
          </cell>
          <cell r="C146">
            <v>9263107</v>
          </cell>
          <cell r="D146" t="str">
            <v>Hilgay Riverside Academy</v>
          </cell>
          <cell r="E146">
            <v>54</v>
          </cell>
          <cell r="G146">
            <v>183276</v>
          </cell>
          <cell r="H146">
            <v>0</v>
          </cell>
          <cell r="I146">
            <v>0</v>
          </cell>
          <cell r="J146">
            <v>10559.999999999989</v>
          </cell>
          <cell r="K146">
            <v>0</v>
          </cell>
          <cell r="L146">
            <v>16215.000000000002</v>
          </cell>
          <cell r="M146">
            <v>0</v>
          </cell>
          <cell r="N146">
            <v>0</v>
          </cell>
          <cell r="O146">
            <v>279.99999999999972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25213.404255319136</v>
          </cell>
          <cell r="AC146">
            <v>0</v>
          </cell>
          <cell r="AD146">
            <v>0</v>
          </cell>
          <cell r="AE146">
            <v>0</v>
          </cell>
          <cell r="AF146">
            <v>128000</v>
          </cell>
          <cell r="AG146">
            <v>56300</v>
          </cell>
          <cell r="AH146">
            <v>0</v>
          </cell>
          <cell r="AI146">
            <v>0</v>
          </cell>
          <cell r="AJ146">
            <v>1835.7760000000001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-77937.065249446954</v>
          </cell>
          <cell r="AQ146">
            <v>343743.11500587221</v>
          </cell>
          <cell r="AR146"/>
          <cell r="AS146">
            <v>193178.37676388561</v>
          </cell>
          <cell r="AT146">
            <v>0</v>
          </cell>
          <cell r="AU146">
            <v>0</v>
          </cell>
          <cell r="AV146">
            <v>10779.999999999989</v>
          </cell>
          <cell r="AW146">
            <v>0</v>
          </cell>
          <cell r="AX146">
            <v>18860.000000000004</v>
          </cell>
          <cell r="AY146">
            <v>0</v>
          </cell>
          <cell r="AZ146">
            <v>0</v>
          </cell>
          <cell r="BA146">
            <v>284.99999999999972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25540.851063829774</v>
          </cell>
          <cell r="BO146">
            <v>0</v>
          </cell>
          <cell r="BP146">
            <v>0</v>
          </cell>
          <cell r="BQ146">
            <v>0</v>
          </cell>
          <cell r="BR146">
            <v>134400</v>
          </cell>
          <cell r="BS146">
            <v>57100</v>
          </cell>
          <cell r="BT146">
            <v>0</v>
          </cell>
          <cell r="BU146">
            <v>0</v>
          </cell>
          <cell r="BV146">
            <v>1835.7760000000001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441980.00382771541</v>
          </cell>
          <cell r="CB146">
            <v>0</v>
          </cell>
          <cell r="CC146">
            <v>0</v>
          </cell>
          <cell r="CD146">
            <v>441980.00382771541</v>
          </cell>
        </row>
        <row r="147">
          <cell r="A147" t="str">
            <v>0834</v>
          </cell>
          <cell r="B147" t="str">
            <v>3126</v>
          </cell>
          <cell r="C147">
            <v>9263126</v>
          </cell>
          <cell r="D147" t="str">
            <v>Hindringham Church of England Voluntary Controlled Primary School</v>
          </cell>
          <cell r="E147">
            <v>17</v>
          </cell>
          <cell r="G147">
            <v>57698</v>
          </cell>
          <cell r="H147">
            <v>0</v>
          </cell>
          <cell r="I147">
            <v>0</v>
          </cell>
          <cell r="J147">
            <v>1920.0000000000014</v>
          </cell>
          <cell r="K147">
            <v>0</v>
          </cell>
          <cell r="L147">
            <v>2820.0000000000018</v>
          </cell>
          <cell r="M147">
            <v>0</v>
          </cell>
          <cell r="N147">
            <v>0</v>
          </cell>
          <cell r="O147">
            <v>1269.3333333333348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9817.4999999999982</v>
          </cell>
          <cell r="AC147">
            <v>0</v>
          </cell>
          <cell r="AD147">
            <v>926.09999999999332</v>
          </cell>
          <cell r="AE147">
            <v>0</v>
          </cell>
          <cell r="AF147">
            <v>128000</v>
          </cell>
          <cell r="AG147">
            <v>56300</v>
          </cell>
          <cell r="AH147">
            <v>0</v>
          </cell>
          <cell r="AI147">
            <v>0</v>
          </cell>
          <cell r="AJ147">
            <v>2819.3000000000006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-12161.922216287396</v>
          </cell>
          <cell r="AQ147">
            <v>249408.3111170459</v>
          </cell>
          <cell r="AR147"/>
          <cell r="AS147">
            <v>60815.41490714917</v>
          </cell>
          <cell r="AT147">
            <v>0</v>
          </cell>
          <cell r="AU147">
            <v>0</v>
          </cell>
          <cell r="AV147">
            <v>1960.0000000000014</v>
          </cell>
          <cell r="AW147">
            <v>0</v>
          </cell>
          <cell r="AX147">
            <v>3280.0000000000023</v>
          </cell>
          <cell r="AY147">
            <v>0</v>
          </cell>
          <cell r="AZ147">
            <v>0</v>
          </cell>
          <cell r="BA147">
            <v>1292.0000000000016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9944.9999999999982</v>
          </cell>
          <cell r="BO147">
            <v>0</v>
          </cell>
          <cell r="BP147">
            <v>940.79999999999313</v>
          </cell>
          <cell r="BQ147">
            <v>0</v>
          </cell>
          <cell r="BR147">
            <v>134400</v>
          </cell>
          <cell r="BS147">
            <v>57100</v>
          </cell>
          <cell r="BT147">
            <v>0</v>
          </cell>
          <cell r="BU147">
            <v>0</v>
          </cell>
          <cell r="BV147">
            <v>2819.3000000000006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272552.51490714913</v>
          </cell>
          <cell r="CB147">
            <v>0</v>
          </cell>
          <cell r="CC147">
            <v>0</v>
          </cell>
          <cell r="CD147">
            <v>272552.51490714913</v>
          </cell>
        </row>
        <row r="148">
          <cell r="A148" t="str">
            <v>0837</v>
          </cell>
          <cell r="B148" t="str">
            <v>2083</v>
          </cell>
          <cell r="C148">
            <v>9262083</v>
          </cell>
          <cell r="D148" t="str">
            <v>Hingham Primary School</v>
          </cell>
          <cell r="E148">
            <v>149</v>
          </cell>
          <cell r="G148">
            <v>505706</v>
          </cell>
          <cell r="H148">
            <v>0</v>
          </cell>
          <cell r="I148">
            <v>0</v>
          </cell>
          <cell r="J148">
            <v>16319.999999999984</v>
          </cell>
          <cell r="K148">
            <v>0</v>
          </cell>
          <cell r="L148">
            <v>24674.99999999996</v>
          </cell>
          <cell r="M148">
            <v>0</v>
          </cell>
          <cell r="N148">
            <v>13799.999999999993</v>
          </cell>
          <cell r="O148">
            <v>0</v>
          </cell>
          <cell r="P148">
            <v>879.99999999999943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52727.476222826073</v>
          </cell>
          <cell r="AC148">
            <v>0</v>
          </cell>
          <cell r="AD148">
            <v>0</v>
          </cell>
          <cell r="AE148">
            <v>0</v>
          </cell>
          <cell r="AF148">
            <v>128000</v>
          </cell>
          <cell r="AG148">
            <v>601.3351134846472</v>
          </cell>
          <cell r="AH148">
            <v>0</v>
          </cell>
          <cell r="AI148">
            <v>0</v>
          </cell>
          <cell r="AJ148">
            <v>15640.800000000001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-15809.107112211628</v>
          </cell>
          <cell r="AQ148">
            <v>742541.5042240991</v>
          </cell>
          <cell r="AR148"/>
          <cell r="AS148">
            <v>533029.22477442503</v>
          </cell>
          <cell r="AT148">
            <v>0</v>
          </cell>
          <cell r="AU148">
            <v>0</v>
          </cell>
          <cell r="AV148">
            <v>16659.999999999982</v>
          </cell>
          <cell r="AW148">
            <v>0</v>
          </cell>
          <cell r="AX148">
            <v>28699.999999999953</v>
          </cell>
          <cell r="AY148">
            <v>0</v>
          </cell>
          <cell r="AZ148">
            <v>14099.999999999991</v>
          </cell>
          <cell r="BA148">
            <v>0</v>
          </cell>
          <cell r="BB148">
            <v>889.99999999999943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53412.24864130433</v>
          </cell>
          <cell r="BO148">
            <v>0</v>
          </cell>
          <cell r="BP148">
            <v>0</v>
          </cell>
          <cell r="BQ148">
            <v>0</v>
          </cell>
          <cell r="BR148">
            <v>134400</v>
          </cell>
          <cell r="BS148">
            <v>609.87983978638283</v>
          </cell>
          <cell r="BT148">
            <v>0</v>
          </cell>
          <cell r="BU148">
            <v>0</v>
          </cell>
          <cell r="BV148">
            <v>15640.800000000001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797442.15325551573</v>
          </cell>
          <cell r="CB148">
            <v>0</v>
          </cell>
          <cell r="CC148">
            <v>0</v>
          </cell>
          <cell r="CD148">
            <v>797442.15325551573</v>
          </cell>
        </row>
        <row r="149">
          <cell r="A149" t="str">
            <v>0846</v>
          </cell>
          <cell r="B149" t="str">
            <v>3137</v>
          </cell>
          <cell r="C149">
            <v>9263137</v>
          </cell>
          <cell r="D149" t="str">
            <v>Hockering Church of England Primary Academy</v>
          </cell>
          <cell r="E149">
            <v>42</v>
          </cell>
          <cell r="G149">
            <v>142548</v>
          </cell>
          <cell r="H149">
            <v>0</v>
          </cell>
          <cell r="I149">
            <v>0</v>
          </cell>
          <cell r="J149">
            <v>4319.9999999999936</v>
          </cell>
          <cell r="K149">
            <v>0</v>
          </cell>
          <cell r="L149">
            <v>6344.9999999999909</v>
          </cell>
          <cell r="M149">
            <v>0</v>
          </cell>
          <cell r="N149">
            <v>0</v>
          </cell>
          <cell r="O149">
            <v>0</v>
          </cell>
          <cell r="P149">
            <v>439.99999999999983</v>
          </cell>
          <cell r="Q149">
            <v>0</v>
          </cell>
          <cell r="R149">
            <v>509.99999999999983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24500.000000000004</v>
          </cell>
          <cell r="AC149">
            <v>0</v>
          </cell>
          <cell r="AD149">
            <v>2343.5999999999981</v>
          </cell>
          <cell r="AE149">
            <v>0</v>
          </cell>
          <cell r="AF149">
            <v>128000</v>
          </cell>
          <cell r="AG149">
            <v>56300</v>
          </cell>
          <cell r="AH149">
            <v>0</v>
          </cell>
          <cell r="AI149">
            <v>0</v>
          </cell>
          <cell r="AJ149">
            <v>682.59839999999997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-51784.049384883481</v>
          </cell>
          <cell r="AQ149">
            <v>314205.14901511651</v>
          </cell>
          <cell r="AR149"/>
          <cell r="AS149">
            <v>150249.84859413325</v>
          </cell>
          <cell r="AT149">
            <v>0</v>
          </cell>
          <cell r="AU149">
            <v>0</v>
          </cell>
          <cell r="AV149">
            <v>4409.9999999999936</v>
          </cell>
          <cell r="AW149">
            <v>0</v>
          </cell>
          <cell r="AX149">
            <v>7379.99999999999</v>
          </cell>
          <cell r="AY149">
            <v>0</v>
          </cell>
          <cell r="AZ149">
            <v>0</v>
          </cell>
          <cell r="BA149">
            <v>0</v>
          </cell>
          <cell r="BB149">
            <v>444.99999999999983</v>
          </cell>
          <cell r="BC149">
            <v>0</v>
          </cell>
          <cell r="BD149">
            <v>514.99999999999977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24818.18181818182</v>
          </cell>
          <cell r="BO149">
            <v>0</v>
          </cell>
          <cell r="BP149">
            <v>2380.7999999999984</v>
          </cell>
          <cell r="BQ149">
            <v>0</v>
          </cell>
          <cell r="BR149">
            <v>134400</v>
          </cell>
          <cell r="BS149">
            <v>57100</v>
          </cell>
          <cell r="BT149">
            <v>0</v>
          </cell>
          <cell r="BU149">
            <v>0</v>
          </cell>
          <cell r="BV149">
            <v>682.59839999999997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382381.42881231511</v>
          </cell>
          <cell r="CB149">
            <v>0</v>
          </cell>
          <cell r="CC149">
            <v>0</v>
          </cell>
          <cell r="CD149">
            <v>382381.42881231511</v>
          </cell>
        </row>
        <row r="150">
          <cell r="A150" t="str">
            <v>0849</v>
          </cell>
          <cell r="B150" t="str">
            <v>2084</v>
          </cell>
          <cell r="C150">
            <v>9262084</v>
          </cell>
          <cell r="D150" t="str">
            <v>Great Hockham Primary School and Nursery</v>
          </cell>
          <cell r="E150">
            <v>98</v>
          </cell>
          <cell r="G150">
            <v>332612</v>
          </cell>
          <cell r="H150">
            <v>0</v>
          </cell>
          <cell r="I150">
            <v>0</v>
          </cell>
          <cell r="J150">
            <v>5760.0000000000118</v>
          </cell>
          <cell r="K150">
            <v>0</v>
          </cell>
          <cell r="L150">
            <v>9870.0000000000091</v>
          </cell>
          <cell r="M150">
            <v>0</v>
          </cell>
          <cell r="N150">
            <v>0</v>
          </cell>
          <cell r="O150">
            <v>0</v>
          </cell>
          <cell r="P150">
            <v>879.99999999999898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660.93023255814035</v>
          </cell>
          <cell r="AA150">
            <v>0</v>
          </cell>
          <cell r="AB150">
            <v>38029.444444444467</v>
          </cell>
          <cell r="AC150">
            <v>0</v>
          </cell>
          <cell r="AD150">
            <v>0</v>
          </cell>
          <cell r="AE150">
            <v>0</v>
          </cell>
          <cell r="AF150">
            <v>128000</v>
          </cell>
          <cell r="AG150">
            <v>38936.448598130832</v>
          </cell>
          <cell r="AH150">
            <v>0</v>
          </cell>
          <cell r="AI150">
            <v>0</v>
          </cell>
          <cell r="AJ150">
            <v>1013.5552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-25713.544963986918</v>
          </cell>
          <cell r="AQ150">
            <v>530048.83351114648</v>
          </cell>
          <cell r="AR150"/>
          <cell r="AS150">
            <v>350582.98005297757</v>
          </cell>
          <cell r="AT150">
            <v>0</v>
          </cell>
          <cell r="AU150">
            <v>0</v>
          </cell>
          <cell r="AV150">
            <v>5880.0000000000118</v>
          </cell>
          <cell r="AW150">
            <v>0</v>
          </cell>
          <cell r="AX150">
            <v>11480.000000000011</v>
          </cell>
          <cell r="AY150">
            <v>0</v>
          </cell>
          <cell r="AZ150">
            <v>0</v>
          </cell>
          <cell r="BA150">
            <v>0</v>
          </cell>
          <cell r="BB150">
            <v>889.99999999999898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672.32558139534967</v>
          </cell>
          <cell r="BM150">
            <v>0</v>
          </cell>
          <cell r="BN150">
            <v>38523.333333333358</v>
          </cell>
          <cell r="BO150">
            <v>0</v>
          </cell>
          <cell r="BP150">
            <v>0</v>
          </cell>
          <cell r="BQ150">
            <v>0</v>
          </cell>
          <cell r="BR150">
            <v>134400</v>
          </cell>
          <cell r="BS150">
            <v>39489.719626168218</v>
          </cell>
          <cell r="BT150">
            <v>0</v>
          </cell>
          <cell r="BU150">
            <v>0</v>
          </cell>
          <cell r="BV150">
            <v>1013.5552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582931.91379387456</v>
          </cell>
          <cell r="CB150">
            <v>0</v>
          </cell>
          <cell r="CC150">
            <v>0</v>
          </cell>
          <cell r="CD150">
            <v>582931.91379387456</v>
          </cell>
        </row>
        <row r="151">
          <cell r="A151" t="str">
            <v>0858</v>
          </cell>
          <cell r="B151" t="str">
            <v>2087</v>
          </cell>
          <cell r="C151">
            <v>9262087</v>
          </cell>
          <cell r="D151" t="str">
            <v>Holt Community Primary School</v>
          </cell>
          <cell r="E151">
            <v>190</v>
          </cell>
          <cell r="G151">
            <v>644860</v>
          </cell>
          <cell r="H151">
            <v>0</v>
          </cell>
          <cell r="I151">
            <v>0</v>
          </cell>
          <cell r="J151">
            <v>25440.000000000033</v>
          </cell>
          <cell r="K151">
            <v>0</v>
          </cell>
          <cell r="L151">
            <v>38774.999999999956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2755</v>
          </cell>
          <cell r="AA151">
            <v>0</v>
          </cell>
          <cell r="AB151">
            <v>74648.076923076893</v>
          </cell>
          <cell r="AC151">
            <v>0</v>
          </cell>
          <cell r="AD151">
            <v>0</v>
          </cell>
          <cell r="AE151">
            <v>0</v>
          </cell>
          <cell r="AF151">
            <v>128000</v>
          </cell>
          <cell r="AG151">
            <v>0</v>
          </cell>
          <cell r="AH151">
            <v>0</v>
          </cell>
          <cell r="AI151">
            <v>0</v>
          </cell>
          <cell r="AJ151">
            <v>24695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-3053.2829352632666</v>
          </cell>
          <cell r="AQ151">
            <v>936119.79398781364</v>
          </cell>
          <cell r="AR151"/>
          <cell r="AS151">
            <v>679701.69602107897</v>
          </cell>
          <cell r="AT151">
            <v>0</v>
          </cell>
          <cell r="AU151">
            <v>0</v>
          </cell>
          <cell r="AV151">
            <v>25970.000000000036</v>
          </cell>
          <cell r="AW151">
            <v>0</v>
          </cell>
          <cell r="AX151">
            <v>45099.999999999949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2802.5</v>
          </cell>
          <cell r="BM151">
            <v>0</v>
          </cell>
          <cell r="BN151">
            <v>75617.532467532437</v>
          </cell>
          <cell r="BO151">
            <v>0</v>
          </cell>
          <cell r="BP151">
            <v>0</v>
          </cell>
          <cell r="BQ151">
            <v>0</v>
          </cell>
          <cell r="BR151">
            <v>134400</v>
          </cell>
          <cell r="BS151">
            <v>0</v>
          </cell>
          <cell r="BT151">
            <v>0</v>
          </cell>
          <cell r="BU151">
            <v>0</v>
          </cell>
          <cell r="BV151">
            <v>24695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988286.72848861141</v>
          </cell>
          <cell r="CB151">
            <v>0</v>
          </cell>
          <cell r="CC151">
            <v>0</v>
          </cell>
          <cell r="CD151">
            <v>988286.72848861141</v>
          </cell>
        </row>
        <row r="152">
          <cell r="A152" t="str">
            <v>0871</v>
          </cell>
          <cell r="B152" t="str">
            <v>3141</v>
          </cell>
          <cell r="C152">
            <v>9263141</v>
          </cell>
          <cell r="D152" t="str">
            <v>Hopton Church of England Primary Academy</v>
          </cell>
          <cell r="E152">
            <v>180</v>
          </cell>
          <cell r="G152">
            <v>610920</v>
          </cell>
          <cell r="H152">
            <v>0</v>
          </cell>
          <cell r="I152">
            <v>0</v>
          </cell>
          <cell r="J152">
            <v>13919.999999999991</v>
          </cell>
          <cell r="K152">
            <v>0</v>
          </cell>
          <cell r="L152">
            <v>21150.00000000004</v>
          </cell>
          <cell r="M152">
            <v>0</v>
          </cell>
          <cell r="N152">
            <v>935.593220338984</v>
          </cell>
          <cell r="O152">
            <v>284.74576271186419</v>
          </cell>
          <cell r="P152">
            <v>1342.3728813559335</v>
          </cell>
          <cell r="Q152">
            <v>1952.542372881358</v>
          </cell>
          <cell r="R152">
            <v>518.64406779660976</v>
          </cell>
          <cell r="S152">
            <v>681.35593220338933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52580.854821617831</v>
          </cell>
          <cell r="AC152">
            <v>0</v>
          </cell>
          <cell r="AD152">
            <v>188.99999999999886</v>
          </cell>
          <cell r="AE152">
            <v>0</v>
          </cell>
          <cell r="AF152">
            <v>128000</v>
          </cell>
          <cell r="AG152">
            <v>0</v>
          </cell>
          <cell r="AH152">
            <v>0</v>
          </cell>
          <cell r="AI152">
            <v>0</v>
          </cell>
          <cell r="AJ152">
            <v>4162.8159999999998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-8047.1312510689459</v>
          </cell>
          <cell r="AQ152">
            <v>828590.79380783706</v>
          </cell>
          <cell r="AR152"/>
          <cell r="AS152">
            <v>643927.92254628532</v>
          </cell>
          <cell r="AT152">
            <v>0</v>
          </cell>
          <cell r="AU152">
            <v>0</v>
          </cell>
          <cell r="AV152">
            <v>14209.999999999991</v>
          </cell>
          <cell r="AW152">
            <v>0</v>
          </cell>
          <cell r="AX152">
            <v>24600.000000000047</v>
          </cell>
          <cell r="AY152">
            <v>0</v>
          </cell>
          <cell r="AZ152">
            <v>955.93220338983156</v>
          </cell>
          <cell r="BA152">
            <v>289.83050847457605</v>
          </cell>
          <cell r="BB152">
            <v>1357.627118644069</v>
          </cell>
          <cell r="BC152">
            <v>1972.8813559322055</v>
          </cell>
          <cell r="BD152">
            <v>523.72881355932168</v>
          </cell>
          <cell r="BE152">
            <v>691.52542372881305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53263.723066054423</v>
          </cell>
          <cell r="BO152">
            <v>0</v>
          </cell>
          <cell r="BP152">
            <v>191.99999999999883</v>
          </cell>
          <cell r="BQ152">
            <v>0</v>
          </cell>
          <cell r="BR152">
            <v>134400</v>
          </cell>
          <cell r="BS152">
            <v>0</v>
          </cell>
          <cell r="BT152">
            <v>0</v>
          </cell>
          <cell r="BU152">
            <v>0</v>
          </cell>
          <cell r="BV152">
            <v>4162.8159999999998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880547.98703606857</v>
          </cell>
          <cell r="CB152">
            <v>0</v>
          </cell>
          <cell r="CC152">
            <v>0</v>
          </cell>
          <cell r="CD152">
            <v>880547.98703606857</v>
          </cell>
        </row>
        <row r="153">
          <cell r="A153" t="str">
            <v>0878</v>
          </cell>
          <cell r="B153" t="str">
            <v>2089</v>
          </cell>
          <cell r="C153">
            <v>9262089</v>
          </cell>
          <cell r="D153" t="str">
            <v>Horning Community Primary School</v>
          </cell>
          <cell r="E153">
            <v>25</v>
          </cell>
          <cell r="G153">
            <v>84850</v>
          </cell>
          <cell r="H153">
            <v>0</v>
          </cell>
          <cell r="I153">
            <v>0</v>
          </cell>
          <cell r="J153">
            <v>2880</v>
          </cell>
          <cell r="K153">
            <v>0</v>
          </cell>
          <cell r="L153">
            <v>4230</v>
          </cell>
          <cell r="M153">
            <v>0</v>
          </cell>
          <cell r="N153">
            <v>0</v>
          </cell>
          <cell r="O153">
            <v>840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630.43478260869551</v>
          </cell>
          <cell r="AA153">
            <v>0</v>
          </cell>
          <cell r="AB153">
            <v>6562.5000000000018</v>
          </cell>
          <cell r="AC153">
            <v>0</v>
          </cell>
          <cell r="AD153">
            <v>1417.5</v>
          </cell>
          <cell r="AE153">
            <v>0</v>
          </cell>
          <cell r="AF153">
            <v>128000</v>
          </cell>
          <cell r="AG153">
            <v>56300</v>
          </cell>
          <cell r="AH153">
            <v>0</v>
          </cell>
          <cell r="AI153">
            <v>0</v>
          </cell>
          <cell r="AJ153">
            <v>4871.05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-37976.650896713501</v>
          </cell>
          <cell r="AQ153">
            <v>252604.8338858952</v>
          </cell>
          <cell r="AR153"/>
          <cell r="AS153">
            <v>89434.433686984077</v>
          </cell>
          <cell r="AT153">
            <v>0</v>
          </cell>
          <cell r="AU153">
            <v>0</v>
          </cell>
          <cell r="AV153">
            <v>2940</v>
          </cell>
          <cell r="AW153">
            <v>0</v>
          </cell>
          <cell r="AX153">
            <v>4920</v>
          </cell>
          <cell r="AY153">
            <v>0</v>
          </cell>
          <cell r="AZ153">
            <v>0</v>
          </cell>
          <cell r="BA153">
            <v>855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641.30434782608677</v>
          </cell>
          <cell r="BM153">
            <v>0</v>
          </cell>
          <cell r="BN153">
            <v>6647.7272727272748</v>
          </cell>
          <cell r="BO153">
            <v>0</v>
          </cell>
          <cell r="BP153">
            <v>1440</v>
          </cell>
          <cell r="BQ153">
            <v>0</v>
          </cell>
          <cell r="BR153">
            <v>134400</v>
          </cell>
          <cell r="BS153">
            <v>57100</v>
          </cell>
          <cell r="BT153">
            <v>0</v>
          </cell>
          <cell r="BU153">
            <v>0</v>
          </cell>
          <cell r="BV153">
            <v>4871.05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303249.51530753745</v>
          </cell>
          <cell r="CB153">
            <v>0</v>
          </cell>
          <cell r="CC153">
            <v>0</v>
          </cell>
          <cell r="CD153">
            <v>303249.51530753745</v>
          </cell>
        </row>
        <row r="154">
          <cell r="A154" t="str">
            <v>0886</v>
          </cell>
          <cell r="B154" t="str">
            <v>2100</v>
          </cell>
          <cell r="C154">
            <v>9262100</v>
          </cell>
          <cell r="D154" t="str">
            <v>Horsford CofE VA Primary School</v>
          </cell>
          <cell r="E154">
            <v>321</v>
          </cell>
          <cell r="G154">
            <v>1089474</v>
          </cell>
          <cell r="H154">
            <v>0</v>
          </cell>
          <cell r="I154">
            <v>0</v>
          </cell>
          <cell r="J154">
            <v>28799.999999999956</v>
          </cell>
          <cell r="K154">
            <v>0</v>
          </cell>
          <cell r="L154">
            <v>42299.999999999935</v>
          </cell>
          <cell r="M154">
            <v>0</v>
          </cell>
          <cell r="N154">
            <v>230.71875</v>
          </cell>
          <cell r="O154">
            <v>280.875</v>
          </cell>
          <cell r="P154">
            <v>441.375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6229.0706319702667</v>
          </cell>
          <cell r="AA154">
            <v>0</v>
          </cell>
          <cell r="AB154">
            <v>101999.43947368422</v>
          </cell>
          <cell r="AC154">
            <v>0</v>
          </cell>
          <cell r="AD154">
            <v>0</v>
          </cell>
          <cell r="AE154">
            <v>0</v>
          </cell>
          <cell r="AF154">
            <v>128000</v>
          </cell>
          <cell r="AG154">
            <v>0</v>
          </cell>
          <cell r="AH154">
            <v>0</v>
          </cell>
          <cell r="AI154">
            <v>42412</v>
          </cell>
          <cell r="AJ154">
            <v>3987.1000000000004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16249.521144345636</v>
          </cell>
          <cell r="AP154">
            <v>0</v>
          </cell>
          <cell r="AQ154">
            <v>1460404.1</v>
          </cell>
          <cell r="AR154"/>
          <cell r="AS154">
            <v>1148338.1285408754</v>
          </cell>
          <cell r="AT154">
            <v>0</v>
          </cell>
          <cell r="AU154">
            <v>0</v>
          </cell>
          <cell r="AV154">
            <v>29399.999999999956</v>
          </cell>
          <cell r="AW154">
            <v>0</v>
          </cell>
          <cell r="AX154">
            <v>49199.999999999927</v>
          </cell>
          <cell r="AY154">
            <v>0</v>
          </cell>
          <cell r="AZ154">
            <v>235.734375</v>
          </cell>
          <cell r="BA154">
            <v>285.890625</v>
          </cell>
          <cell r="BB154">
            <v>446.390625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6336.4684014869954</v>
          </cell>
          <cell r="BM154">
            <v>0</v>
          </cell>
          <cell r="BN154">
            <v>103324.10751879701</v>
          </cell>
          <cell r="BO154">
            <v>0</v>
          </cell>
          <cell r="BP154">
            <v>0</v>
          </cell>
          <cell r="BQ154">
            <v>0</v>
          </cell>
          <cell r="BR154">
            <v>134400</v>
          </cell>
          <cell r="BS154">
            <v>0</v>
          </cell>
          <cell r="BT154">
            <v>0</v>
          </cell>
          <cell r="BU154">
            <v>80600</v>
          </cell>
          <cell r="BV154">
            <v>3987.1000000000004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1556553.8200861595</v>
          </cell>
          <cell r="CB154">
            <v>7843.2799138408154</v>
          </cell>
          <cell r="CC154">
            <v>0</v>
          </cell>
          <cell r="CD154">
            <v>1564397.1000000003</v>
          </cell>
        </row>
        <row r="155">
          <cell r="A155" t="str">
            <v>0892</v>
          </cell>
          <cell r="B155" t="str">
            <v>3120</v>
          </cell>
          <cell r="C155">
            <v>9263120</v>
          </cell>
          <cell r="D155" t="str">
            <v>St Faiths CofE Primary School</v>
          </cell>
          <cell r="E155">
            <v>90</v>
          </cell>
          <cell r="G155">
            <v>305460</v>
          </cell>
          <cell r="H155">
            <v>0</v>
          </cell>
          <cell r="I155">
            <v>0</v>
          </cell>
          <cell r="J155">
            <v>7200.0000000000136</v>
          </cell>
          <cell r="K155">
            <v>0</v>
          </cell>
          <cell r="L155">
            <v>10575.00000000002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1472.7272727272732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32145.180722891557</v>
          </cell>
          <cell r="AC155">
            <v>0</v>
          </cell>
          <cell r="AD155">
            <v>0</v>
          </cell>
          <cell r="AE155">
            <v>0</v>
          </cell>
          <cell r="AF155">
            <v>128000</v>
          </cell>
          <cell r="AG155">
            <v>29666.867823765024</v>
          </cell>
          <cell r="AH155">
            <v>0</v>
          </cell>
          <cell r="AI155">
            <v>0</v>
          </cell>
          <cell r="AJ155">
            <v>12417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-43361.671852834101</v>
          </cell>
          <cell r="AQ155">
            <v>483575.1039665498</v>
          </cell>
          <cell r="AR155"/>
          <cell r="AS155">
            <v>321963.96127314266</v>
          </cell>
          <cell r="AT155">
            <v>0</v>
          </cell>
          <cell r="AU155">
            <v>0</v>
          </cell>
          <cell r="AV155">
            <v>7350.0000000000136</v>
          </cell>
          <cell r="AW155">
            <v>0</v>
          </cell>
          <cell r="AX155">
            <v>12300.000000000024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1488.0681818181824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32562.650602409627</v>
          </cell>
          <cell r="BO155">
            <v>0</v>
          </cell>
          <cell r="BP155">
            <v>0</v>
          </cell>
          <cell r="BQ155">
            <v>0</v>
          </cell>
          <cell r="BR155">
            <v>134400</v>
          </cell>
          <cell r="BS155">
            <v>30088.421895861153</v>
          </cell>
          <cell r="BT155">
            <v>0</v>
          </cell>
          <cell r="BU155">
            <v>0</v>
          </cell>
          <cell r="BV155">
            <v>12417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552570.10195323161</v>
          </cell>
          <cell r="CB155">
            <v>0</v>
          </cell>
          <cell r="CC155">
            <v>0</v>
          </cell>
          <cell r="CD155">
            <v>552570.10195323161</v>
          </cell>
        </row>
        <row r="156">
          <cell r="A156" t="str">
            <v>0904</v>
          </cell>
          <cell r="B156" t="str">
            <v>2279</v>
          </cell>
          <cell r="C156">
            <v>9262279</v>
          </cell>
          <cell r="D156" t="str">
            <v>St John's Community Primary School and Nursery</v>
          </cell>
          <cell r="E156">
            <v>207</v>
          </cell>
          <cell r="G156">
            <v>702558</v>
          </cell>
          <cell r="H156">
            <v>0</v>
          </cell>
          <cell r="I156">
            <v>0</v>
          </cell>
          <cell r="J156">
            <v>23520.000000000036</v>
          </cell>
          <cell r="K156">
            <v>0</v>
          </cell>
          <cell r="L156">
            <v>35250.000000000036</v>
          </cell>
          <cell r="M156">
            <v>0</v>
          </cell>
          <cell r="N156">
            <v>0</v>
          </cell>
          <cell r="O156">
            <v>27439.999999999989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1356.6101694915269</v>
          </cell>
          <cell r="AA156">
            <v>0</v>
          </cell>
          <cell r="AB156">
            <v>65331.366279069727</v>
          </cell>
          <cell r="AC156">
            <v>0</v>
          </cell>
          <cell r="AD156">
            <v>548.10000000000889</v>
          </cell>
          <cell r="AE156">
            <v>0</v>
          </cell>
          <cell r="AF156">
            <v>128000</v>
          </cell>
          <cell r="AG156">
            <v>0</v>
          </cell>
          <cell r="AH156">
            <v>0</v>
          </cell>
          <cell r="AI156">
            <v>0</v>
          </cell>
          <cell r="AJ156">
            <v>24960.25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-19433.922503325448</v>
          </cell>
          <cell r="AQ156">
            <v>989530.40394523577</v>
          </cell>
          <cell r="AR156"/>
          <cell r="AS156">
            <v>740517.11092822812</v>
          </cell>
          <cell r="AT156">
            <v>0</v>
          </cell>
          <cell r="AU156">
            <v>0</v>
          </cell>
          <cell r="AV156">
            <v>24010.00000000004</v>
          </cell>
          <cell r="AW156">
            <v>0</v>
          </cell>
          <cell r="AX156">
            <v>41000.000000000044</v>
          </cell>
          <cell r="AY156">
            <v>0</v>
          </cell>
          <cell r="AZ156">
            <v>0</v>
          </cell>
          <cell r="BA156">
            <v>27929.999999999989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1380.0000000000016</v>
          </cell>
          <cell r="BM156">
            <v>0</v>
          </cell>
          <cell r="BN156">
            <v>66179.8255813953</v>
          </cell>
          <cell r="BO156">
            <v>0</v>
          </cell>
          <cell r="BP156">
            <v>556.80000000000905</v>
          </cell>
          <cell r="BQ156">
            <v>0</v>
          </cell>
          <cell r="BR156">
            <v>134400</v>
          </cell>
          <cell r="BS156">
            <v>0</v>
          </cell>
          <cell r="BT156">
            <v>0</v>
          </cell>
          <cell r="BU156">
            <v>0</v>
          </cell>
          <cell r="BV156">
            <v>24960.25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1060933.9865096235</v>
          </cell>
          <cell r="CB156">
            <v>0</v>
          </cell>
          <cell r="CC156">
            <v>0</v>
          </cell>
          <cell r="CD156">
            <v>1060933.9865096235</v>
          </cell>
        </row>
        <row r="157">
          <cell r="A157" t="str">
            <v>0910</v>
          </cell>
          <cell r="B157" t="str">
            <v>5200</v>
          </cell>
          <cell r="C157">
            <v>9265200</v>
          </cell>
          <cell r="D157" t="str">
            <v>Hunstanton Primary School</v>
          </cell>
          <cell r="E157">
            <v>161</v>
          </cell>
          <cell r="G157">
            <v>546434</v>
          </cell>
          <cell r="H157">
            <v>0</v>
          </cell>
          <cell r="I157">
            <v>0</v>
          </cell>
          <cell r="J157">
            <v>26880.000000000022</v>
          </cell>
          <cell r="K157">
            <v>0</v>
          </cell>
          <cell r="L157">
            <v>43005.000000000029</v>
          </cell>
          <cell r="M157">
            <v>0</v>
          </cell>
          <cell r="N157">
            <v>231.43750000000003</v>
          </cell>
          <cell r="O157">
            <v>9297.75</v>
          </cell>
          <cell r="P157">
            <v>442.75000000000006</v>
          </cell>
          <cell r="Q157">
            <v>966.00000000000011</v>
          </cell>
          <cell r="R157">
            <v>26172.562499999996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7035.4794520547975</v>
          </cell>
          <cell r="AA157">
            <v>0</v>
          </cell>
          <cell r="AB157">
            <v>78366.750000000029</v>
          </cell>
          <cell r="AC157">
            <v>0</v>
          </cell>
          <cell r="AD157">
            <v>2211.2999999999965</v>
          </cell>
          <cell r="AE157">
            <v>0</v>
          </cell>
          <cell r="AF157">
            <v>128000</v>
          </cell>
          <cell r="AG157">
            <v>0</v>
          </cell>
          <cell r="AH157">
            <v>0</v>
          </cell>
          <cell r="AI157">
            <v>0</v>
          </cell>
          <cell r="AJ157">
            <v>4341.1000000000004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-31944.859869484771</v>
          </cell>
          <cell r="AQ157">
            <v>841439.26958257006</v>
          </cell>
          <cell r="AR157"/>
          <cell r="AS157">
            <v>575957.75294417748</v>
          </cell>
          <cell r="AT157">
            <v>0</v>
          </cell>
          <cell r="AU157">
            <v>0</v>
          </cell>
          <cell r="AV157">
            <v>27440.000000000022</v>
          </cell>
          <cell r="AW157">
            <v>0</v>
          </cell>
          <cell r="AX157">
            <v>50020.000000000036</v>
          </cell>
          <cell r="AY157">
            <v>0</v>
          </cell>
          <cell r="AZ157">
            <v>236.46875000000003</v>
          </cell>
          <cell r="BA157">
            <v>9463.78125</v>
          </cell>
          <cell r="BB157">
            <v>447.78125000000006</v>
          </cell>
          <cell r="BC157">
            <v>976.06250000000011</v>
          </cell>
          <cell r="BD157">
            <v>26429.156249999996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7156.7808219178114</v>
          </cell>
          <cell r="BM157">
            <v>0</v>
          </cell>
          <cell r="BN157">
            <v>79384.500000000029</v>
          </cell>
          <cell r="BO157">
            <v>0</v>
          </cell>
          <cell r="BP157">
            <v>2246.3999999999965</v>
          </cell>
          <cell r="BQ157">
            <v>0</v>
          </cell>
          <cell r="BR157">
            <v>134400</v>
          </cell>
          <cell r="BS157">
            <v>0</v>
          </cell>
          <cell r="BT157">
            <v>0</v>
          </cell>
          <cell r="BU157">
            <v>0</v>
          </cell>
          <cell r="BV157">
            <v>4341.1000000000004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918499.78376609529</v>
          </cell>
          <cell r="CB157">
            <v>0</v>
          </cell>
          <cell r="CC157">
            <v>0</v>
          </cell>
          <cell r="CD157">
            <v>918499.78376609529</v>
          </cell>
        </row>
        <row r="158">
          <cell r="A158" t="str">
            <v>0913</v>
          </cell>
          <cell r="B158" t="str">
            <v>3383</v>
          </cell>
          <cell r="C158">
            <v>9263383</v>
          </cell>
          <cell r="D158" t="str">
            <v>Ingoldisthorpe Church of England Voluntary Aided Primary School</v>
          </cell>
          <cell r="E158">
            <v>125</v>
          </cell>
          <cell r="G158">
            <v>424250</v>
          </cell>
          <cell r="H158">
            <v>0</v>
          </cell>
          <cell r="I158">
            <v>0</v>
          </cell>
          <cell r="J158">
            <v>1440</v>
          </cell>
          <cell r="K158">
            <v>0</v>
          </cell>
          <cell r="L158">
            <v>2820</v>
          </cell>
          <cell r="M158">
            <v>0</v>
          </cell>
          <cell r="N158">
            <v>2300</v>
          </cell>
          <cell r="O158">
            <v>0</v>
          </cell>
          <cell r="P158">
            <v>0</v>
          </cell>
          <cell r="Q158">
            <v>480</v>
          </cell>
          <cell r="R158">
            <v>510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18821.163366336652</v>
          </cell>
          <cell r="AC158">
            <v>0</v>
          </cell>
          <cell r="AD158">
            <v>0</v>
          </cell>
          <cell r="AE158">
            <v>0</v>
          </cell>
          <cell r="AF158">
            <v>128000</v>
          </cell>
          <cell r="AG158">
            <v>0</v>
          </cell>
          <cell r="AH158">
            <v>0</v>
          </cell>
          <cell r="AI158">
            <v>0</v>
          </cell>
          <cell r="AJ158">
            <v>2500.5500000000002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-6825.6292347969356</v>
          </cell>
          <cell r="AQ158">
            <v>574296.08413153968</v>
          </cell>
          <cell r="AR158"/>
          <cell r="AS158">
            <v>447172.16843492037</v>
          </cell>
          <cell r="AT158">
            <v>0</v>
          </cell>
          <cell r="AU158">
            <v>0</v>
          </cell>
          <cell r="AV158">
            <v>1470</v>
          </cell>
          <cell r="AW158">
            <v>0</v>
          </cell>
          <cell r="AX158">
            <v>3280</v>
          </cell>
          <cell r="AY158">
            <v>0</v>
          </cell>
          <cell r="AZ158">
            <v>2350</v>
          </cell>
          <cell r="BA158">
            <v>0</v>
          </cell>
          <cell r="BB158">
            <v>0</v>
          </cell>
          <cell r="BC158">
            <v>485</v>
          </cell>
          <cell r="BD158">
            <v>515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19065.594059405958</v>
          </cell>
          <cell r="BO158">
            <v>0</v>
          </cell>
          <cell r="BP158">
            <v>0</v>
          </cell>
          <cell r="BQ158">
            <v>0</v>
          </cell>
          <cell r="BR158">
            <v>134400</v>
          </cell>
          <cell r="BS158">
            <v>0</v>
          </cell>
          <cell r="BT158">
            <v>0</v>
          </cell>
          <cell r="BU158">
            <v>0</v>
          </cell>
          <cell r="BV158">
            <v>2500.5500000000002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611238.31249432638</v>
          </cell>
          <cell r="CB158">
            <v>0</v>
          </cell>
          <cell r="CC158">
            <v>0</v>
          </cell>
          <cell r="CD158">
            <v>611238.31249432638</v>
          </cell>
        </row>
        <row r="159">
          <cell r="A159" t="str">
            <v>0919</v>
          </cell>
          <cell r="B159" t="str">
            <v>2030</v>
          </cell>
          <cell r="C159">
            <v>9262030</v>
          </cell>
          <cell r="D159" t="str">
            <v>Kelling CE Primary School</v>
          </cell>
          <cell r="E159">
            <v>47</v>
          </cell>
          <cell r="G159">
            <v>159518</v>
          </cell>
          <cell r="H159">
            <v>0</v>
          </cell>
          <cell r="I159">
            <v>0</v>
          </cell>
          <cell r="J159">
            <v>5759.9999999999955</v>
          </cell>
          <cell r="K159">
            <v>0</v>
          </cell>
          <cell r="L159">
            <v>9164.9999999999982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1363</v>
          </cell>
          <cell r="AA159">
            <v>0</v>
          </cell>
          <cell r="AB159">
            <v>32910.28125</v>
          </cell>
          <cell r="AC159">
            <v>0</v>
          </cell>
          <cell r="AD159">
            <v>3950.1000000000022</v>
          </cell>
          <cell r="AE159">
            <v>0</v>
          </cell>
          <cell r="AF159">
            <v>128000</v>
          </cell>
          <cell r="AG159">
            <v>56300</v>
          </cell>
          <cell r="AH159">
            <v>0</v>
          </cell>
          <cell r="AI159">
            <v>0</v>
          </cell>
          <cell r="AJ159">
            <v>1554.5500000000002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-32616.802355594031</v>
          </cell>
          <cell r="AQ159">
            <v>365904.12889440591</v>
          </cell>
          <cell r="AR159"/>
          <cell r="AS159">
            <v>168136.73533153007</v>
          </cell>
          <cell r="AT159">
            <v>0</v>
          </cell>
          <cell r="AU159">
            <v>0</v>
          </cell>
          <cell r="AV159">
            <v>5879.9999999999955</v>
          </cell>
          <cell r="AW159">
            <v>0</v>
          </cell>
          <cell r="AX159">
            <v>10659.999999999998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1386.5</v>
          </cell>
          <cell r="BM159">
            <v>0</v>
          </cell>
          <cell r="BN159">
            <v>33337.6875</v>
          </cell>
          <cell r="BO159">
            <v>0</v>
          </cell>
          <cell r="BP159">
            <v>4012.8000000000025</v>
          </cell>
          <cell r="BQ159">
            <v>0</v>
          </cell>
          <cell r="BR159">
            <v>134400</v>
          </cell>
          <cell r="BS159">
            <v>57100</v>
          </cell>
          <cell r="BT159">
            <v>0</v>
          </cell>
          <cell r="BU159">
            <v>0</v>
          </cell>
          <cell r="BV159">
            <v>1554.5500000000002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416468.27283153002</v>
          </cell>
          <cell r="CB159">
            <v>0</v>
          </cell>
          <cell r="CC159">
            <v>0</v>
          </cell>
          <cell r="CD159">
            <v>416468.27283153002</v>
          </cell>
        </row>
        <row r="160">
          <cell r="A160" t="str">
            <v>0922</v>
          </cell>
          <cell r="B160" t="str">
            <v>2189</v>
          </cell>
          <cell r="C160">
            <v>9262189</v>
          </cell>
          <cell r="D160" t="str">
            <v>Kenninghall Primary School</v>
          </cell>
          <cell r="E160">
            <v>86</v>
          </cell>
          <cell r="G160">
            <v>291884</v>
          </cell>
          <cell r="H160">
            <v>0</v>
          </cell>
          <cell r="I160">
            <v>0</v>
          </cell>
          <cell r="J160">
            <v>8639.9999999999854</v>
          </cell>
          <cell r="K160">
            <v>0</v>
          </cell>
          <cell r="L160">
            <v>13395.000000000031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29782.221283783791</v>
          </cell>
          <cell r="AC160">
            <v>0</v>
          </cell>
          <cell r="AD160">
            <v>3628.8000000000266</v>
          </cell>
          <cell r="AE160">
            <v>0</v>
          </cell>
          <cell r="AF160">
            <v>128000</v>
          </cell>
          <cell r="AG160">
            <v>47956.475300400525</v>
          </cell>
          <cell r="AH160">
            <v>0</v>
          </cell>
          <cell r="AI160">
            <v>0</v>
          </cell>
          <cell r="AJ160">
            <v>2120.192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-71673.38231534361</v>
          </cell>
          <cell r="AQ160">
            <v>453733.3062688408</v>
          </cell>
          <cell r="AR160"/>
          <cell r="AS160">
            <v>307654.45188322524</v>
          </cell>
          <cell r="AT160">
            <v>0</v>
          </cell>
          <cell r="AU160">
            <v>0</v>
          </cell>
          <cell r="AV160">
            <v>8819.9999999999854</v>
          </cell>
          <cell r="AW160">
            <v>0</v>
          </cell>
          <cell r="AX160">
            <v>15580.000000000035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30169.003378378384</v>
          </cell>
          <cell r="BO160">
            <v>0</v>
          </cell>
          <cell r="BP160">
            <v>3686.4000000000269</v>
          </cell>
          <cell r="BQ160">
            <v>0</v>
          </cell>
          <cell r="BR160">
            <v>134400</v>
          </cell>
          <cell r="BS160">
            <v>48637.917222963944</v>
          </cell>
          <cell r="BT160">
            <v>0</v>
          </cell>
          <cell r="BU160">
            <v>0</v>
          </cell>
          <cell r="BV160">
            <v>2120.192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551067.96448456775</v>
          </cell>
          <cell r="CB160">
            <v>0</v>
          </cell>
          <cell r="CC160">
            <v>0</v>
          </cell>
          <cell r="CD160">
            <v>551067.96448456775</v>
          </cell>
        </row>
        <row r="161">
          <cell r="A161" t="str">
            <v>0932</v>
          </cell>
          <cell r="B161" t="str">
            <v>2253</v>
          </cell>
          <cell r="C161">
            <v>9262253</v>
          </cell>
          <cell r="D161" t="str">
            <v>Fairstead Community Primary and Nursery School</v>
          </cell>
          <cell r="E161">
            <v>393</v>
          </cell>
          <cell r="G161">
            <v>1333842</v>
          </cell>
          <cell r="H161">
            <v>0</v>
          </cell>
          <cell r="I161">
            <v>0</v>
          </cell>
          <cell r="J161">
            <v>66719.999999999913</v>
          </cell>
          <cell r="K161">
            <v>0</v>
          </cell>
          <cell r="L161">
            <v>102225.00000000012</v>
          </cell>
          <cell r="M161">
            <v>0</v>
          </cell>
          <cell r="N161">
            <v>1610.0000000000002</v>
          </cell>
          <cell r="O161">
            <v>64959.999999999971</v>
          </cell>
          <cell r="P161">
            <v>3080.0000000000005</v>
          </cell>
          <cell r="Q161">
            <v>1920.0000000000086</v>
          </cell>
          <cell r="R161">
            <v>2040.0000000000091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42312.215568862259</v>
          </cell>
          <cell r="AA161">
            <v>0</v>
          </cell>
          <cell r="AB161">
            <v>157180.922330097</v>
          </cell>
          <cell r="AC161">
            <v>0</v>
          </cell>
          <cell r="AD161">
            <v>12681.899999999992</v>
          </cell>
          <cell r="AE161">
            <v>0</v>
          </cell>
          <cell r="AF161">
            <v>128000</v>
          </cell>
          <cell r="AG161">
            <v>0</v>
          </cell>
          <cell r="AH161">
            <v>0</v>
          </cell>
          <cell r="AI161">
            <v>0</v>
          </cell>
          <cell r="AJ161">
            <v>32425.5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-9458.8401507135914</v>
          </cell>
          <cell r="AQ161">
            <v>1939538.6977482454</v>
          </cell>
          <cell r="AR161"/>
          <cell r="AS161">
            <v>1405909.2975593896</v>
          </cell>
          <cell r="AT161">
            <v>0</v>
          </cell>
          <cell r="AU161">
            <v>0</v>
          </cell>
          <cell r="AV161">
            <v>68109.999999999913</v>
          </cell>
          <cell r="AW161">
            <v>0</v>
          </cell>
          <cell r="AX161">
            <v>118900.00000000015</v>
          </cell>
          <cell r="AY161">
            <v>0</v>
          </cell>
          <cell r="AZ161">
            <v>1645.0000000000002</v>
          </cell>
          <cell r="BA161">
            <v>66119.999999999971</v>
          </cell>
          <cell r="BB161">
            <v>3115.0000000000005</v>
          </cell>
          <cell r="BC161">
            <v>1940.0000000000086</v>
          </cell>
          <cell r="BD161">
            <v>2060.0000000000091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43041.736526946093</v>
          </cell>
          <cell r="BM161">
            <v>0</v>
          </cell>
          <cell r="BN161">
            <v>159222.23300970864</v>
          </cell>
          <cell r="BO161">
            <v>0</v>
          </cell>
          <cell r="BP161">
            <v>12883.199999999993</v>
          </cell>
          <cell r="BQ161">
            <v>0</v>
          </cell>
          <cell r="BR161">
            <v>134400</v>
          </cell>
          <cell r="BS161">
            <v>0</v>
          </cell>
          <cell r="BT161">
            <v>0</v>
          </cell>
          <cell r="BU161">
            <v>0</v>
          </cell>
          <cell r="BV161">
            <v>32425.5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2049771.9670960444</v>
          </cell>
          <cell r="CB161">
            <v>0</v>
          </cell>
          <cell r="CC161">
            <v>0</v>
          </cell>
          <cell r="CD161">
            <v>2049771.9670960444</v>
          </cell>
        </row>
        <row r="162">
          <cell r="A162" t="str">
            <v>0951</v>
          </cell>
          <cell r="B162" t="str">
            <v>2237</v>
          </cell>
          <cell r="C162">
            <v>9262237</v>
          </cell>
          <cell r="D162" t="str">
            <v>King's Oak Academy</v>
          </cell>
          <cell r="E162">
            <v>118</v>
          </cell>
          <cell r="G162">
            <v>400492</v>
          </cell>
          <cell r="H162">
            <v>0</v>
          </cell>
          <cell r="I162">
            <v>0</v>
          </cell>
          <cell r="J162">
            <v>18719.999999999989</v>
          </cell>
          <cell r="K162">
            <v>0</v>
          </cell>
          <cell r="L162">
            <v>27494.999999999985</v>
          </cell>
          <cell r="M162">
            <v>0</v>
          </cell>
          <cell r="N162">
            <v>1839.9999999999991</v>
          </cell>
          <cell r="O162">
            <v>10080.000000000004</v>
          </cell>
          <cell r="P162">
            <v>23760.000000000011</v>
          </cell>
          <cell r="Q162">
            <v>2879.9999999999973</v>
          </cell>
          <cell r="R162">
            <v>1529.9999999999986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27853.488372093056</v>
          </cell>
          <cell r="AA162">
            <v>0</v>
          </cell>
          <cell r="AB162">
            <v>59130.640923470768</v>
          </cell>
          <cell r="AC162">
            <v>0</v>
          </cell>
          <cell r="AD162">
            <v>0</v>
          </cell>
          <cell r="AE162">
            <v>0</v>
          </cell>
          <cell r="AF162">
            <v>128000</v>
          </cell>
          <cell r="AG162">
            <v>0</v>
          </cell>
          <cell r="AH162">
            <v>0</v>
          </cell>
          <cell r="AI162">
            <v>0</v>
          </cell>
          <cell r="AJ162">
            <v>4007.68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-11017.695249062292</v>
          </cell>
          <cell r="AQ162">
            <v>694771.11404650158</v>
          </cell>
          <cell r="AR162"/>
          <cell r="AS162">
            <v>422130.52700256481</v>
          </cell>
          <cell r="AT162">
            <v>0</v>
          </cell>
          <cell r="AU162">
            <v>0</v>
          </cell>
          <cell r="AV162">
            <v>19109.999999999989</v>
          </cell>
          <cell r="AW162">
            <v>0</v>
          </cell>
          <cell r="AX162">
            <v>31979.999999999982</v>
          </cell>
          <cell r="AY162">
            <v>0</v>
          </cell>
          <cell r="AZ162">
            <v>1879.9999999999991</v>
          </cell>
          <cell r="BA162">
            <v>10260.000000000004</v>
          </cell>
          <cell r="BB162">
            <v>24030.000000000011</v>
          </cell>
          <cell r="BC162">
            <v>2909.9999999999973</v>
          </cell>
          <cell r="BD162">
            <v>1544.9999999999986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28333.720930232594</v>
          </cell>
          <cell r="BM162">
            <v>0</v>
          </cell>
          <cell r="BN162">
            <v>59898.571325074285</v>
          </cell>
          <cell r="BO162">
            <v>0</v>
          </cell>
          <cell r="BP162">
            <v>0</v>
          </cell>
          <cell r="BQ162">
            <v>0</v>
          </cell>
          <cell r="BR162">
            <v>134400</v>
          </cell>
          <cell r="BS162">
            <v>0</v>
          </cell>
          <cell r="BT162">
            <v>0</v>
          </cell>
          <cell r="BU162">
            <v>0</v>
          </cell>
          <cell r="BV162">
            <v>4007.68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740485.49925787176</v>
          </cell>
          <cell r="CB162">
            <v>0</v>
          </cell>
          <cell r="CC162">
            <v>0</v>
          </cell>
          <cell r="CD162">
            <v>740485.49925787176</v>
          </cell>
        </row>
        <row r="163">
          <cell r="A163" t="str">
            <v>0956</v>
          </cell>
          <cell r="B163" t="str">
            <v>2204</v>
          </cell>
          <cell r="C163">
            <v>9262204</v>
          </cell>
          <cell r="D163" t="str">
            <v>Howard Junior School</v>
          </cell>
          <cell r="E163">
            <v>193</v>
          </cell>
          <cell r="G163">
            <v>655042</v>
          </cell>
          <cell r="H163">
            <v>0</v>
          </cell>
          <cell r="I163">
            <v>0</v>
          </cell>
          <cell r="J163">
            <v>32640.00000000004</v>
          </cell>
          <cell r="K163">
            <v>0</v>
          </cell>
          <cell r="L163">
            <v>50055.000000000029</v>
          </cell>
          <cell r="M163">
            <v>0</v>
          </cell>
          <cell r="N163">
            <v>3909.9999999999977</v>
          </cell>
          <cell r="O163">
            <v>15400.000000000016</v>
          </cell>
          <cell r="P163">
            <v>32560</v>
          </cell>
          <cell r="Q163">
            <v>8159.9999999999945</v>
          </cell>
          <cell r="R163">
            <v>2549.9999999999964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18559.999999999982</v>
          </cell>
          <cell r="AA163">
            <v>0</v>
          </cell>
          <cell r="AB163">
            <v>96018.536742587021</v>
          </cell>
          <cell r="AC163">
            <v>0</v>
          </cell>
          <cell r="AD163">
            <v>0</v>
          </cell>
          <cell r="AE163">
            <v>0</v>
          </cell>
          <cell r="AF163">
            <v>128000</v>
          </cell>
          <cell r="AG163">
            <v>0</v>
          </cell>
          <cell r="AH163">
            <v>0</v>
          </cell>
          <cell r="AI163">
            <v>0</v>
          </cell>
          <cell r="AJ163">
            <v>5481.4719999999998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-17064.989095332719</v>
          </cell>
          <cell r="AQ163">
            <v>1031312.0196472543</v>
          </cell>
          <cell r="AR163"/>
          <cell r="AS163">
            <v>690433.82806351699</v>
          </cell>
          <cell r="AT163">
            <v>0</v>
          </cell>
          <cell r="AU163">
            <v>0</v>
          </cell>
          <cell r="AV163">
            <v>33320.000000000044</v>
          </cell>
          <cell r="AW163">
            <v>0</v>
          </cell>
          <cell r="AX163">
            <v>58220.000000000036</v>
          </cell>
          <cell r="AY163">
            <v>0</v>
          </cell>
          <cell r="AZ163">
            <v>3994.9999999999973</v>
          </cell>
          <cell r="BA163">
            <v>15675.000000000016</v>
          </cell>
          <cell r="BB163">
            <v>32930</v>
          </cell>
          <cell r="BC163">
            <v>8244.9999999999945</v>
          </cell>
          <cell r="BD163">
            <v>2574.9999999999964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18879.999999999982</v>
          </cell>
          <cell r="BM163">
            <v>0</v>
          </cell>
          <cell r="BN163">
            <v>97265.530726256984</v>
          </cell>
          <cell r="BO163">
            <v>0</v>
          </cell>
          <cell r="BP163">
            <v>0</v>
          </cell>
          <cell r="BQ163">
            <v>0</v>
          </cell>
          <cell r="BR163">
            <v>134400</v>
          </cell>
          <cell r="BS163">
            <v>0</v>
          </cell>
          <cell r="BT163">
            <v>0</v>
          </cell>
          <cell r="BU163">
            <v>0</v>
          </cell>
          <cell r="BV163">
            <v>5481.4719999999998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1101420.8307897742</v>
          </cell>
          <cell r="CB163">
            <v>0</v>
          </cell>
          <cell r="CC163">
            <v>0</v>
          </cell>
          <cell r="CD163">
            <v>1101420.8307897742</v>
          </cell>
        </row>
        <row r="164">
          <cell r="A164" t="str">
            <v>0960</v>
          </cell>
          <cell r="B164" t="str">
            <v>2427</v>
          </cell>
          <cell r="C164">
            <v>9262427</v>
          </cell>
          <cell r="D164" t="str">
            <v>Gaywood Primary School</v>
          </cell>
          <cell r="E164">
            <v>382</v>
          </cell>
          <cell r="G164">
            <v>1296508</v>
          </cell>
          <cell r="H164">
            <v>0</v>
          </cell>
          <cell r="I164">
            <v>0</v>
          </cell>
          <cell r="J164">
            <v>29760.000000000007</v>
          </cell>
          <cell r="K164">
            <v>0</v>
          </cell>
          <cell r="L164">
            <v>47939.999999999869</v>
          </cell>
          <cell r="M164">
            <v>0</v>
          </cell>
          <cell r="N164">
            <v>2759.9999999999977</v>
          </cell>
          <cell r="O164">
            <v>16520.000000000033</v>
          </cell>
          <cell r="P164">
            <v>9679.9999999999964</v>
          </cell>
          <cell r="Q164">
            <v>4320.0000000000064</v>
          </cell>
          <cell r="R164">
            <v>7140.0000000000073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28270.267062314433</v>
          </cell>
          <cell r="AA164">
            <v>0</v>
          </cell>
          <cell r="AB164">
            <v>97676.679245283041</v>
          </cell>
          <cell r="AC164">
            <v>0</v>
          </cell>
          <cell r="AD164">
            <v>0</v>
          </cell>
          <cell r="AE164">
            <v>0</v>
          </cell>
          <cell r="AF164">
            <v>128000</v>
          </cell>
          <cell r="AG164">
            <v>0</v>
          </cell>
          <cell r="AH164">
            <v>0</v>
          </cell>
          <cell r="AI164">
            <v>0</v>
          </cell>
          <cell r="AJ164">
            <v>8222.2080000000005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14135.053692402551</v>
          </cell>
          <cell r="AP164">
            <v>5889.9375879397267</v>
          </cell>
          <cell r="AQ164">
            <v>1696822.1455879395</v>
          </cell>
          <cell r="AR164"/>
          <cell r="AS164">
            <v>1366558.1467371166</v>
          </cell>
          <cell r="AT164">
            <v>0</v>
          </cell>
          <cell r="AU164">
            <v>0</v>
          </cell>
          <cell r="AV164">
            <v>30380.000000000007</v>
          </cell>
          <cell r="AW164">
            <v>0</v>
          </cell>
          <cell r="AX164">
            <v>55759.999999999847</v>
          </cell>
          <cell r="AY164">
            <v>0</v>
          </cell>
          <cell r="AZ164">
            <v>2819.9999999999973</v>
          </cell>
          <cell r="BA164">
            <v>16815.000000000033</v>
          </cell>
          <cell r="BB164">
            <v>9789.9999999999964</v>
          </cell>
          <cell r="BC164">
            <v>4365.0000000000064</v>
          </cell>
          <cell r="BD164">
            <v>7210.0000000000073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28757.685459940545</v>
          </cell>
          <cell r="BM164">
            <v>0</v>
          </cell>
          <cell r="BN164">
            <v>98945.207547169834</v>
          </cell>
          <cell r="BO164">
            <v>0</v>
          </cell>
          <cell r="BP164">
            <v>0</v>
          </cell>
          <cell r="BQ164">
            <v>0</v>
          </cell>
          <cell r="BR164">
            <v>134400</v>
          </cell>
          <cell r="BS164">
            <v>0</v>
          </cell>
          <cell r="BT164">
            <v>0</v>
          </cell>
          <cell r="BU164">
            <v>0</v>
          </cell>
          <cell r="BV164">
            <v>8222.2080000000005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1764023.2477442268</v>
          </cell>
          <cell r="CB164">
            <v>5218.9602557730395</v>
          </cell>
          <cell r="CC164">
            <v>0</v>
          </cell>
          <cell r="CD164">
            <v>1769242.2079999999</v>
          </cell>
        </row>
        <row r="165">
          <cell r="A165" t="str">
            <v>0969</v>
          </cell>
          <cell r="B165" t="str">
            <v>2202</v>
          </cell>
          <cell r="C165">
            <v>9262202</v>
          </cell>
          <cell r="D165" t="str">
            <v>Highgate Infant School</v>
          </cell>
          <cell r="E165">
            <v>54</v>
          </cell>
          <cell r="G165">
            <v>183276</v>
          </cell>
          <cell r="H165">
            <v>0</v>
          </cell>
          <cell r="I165">
            <v>0</v>
          </cell>
          <cell r="J165">
            <v>12000.000000000002</v>
          </cell>
          <cell r="K165">
            <v>0</v>
          </cell>
          <cell r="L165">
            <v>17625.000000000004</v>
          </cell>
          <cell r="M165">
            <v>0</v>
          </cell>
          <cell r="N165">
            <v>229.99999999999977</v>
          </cell>
          <cell r="O165">
            <v>2239.9999999999977</v>
          </cell>
          <cell r="P165">
            <v>0</v>
          </cell>
          <cell r="Q165">
            <v>12960</v>
          </cell>
          <cell r="R165">
            <v>3570.0000000000105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14835.789473684215</v>
          </cell>
          <cell r="AA165">
            <v>0</v>
          </cell>
          <cell r="AB165">
            <v>17209.179085627693</v>
          </cell>
          <cell r="AC165">
            <v>0</v>
          </cell>
          <cell r="AD165">
            <v>0</v>
          </cell>
          <cell r="AE165">
            <v>0</v>
          </cell>
          <cell r="AF165">
            <v>128000</v>
          </cell>
          <cell r="AG165">
            <v>0</v>
          </cell>
          <cell r="AH165">
            <v>0</v>
          </cell>
          <cell r="AI165">
            <v>0</v>
          </cell>
          <cell r="AJ165">
            <v>1241.088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-5344.0083749302303</v>
          </cell>
          <cell r="AQ165">
            <v>387843.04818438168</v>
          </cell>
          <cell r="AR165"/>
          <cell r="AS165">
            <v>193178.37676388561</v>
          </cell>
          <cell r="AT165">
            <v>0</v>
          </cell>
          <cell r="AU165">
            <v>0</v>
          </cell>
          <cell r="AV165">
            <v>12250.000000000002</v>
          </cell>
          <cell r="AW165">
            <v>0</v>
          </cell>
          <cell r="AX165">
            <v>20500.000000000004</v>
          </cell>
          <cell r="AY165">
            <v>0</v>
          </cell>
          <cell r="AZ165">
            <v>234.99999999999977</v>
          </cell>
          <cell r="BA165">
            <v>2279.9999999999977</v>
          </cell>
          <cell r="BB165">
            <v>0</v>
          </cell>
          <cell r="BC165">
            <v>13095</v>
          </cell>
          <cell r="BD165">
            <v>3605.0000000000105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15091.578947368427</v>
          </cell>
          <cell r="BM165">
            <v>0</v>
          </cell>
          <cell r="BN165">
            <v>17432.674917908571</v>
          </cell>
          <cell r="BO165">
            <v>0</v>
          </cell>
          <cell r="BP165">
            <v>0</v>
          </cell>
          <cell r="BQ165">
            <v>0</v>
          </cell>
          <cell r="BR165">
            <v>134400</v>
          </cell>
          <cell r="BS165">
            <v>0</v>
          </cell>
          <cell r="BT165">
            <v>0</v>
          </cell>
          <cell r="BU165">
            <v>0</v>
          </cell>
          <cell r="BV165">
            <v>1241.088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413308.71862916258</v>
          </cell>
          <cell r="CB165">
            <v>0</v>
          </cell>
          <cell r="CC165">
            <v>0</v>
          </cell>
          <cell r="CD165">
            <v>413308.71862916258</v>
          </cell>
        </row>
        <row r="166">
          <cell r="A166" t="str">
            <v>0974</v>
          </cell>
          <cell r="B166" t="str">
            <v>2169</v>
          </cell>
          <cell r="C166">
            <v>9262169</v>
          </cell>
          <cell r="D166" t="str">
            <v>Reffley Academy</v>
          </cell>
          <cell r="E166">
            <v>348</v>
          </cell>
          <cell r="G166">
            <v>1181112</v>
          </cell>
          <cell r="H166">
            <v>0</v>
          </cell>
          <cell r="I166">
            <v>0</v>
          </cell>
          <cell r="J166">
            <v>29760.000000000022</v>
          </cell>
          <cell r="K166">
            <v>0</v>
          </cell>
          <cell r="L166">
            <v>45824.99999999992</v>
          </cell>
          <cell r="M166">
            <v>0</v>
          </cell>
          <cell r="N166">
            <v>4830</v>
          </cell>
          <cell r="O166">
            <v>5320.0000000000009</v>
          </cell>
          <cell r="P166">
            <v>439.99999999999926</v>
          </cell>
          <cell r="Q166">
            <v>4319.9999999999927</v>
          </cell>
          <cell r="R166">
            <v>6630.0000000000064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11104.466019417485</v>
          </cell>
          <cell r="AA166">
            <v>0</v>
          </cell>
          <cell r="AB166">
            <v>103412.7493261456</v>
          </cell>
          <cell r="AC166">
            <v>0</v>
          </cell>
          <cell r="AD166">
            <v>2003.3999999999971</v>
          </cell>
          <cell r="AE166">
            <v>0</v>
          </cell>
          <cell r="AF166">
            <v>128000</v>
          </cell>
          <cell r="AG166">
            <v>0</v>
          </cell>
          <cell r="AH166">
            <v>0</v>
          </cell>
          <cell r="AI166">
            <v>0</v>
          </cell>
          <cell r="AJ166">
            <v>8946.1759999999995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10182.384654436959</v>
          </cell>
          <cell r="AP166">
            <v>1664.6010227271909</v>
          </cell>
          <cell r="AQ166">
            <v>1543550.7770227268</v>
          </cell>
          <cell r="AR166"/>
          <cell r="AS166">
            <v>1244927.3169228183</v>
          </cell>
          <cell r="AT166">
            <v>0</v>
          </cell>
          <cell r="AU166">
            <v>0</v>
          </cell>
          <cell r="AV166">
            <v>30380.000000000022</v>
          </cell>
          <cell r="AW166">
            <v>0</v>
          </cell>
          <cell r="AX166">
            <v>53299.999999999905</v>
          </cell>
          <cell r="AY166">
            <v>0</v>
          </cell>
          <cell r="AZ166">
            <v>4935</v>
          </cell>
          <cell r="BA166">
            <v>5415.0000000000009</v>
          </cell>
          <cell r="BB166">
            <v>444.99999999999926</v>
          </cell>
          <cell r="BC166">
            <v>4364.9999999999927</v>
          </cell>
          <cell r="BD166">
            <v>6695.0000000000064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11295.922330097095</v>
          </cell>
          <cell r="BM166">
            <v>0</v>
          </cell>
          <cell r="BN166">
            <v>104755.77204466696</v>
          </cell>
          <cell r="BO166">
            <v>0</v>
          </cell>
          <cell r="BP166">
            <v>2035.1999999999971</v>
          </cell>
          <cell r="BQ166">
            <v>0</v>
          </cell>
          <cell r="BR166">
            <v>134400</v>
          </cell>
          <cell r="BS166">
            <v>0</v>
          </cell>
          <cell r="BT166">
            <v>0</v>
          </cell>
          <cell r="BU166">
            <v>0</v>
          </cell>
          <cell r="BV166">
            <v>8946.1759999999995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1611895.3872975823</v>
          </cell>
          <cell r="CB166">
            <v>1330.7887024176307</v>
          </cell>
          <cell r="CC166">
            <v>0</v>
          </cell>
          <cell r="CD166">
            <v>1613226.176</v>
          </cell>
        </row>
        <row r="167">
          <cell r="A167" t="str">
            <v>0981</v>
          </cell>
          <cell r="B167" t="str">
            <v>2201</v>
          </cell>
          <cell r="C167">
            <v>9262201</v>
          </cell>
          <cell r="D167" t="str">
            <v>Greenpark Academy</v>
          </cell>
          <cell r="E167">
            <v>276</v>
          </cell>
          <cell r="G167">
            <v>936744</v>
          </cell>
          <cell r="H167">
            <v>0</v>
          </cell>
          <cell r="I167">
            <v>0</v>
          </cell>
          <cell r="J167">
            <v>65280.000000000029</v>
          </cell>
          <cell r="K167">
            <v>0</v>
          </cell>
          <cell r="L167">
            <v>95880.000000000044</v>
          </cell>
          <cell r="M167">
            <v>0</v>
          </cell>
          <cell r="N167">
            <v>2069.9999999999991</v>
          </cell>
          <cell r="O167">
            <v>4199.9999999999982</v>
          </cell>
          <cell r="P167">
            <v>1759.9999999999993</v>
          </cell>
          <cell r="Q167">
            <v>75840</v>
          </cell>
          <cell r="R167">
            <v>34680.000000000015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31304.533333333406</v>
          </cell>
          <cell r="AA167">
            <v>0</v>
          </cell>
          <cell r="AB167">
            <v>129144.56603773592</v>
          </cell>
          <cell r="AC167">
            <v>0</v>
          </cell>
          <cell r="AD167">
            <v>13645.799999999965</v>
          </cell>
          <cell r="AE167">
            <v>0</v>
          </cell>
          <cell r="AF167">
            <v>128000</v>
          </cell>
          <cell r="AG167">
            <v>0</v>
          </cell>
          <cell r="AH167">
            <v>0</v>
          </cell>
          <cell r="AI167">
            <v>0</v>
          </cell>
          <cell r="AJ167">
            <v>8687.616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1527236.5153710693</v>
          </cell>
          <cell r="AR167"/>
          <cell r="AS167">
            <v>987356.14790430421</v>
          </cell>
          <cell r="AT167">
            <v>0</v>
          </cell>
          <cell r="AU167">
            <v>0</v>
          </cell>
          <cell r="AV167">
            <v>66640.000000000029</v>
          </cell>
          <cell r="AW167">
            <v>0</v>
          </cell>
          <cell r="AX167">
            <v>111520.00000000004</v>
          </cell>
          <cell r="AY167">
            <v>0</v>
          </cell>
          <cell r="AZ167">
            <v>2114.9999999999991</v>
          </cell>
          <cell r="BA167">
            <v>4274.9999999999982</v>
          </cell>
          <cell r="BB167">
            <v>1779.9999999999993</v>
          </cell>
          <cell r="BC167">
            <v>76630</v>
          </cell>
          <cell r="BD167">
            <v>35020.000000000015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31844.266666666739</v>
          </cell>
          <cell r="BM167">
            <v>0</v>
          </cell>
          <cell r="BN167">
            <v>130821.76819407014</v>
          </cell>
          <cell r="BO167">
            <v>0</v>
          </cell>
          <cell r="BP167">
            <v>13862.399999999963</v>
          </cell>
          <cell r="BQ167">
            <v>0</v>
          </cell>
          <cell r="BR167">
            <v>134400</v>
          </cell>
          <cell r="BS167">
            <v>0</v>
          </cell>
          <cell r="BT167">
            <v>0</v>
          </cell>
          <cell r="BU167">
            <v>0</v>
          </cell>
          <cell r="BV167">
            <v>8687.616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1604952.1987650411</v>
          </cell>
          <cell r="CB167">
            <v>0</v>
          </cell>
          <cell r="CC167">
            <v>0</v>
          </cell>
          <cell r="CD167">
            <v>1604952.1987650411</v>
          </cell>
        </row>
        <row r="168">
          <cell r="A168" t="str">
            <v>0988</v>
          </cell>
          <cell r="B168" t="str">
            <v>2419</v>
          </cell>
          <cell r="C168">
            <v>9262419</v>
          </cell>
          <cell r="D168" t="str">
            <v>Greyfriars Academy</v>
          </cell>
          <cell r="E168">
            <v>271</v>
          </cell>
          <cell r="G168">
            <v>919774</v>
          </cell>
          <cell r="H168">
            <v>0</v>
          </cell>
          <cell r="I168">
            <v>0</v>
          </cell>
          <cell r="J168">
            <v>55199.999999999942</v>
          </cell>
          <cell r="K168">
            <v>0</v>
          </cell>
          <cell r="L168">
            <v>84599.999999999913</v>
          </cell>
          <cell r="M168">
            <v>0</v>
          </cell>
          <cell r="N168">
            <v>4370.0000000000027</v>
          </cell>
          <cell r="O168">
            <v>8399.9999999999909</v>
          </cell>
          <cell r="P168">
            <v>19799.999999999982</v>
          </cell>
          <cell r="Q168">
            <v>20159.999999999978</v>
          </cell>
          <cell r="R168">
            <v>24479.999999999975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28091.744680851039</v>
          </cell>
          <cell r="AA168">
            <v>0</v>
          </cell>
          <cell r="AB168">
            <v>159366.42525337837</v>
          </cell>
          <cell r="AC168">
            <v>0</v>
          </cell>
          <cell r="AD168">
            <v>3534.3000000000079</v>
          </cell>
          <cell r="AE168">
            <v>0</v>
          </cell>
          <cell r="AF168">
            <v>128000</v>
          </cell>
          <cell r="AG168">
            <v>0</v>
          </cell>
          <cell r="AH168">
            <v>0</v>
          </cell>
          <cell r="AI168">
            <v>0</v>
          </cell>
          <cell r="AJ168">
            <v>4059.3919999999998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-80108.092260118152</v>
          </cell>
          <cell r="AQ168">
            <v>1379727.7696741114</v>
          </cell>
          <cell r="AR168"/>
          <cell r="AS168">
            <v>969469.26116690738</v>
          </cell>
          <cell r="AT168">
            <v>0</v>
          </cell>
          <cell r="AU168">
            <v>0</v>
          </cell>
          <cell r="AV168">
            <v>56349.999999999942</v>
          </cell>
          <cell r="AW168">
            <v>0</v>
          </cell>
          <cell r="AX168">
            <v>98399.999999999898</v>
          </cell>
          <cell r="AY168">
            <v>0</v>
          </cell>
          <cell r="AZ168">
            <v>4465.0000000000027</v>
          </cell>
          <cell r="BA168">
            <v>8549.9999999999909</v>
          </cell>
          <cell r="BB168">
            <v>20024.999999999982</v>
          </cell>
          <cell r="BC168">
            <v>20369.999999999978</v>
          </cell>
          <cell r="BD168">
            <v>24719.999999999975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28576.085106382954</v>
          </cell>
          <cell r="BM168">
            <v>0</v>
          </cell>
          <cell r="BN168">
            <v>161436.11908783781</v>
          </cell>
          <cell r="BO168">
            <v>0</v>
          </cell>
          <cell r="BP168">
            <v>3590.4000000000078</v>
          </cell>
          <cell r="BQ168">
            <v>0</v>
          </cell>
          <cell r="BR168">
            <v>134400</v>
          </cell>
          <cell r="BS168">
            <v>0</v>
          </cell>
          <cell r="BT168">
            <v>0</v>
          </cell>
          <cell r="BU168">
            <v>0</v>
          </cell>
          <cell r="BV168">
            <v>4059.3919999999998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1534411.257361128</v>
          </cell>
          <cell r="CB168">
            <v>0</v>
          </cell>
          <cell r="CC168">
            <v>0</v>
          </cell>
          <cell r="CD168">
            <v>1534411.257361128</v>
          </cell>
        </row>
        <row r="169">
          <cell r="A169" t="str">
            <v>0997</v>
          </cell>
          <cell r="B169" t="str">
            <v>2055</v>
          </cell>
          <cell r="C169">
            <v>9262055</v>
          </cell>
          <cell r="D169" t="str">
            <v>Eastgate Academy</v>
          </cell>
          <cell r="E169">
            <v>272</v>
          </cell>
          <cell r="G169">
            <v>923168</v>
          </cell>
          <cell r="H169">
            <v>0</v>
          </cell>
          <cell r="I169">
            <v>0</v>
          </cell>
          <cell r="J169">
            <v>49439.999999999956</v>
          </cell>
          <cell r="K169">
            <v>0</v>
          </cell>
          <cell r="L169">
            <v>74729.999999999971</v>
          </cell>
          <cell r="M169">
            <v>0</v>
          </cell>
          <cell r="N169">
            <v>4847.8228782287833</v>
          </cell>
          <cell r="O169">
            <v>12365.461254612534</v>
          </cell>
          <cell r="P169">
            <v>6182.7306273062795</v>
          </cell>
          <cell r="Q169">
            <v>46731.808118081135</v>
          </cell>
          <cell r="R169">
            <v>9213.874538745391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35202.644628099239</v>
          </cell>
          <cell r="AA169">
            <v>0</v>
          </cell>
          <cell r="AB169">
            <v>84328.939655172391</v>
          </cell>
          <cell r="AC169">
            <v>0</v>
          </cell>
          <cell r="AD169">
            <v>0</v>
          </cell>
          <cell r="AE169">
            <v>0</v>
          </cell>
          <cell r="AF169">
            <v>128000</v>
          </cell>
          <cell r="AG169">
            <v>0</v>
          </cell>
          <cell r="AH169">
            <v>0</v>
          </cell>
          <cell r="AI169">
            <v>0</v>
          </cell>
          <cell r="AJ169">
            <v>3464.7040000000002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-3039.6937639726134</v>
          </cell>
          <cell r="AQ169">
            <v>1374636.291936273</v>
          </cell>
          <cell r="AR169"/>
          <cell r="AS169">
            <v>973046.63851438672</v>
          </cell>
          <cell r="AT169">
            <v>0</v>
          </cell>
          <cell r="AU169">
            <v>0</v>
          </cell>
          <cell r="AV169">
            <v>50469.999999999956</v>
          </cell>
          <cell r="AW169">
            <v>0</v>
          </cell>
          <cell r="AX169">
            <v>86919.999999999971</v>
          </cell>
          <cell r="AY169">
            <v>0</v>
          </cell>
          <cell r="AZ169">
            <v>4953.2103321033228</v>
          </cell>
          <cell r="BA169">
            <v>12586.273062730615</v>
          </cell>
          <cell r="BB169">
            <v>6252.9889298893049</v>
          </cell>
          <cell r="BC169">
            <v>47218.597785977814</v>
          </cell>
          <cell r="BD169">
            <v>9304.206642066425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35809.586776859571</v>
          </cell>
          <cell r="BM169">
            <v>0</v>
          </cell>
          <cell r="BN169">
            <v>85424.120689655145</v>
          </cell>
          <cell r="BO169">
            <v>0</v>
          </cell>
          <cell r="BP169">
            <v>0</v>
          </cell>
          <cell r="BQ169">
            <v>0</v>
          </cell>
          <cell r="BR169">
            <v>134400</v>
          </cell>
          <cell r="BS169">
            <v>0</v>
          </cell>
          <cell r="BT169">
            <v>0</v>
          </cell>
          <cell r="BU169">
            <v>0</v>
          </cell>
          <cell r="BV169">
            <v>3464.7040000000002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1449850.326733669</v>
          </cell>
          <cell r="CB169">
            <v>0</v>
          </cell>
          <cell r="CC169">
            <v>0</v>
          </cell>
          <cell r="CD169">
            <v>1449850.326733669</v>
          </cell>
        </row>
        <row r="170">
          <cell r="A170" t="str">
            <v>1004</v>
          </cell>
          <cell r="B170" t="str">
            <v>3395</v>
          </cell>
          <cell r="C170">
            <v>9263395</v>
          </cell>
          <cell r="D170" t="str">
            <v>St Martha's Catholic Primary School</v>
          </cell>
          <cell r="E170">
            <v>417</v>
          </cell>
          <cell r="G170">
            <v>1415298</v>
          </cell>
          <cell r="H170">
            <v>0</v>
          </cell>
          <cell r="I170">
            <v>0</v>
          </cell>
          <cell r="J170">
            <v>20160.000000000069</v>
          </cell>
          <cell r="K170">
            <v>0</v>
          </cell>
          <cell r="L170">
            <v>30315.000000000051</v>
          </cell>
          <cell r="M170">
            <v>0</v>
          </cell>
          <cell r="N170">
            <v>2997.1875</v>
          </cell>
          <cell r="O170">
            <v>20769.807692307648</v>
          </cell>
          <cell r="P170">
            <v>13231.730769230766</v>
          </cell>
          <cell r="Q170">
            <v>12510</v>
          </cell>
          <cell r="R170">
            <v>9713.2932692307641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63834.017595307807</v>
          </cell>
          <cell r="AA170">
            <v>0</v>
          </cell>
          <cell r="AB170">
            <v>104246.59591836737</v>
          </cell>
          <cell r="AC170">
            <v>0</v>
          </cell>
          <cell r="AD170">
            <v>0</v>
          </cell>
          <cell r="AE170">
            <v>0</v>
          </cell>
          <cell r="AF170">
            <v>128000</v>
          </cell>
          <cell r="AG170">
            <v>0</v>
          </cell>
          <cell r="AH170">
            <v>0</v>
          </cell>
          <cell r="AI170">
            <v>0</v>
          </cell>
          <cell r="AJ170">
            <v>6205.44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15809.367255555466</v>
          </cell>
          <cell r="AP170">
            <v>0</v>
          </cell>
          <cell r="AQ170">
            <v>1843090.44</v>
          </cell>
          <cell r="AR170"/>
          <cell r="AS170">
            <v>1491766.3538988943</v>
          </cell>
          <cell r="AT170">
            <v>0</v>
          </cell>
          <cell r="AU170">
            <v>0</v>
          </cell>
          <cell r="AV170">
            <v>20580.000000000069</v>
          </cell>
          <cell r="AW170">
            <v>0</v>
          </cell>
          <cell r="AX170">
            <v>35260.000000000058</v>
          </cell>
          <cell r="AY170">
            <v>0</v>
          </cell>
          <cell r="AZ170">
            <v>3062.34375</v>
          </cell>
          <cell r="BA170">
            <v>21140.69711538457</v>
          </cell>
          <cell r="BB170">
            <v>13382.091346153842</v>
          </cell>
          <cell r="BC170">
            <v>12640.3125</v>
          </cell>
          <cell r="BD170">
            <v>9808.5216346153793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64934.604105571729</v>
          </cell>
          <cell r="BM170">
            <v>0</v>
          </cell>
          <cell r="BN170">
            <v>105600.4478134111</v>
          </cell>
          <cell r="BO170">
            <v>0</v>
          </cell>
          <cell r="BP170">
            <v>0</v>
          </cell>
          <cell r="BQ170">
            <v>0</v>
          </cell>
          <cell r="BR170">
            <v>134400</v>
          </cell>
          <cell r="BS170">
            <v>0</v>
          </cell>
          <cell r="BT170">
            <v>0</v>
          </cell>
          <cell r="BU170">
            <v>0</v>
          </cell>
          <cell r="BV170">
            <v>6205.44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1918780.8121640307</v>
          </cell>
          <cell r="CB170">
            <v>9794.627835968975</v>
          </cell>
          <cell r="CC170">
            <v>0</v>
          </cell>
          <cell r="CD170">
            <v>1928575.4399999997</v>
          </cell>
        </row>
        <row r="171">
          <cell r="A171" t="str">
            <v>1008</v>
          </cell>
          <cell r="B171" t="str">
            <v>2091</v>
          </cell>
          <cell r="C171">
            <v>9262091</v>
          </cell>
          <cell r="D171" t="str">
            <v>St Michael's Church of England Academy</v>
          </cell>
          <cell r="E171">
            <v>194</v>
          </cell>
          <cell r="G171">
            <v>658436</v>
          </cell>
          <cell r="H171">
            <v>0</v>
          </cell>
          <cell r="I171">
            <v>0</v>
          </cell>
          <cell r="J171">
            <v>38400.000000000044</v>
          </cell>
          <cell r="K171">
            <v>0</v>
          </cell>
          <cell r="L171">
            <v>57810</v>
          </cell>
          <cell r="M171">
            <v>0</v>
          </cell>
          <cell r="N171">
            <v>2070.0000000000009</v>
          </cell>
          <cell r="O171">
            <v>1680.0000000000005</v>
          </cell>
          <cell r="P171">
            <v>880.00000000000318</v>
          </cell>
          <cell r="Q171">
            <v>960.00000000000341</v>
          </cell>
          <cell r="R171">
            <v>54060.000000000036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18753.333333333372</v>
          </cell>
          <cell r="AA171">
            <v>0</v>
          </cell>
          <cell r="AB171">
            <v>114671.11764705883</v>
          </cell>
          <cell r="AC171">
            <v>0</v>
          </cell>
          <cell r="AD171">
            <v>2230.1999999999916</v>
          </cell>
          <cell r="AE171">
            <v>0</v>
          </cell>
          <cell r="AF171">
            <v>128000</v>
          </cell>
          <cell r="AG171">
            <v>0</v>
          </cell>
          <cell r="AH171">
            <v>0</v>
          </cell>
          <cell r="AI171">
            <v>0</v>
          </cell>
          <cell r="AJ171">
            <v>7032.8320000000003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-2387.6332928360739</v>
          </cell>
          <cell r="AQ171">
            <v>1082595.8496875558</v>
          </cell>
          <cell r="AR171"/>
          <cell r="AS171">
            <v>694011.20541099645</v>
          </cell>
          <cell r="AT171">
            <v>0</v>
          </cell>
          <cell r="AU171">
            <v>0</v>
          </cell>
          <cell r="AV171">
            <v>39200.000000000044</v>
          </cell>
          <cell r="AW171">
            <v>0</v>
          </cell>
          <cell r="AX171">
            <v>67240</v>
          </cell>
          <cell r="AY171">
            <v>0</v>
          </cell>
          <cell r="AZ171">
            <v>2115.0000000000009</v>
          </cell>
          <cell r="BA171">
            <v>1710.0000000000005</v>
          </cell>
          <cell r="BB171">
            <v>890.00000000000318</v>
          </cell>
          <cell r="BC171">
            <v>970.00000000000341</v>
          </cell>
          <cell r="BD171">
            <v>54590.000000000036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19076.666666666704</v>
          </cell>
          <cell r="BM171">
            <v>0</v>
          </cell>
          <cell r="BN171">
            <v>116160.35294117648</v>
          </cell>
          <cell r="BO171">
            <v>0</v>
          </cell>
          <cell r="BP171">
            <v>2265.5999999999913</v>
          </cell>
          <cell r="BQ171">
            <v>0</v>
          </cell>
          <cell r="BR171">
            <v>134400</v>
          </cell>
          <cell r="BS171">
            <v>0</v>
          </cell>
          <cell r="BT171">
            <v>0</v>
          </cell>
          <cell r="BU171">
            <v>0</v>
          </cell>
          <cell r="BV171">
            <v>7032.8320000000003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1139661.6570188396</v>
          </cell>
          <cell r="CB171">
            <v>0</v>
          </cell>
          <cell r="CC171">
            <v>0</v>
          </cell>
          <cell r="CD171">
            <v>1139661.6570188396</v>
          </cell>
        </row>
        <row r="172">
          <cell r="A172" t="str">
            <v>1012</v>
          </cell>
          <cell r="B172" t="str">
            <v>3397</v>
          </cell>
          <cell r="C172">
            <v>9263397</v>
          </cell>
          <cell r="D172" t="str">
            <v>Whitefriars Church of England Primary Academy</v>
          </cell>
          <cell r="E172">
            <v>364</v>
          </cell>
          <cell r="G172">
            <v>1235416</v>
          </cell>
          <cell r="H172">
            <v>0</v>
          </cell>
          <cell r="I172">
            <v>0</v>
          </cell>
          <cell r="J172">
            <v>46080.000000000051</v>
          </cell>
          <cell r="K172">
            <v>0</v>
          </cell>
          <cell r="L172">
            <v>69795.000000000015</v>
          </cell>
          <cell r="M172">
            <v>0</v>
          </cell>
          <cell r="N172">
            <v>7169.3922651933699</v>
          </cell>
          <cell r="O172">
            <v>21397.569060773432</v>
          </cell>
          <cell r="P172">
            <v>23448.839779005604</v>
          </cell>
          <cell r="Q172">
            <v>13031.602209944747</v>
          </cell>
          <cell r="R172">
            <v>28717.790055248603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45522.75</v>
          </cell>
          <cell r="AA172">
            <v>0</v>
          </cell>
          <cell r="AB172">
            <v>131178.66666666674</v>
          </cell>
          <cell r="AC172">
            <v>0</v>
          </cell>
          <cell r="AD172">
            <v>0</v>
          </cell>
          <cell r="AE172">
            <v>0</v>
          </cell>
          <cell r="AF172">
            <v>128000</v>
          </cell>
          <cell r="AG172">
            <v>0</v>
          </cell>
          <cell r="AH172">
            <v>0</v>
          </cell>
          <cell r="AI172">
            <v>0</v>
          </cell>
          <cell r="AJ172">
            <v>6515.7120000000004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-13397.556937088353</v>
          </cell>
          <cell r="AQ172">
            <v>1742875.7650997443</v>
          </cell>
          <cell r="AR172"/>
          <cell r="AS172">
            <v>1302165.354482488</v>
          </cell>
          <cell r="AT172">
            <v>0</v>
          </cell>
          <cell r="AU172">
            <v>0</v>
          </cell>
          <cell r="AV172">
            <v>47040.000000000051</v>
          </cell>
          <cell r="AW172">
            <v>0</v>
          </cell>
          <cell r="AX172">
            <v>81180.000000000015</v>
          </cell>
          <cell r="AY172">
            <v>0</v>
          </cell>
          <cell r="AZ172">
            <v>7325.2486187845307</v>
          </cell>
          <cell r="BA172">
            <v>21779.668508287243</v>
          </cell>
          <cell r="BB172">
            <v>23715.303867403396</v>
          </cell>
          <cell r="BC172">
            <v>13167.348066298338</v>
          </cell>
          <cell r="BD172">
            <v>28999.337016574569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46307.625</v>
          </cell>
          <cell r="BM172">
            <v>0</v>
          </cell>
          <cell r="BN172">
            <v>132882.2857142858</v>
          </cell>
          <cell r="BO172">
            <v>0</v>
          </cell>
          <cell r="BP172">
            <v>0</v>
          </cell>
          <cell r="BQ172">
            <v>0</v>
          </cell>
          <cell r="BR172">
            <v>134400</v>
          </cell>
          <cell r="BS172">
            <v>0</v>
          </cell>
          <cell r="BT172">
            <v>0</v>
          </cell>
          <cell r="BU172">
            <v>0</v>
          </cell>
          <cell r="BV172">
            <v>6515.7120000000004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1845477.8832741219</v>
          </cell>
          <cell r="CB172">
            <v>0</v>
          </cell>
          <cell r="CC172">
            <v>0</v>
          </cell>
          <cell r="CD172">
            <v>1845477.8832741219</v>
          </cell>
        </row>
        <row r="173">
          <cell r="A173" t="str">
            <v>1033</v>
          </cell>
          <cell r="B173" t="str">
            <v>2096</v>
          </cell>
          <cell r="C173">
            <v>9262096</v>
          </cell>
          <cell r="D173" t="str">
            <v>Langham Village School</v>
          </cell>
          <cell r="E173">
            <v>90</v>
          </cell>
          <cell r="G173">
            <v>305460</v>
          </cell>
          <cell r="H173">
            <v>0</v>
          </cell>
          <cell r="I173">
            <v>0</v>
          </cell>
          <cell r="J173">
            <v>7680.00000000001</v>
          </cell>
          <cell r="K173">
            <v>0</v>
          </cell>
          <cell r="L173">
            <v>11985.000000000007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677.92207792207864</v>
          </cell>
          <cell r="AA173">
            <v>0</v>
          </cell>
          <cell r="AB173">
            <v>29452.5</v>
          </cell>
          <cell r="AC173">
            <v>0</v>
          </cell>
          <cell r="AD173">
            <v>567.0000000000025</v>
          </cell>
          <cell r="AE173">
            <v>0</v>
          </cell>
          <cell r="AF173">
            <v>128000</v>
          </cell>
          <cell r="AG173">
            <v>44949.799732977299</v>
          </cell>
          <cell r="AH173">
            <v>0</v>
          </cell>
          <cell r="AI173">
            <v>0</v>
          </cell>
          <cell r="AJ173">
            <v>8398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-16034.690782196138</v>
          </cell>
          <cell r="AQ173">
            <v>521135.53102870332</v>
          </cell>
          <cell r="AR173"/>
          <cell r="AS173">
            <v>321963.96127314266</v>
          </cell>
          <cell r="AT173">
            <v>0</v>
          </cell>
          <cell r="AU173">
            <v>0</v>
          </cell>
          <cell r="AV173">
            <v>7840.00000000001</v>
          </cell>
          <cell r="AW173">
            <v>0</v>
          </cell>
          <cell r="AX173">
            <v>13940.000000000009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689.61038961039037</v>
          </cell>
          <cell r="BM173">
            <v>0</v>
          </cell>
          <cell r="BN173">
            <v>29835</v>
          </cell>
          <cell r="BO173">
            <v>0</v>
          </cell>
          <cell r="BP173">
            <v>576.0000000000025</v>
          </cell>
          <cell r="BQ173">
            <v>0</v>
          </cell>
          <cell r="BR173">
            <v>134400</v>
          </cell>
          <cell r="BS173">
            <v>45588.518024032041</v>
          </cell>
          <cell r="BT173">
            <v>0</v>
          </cell>
          <cell r="BU173">
            <v>0</v>
          </cell>
          <cell r="BV173">
            <v>8398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563231.08968678513</v>
          </cell>
          <cell r="CB173">
            <v>0</v>
          </cell>
          <cell r="CC173">
            <v>0</v>
          </cell>
          <cell r="CD173">
            <v>563231.08968678513</v>
          </cell>
        </row>
        <row r="174">
          <cell r="A174" t="str">
            <v>1048</v>
          </cell>
          <cell r="B174" t="str">
            <v>2104</v>
          </cell>
          <cell r="C174">
            <v>9262104</v>
          </cell>
          <cell r="D174" t="str">
            <v>Lingwood Primary Academy</v>
          </cell>
          <cell r="E174">
            <v>198</v>
          </cell>
          <cell r="G174">
            <v>672012</v>
          </cell>
          <cell r="H174">
            <v>0</v>
          </cell>
          <cell r="I174">
            <v>0</v>
          </cell>
          <cell r="J174">
            <v>11519.99999999998</v>
          </cell>
          <cell r="K174">
            <v>0</v>
          </cell>
          <cell r="L174">
            <v>19034.999999999949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479.99999999999994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36289.131736526993</v>
          </cell>
          <cell r="AC174">
            <v>0</v>
          </cell>
          <cell r="AD174">
            <v>0</v>
          </cell>
          <cell r="AE174">
            <v>0</v>
          </cell>
          <cell r="AF174">
            <v>128000</v>
          </cell>
          <cell r="AG174">
            <v>0</v>
          </cell>
          <cell r="AH174">
            <v>0</v>
          </cell>
          <cell r="AI174">
            <v>0</v>
          </cell>
          <cell r="AJ174">
            <v>7808.5119999999997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4853.8682634730358</v>
          </cell>
          <cell r="AP174">
            <v>0</v>
          </cell>
          <cell r="AQ174">
            <v>879998.51199999999</v>
          </cell>
          <cell r="AR174"/>
          <cell r="AS174">
            <v>708320.71480091382</v>
          </cell>
          <cell r="AT174">
            <v>0</v>
          </cell>
          <cell r="AU174">
            <v>0</v>
          </cell>
          <cell r="AV174">
            <v>11759.99999999998</v>
          </cell>
          <cell r="AW174">
            <v>0</v>
          </cell>
          <cell r="AX174">
            <v>22139.999999999938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484.99999999999994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36760.419161676691</v>
          </cell>
          <cell r="BO174">
            <v>0</v>
          </cell>
          <cell r="BP174">
            <v>0</v>
          </cell>
          <cell r="BQ174">
            <v>0</v>
          </cell>
          <cell r="BR174">
            <v>134400</v>
          </cell>
          <cell r="BS174">
            <v>0</v>
          </cell>
          <cell r="BT174">
            <v>0</v>
          </cell>
          <cell r="BU174">
            <v>0</v>
          </cell>
          <cell r="BV174">
            <v>7808.5119999999997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921674.64596259035</v>
          </cell>
          <cell r="CB174">
            <v>0</v>
          </cell>
          <cell r="CC174">
            <v>0</v>
          </cell>
          <cell r="CD174">
            <v>921674.64596259035</v>
          </cell>
        </row>
        <row r="175">
          <cell r="A175" t="str">
            <v>1053</v>
          </cell>
          <cell r="B175" t="str">
            <v>2101</v>
          </cell>
          <cell r="C175">
            <v>9262101</v>
          </cell>
          <cell r="D175" t="str">
            <v>Little Melton Primary School</v>
          </cell>
          <cell r="E175">
            <v>117</v>
          </cell>
          <cell r="G175">
            <v>397098</v>
          </cell>
          <cell r="H175">
            <v>0</v>
          </cell>
          <cell r="I175">
            <v>0</v>
          </cell>
          <cell r="J175">
            <v>6720.0000000000191</v>
          </cell>
          <cell r="K175">
            <v>0</v>
          </cell>
          <cell r="L175">
            <v>9870.0000000000273</v>
          </cell>
          <cell r="M175">
            <v>0</v>
          </cell>
          <cell r="N175">
            <v>1840.0000000000005</v>
          </cell>
          <cell r="O175">
            <v>839.99999999999864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41414.902941176471</v>
          </cell>
          <cell r="AC175">
            <v>0</v>
          </cell>
          <cell r="AD175">
            <v>0</v>
          </cell>
          <cell r="AE175">
            <v>0</v>
          </cell>
          <cell r="AF175">
            <v>128000</v>
          </cell>
          <cell r="AG175">
            <v>0</v>
          </cell>
          <cell r="AH175">
            <v>0</v>
          </cell>
          <cell r="AI175">
            <v>0</v>
          </cell>
          <cell r="AJ175">
            <v>11153.75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-8314.6533628284687</v>
          </cell>
          <cell r="AQ175">
            <v>588621.99957834801</v>
          </cell>
          <cell r="AR175"/>
          <cell r="AS175">
            <v>418553.14965508546</v>
          </cell>
          <cell r="AT175">
            <v>0</v>
          </cell>
          <cell r="AU175">
            <v>0</v>
          </cell>
          <cell r="AV175">
            <v>6860.0000000000191</v>
          </cell>
          <cell r="AW175">
            <v>0</v>
          </cell>
          <cell r="AX175">
            <v>11480.000000000033</v>
          </cell>
          <cell r="AY175">
            <v>0</v>
          </cell>
          <cell r="AZ175">
            <v>1880.0000000000005</v>
          </cell>
          <cell r="BA175">
            <v>854.99999999999864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41952.758823529417</v>
          </cell>
          <cell r="BO175">
            <v>0</v>
          </cell>
          <cell r="BP175">
            <v>0</v>
          </cell>
          <cell r="BQ175">
            <v>0</v>
          </cell>
          <cell r="BR175">
            <v>134400</v>
          </cell>
          <cell r="BS175">
            <v>0</v>
          </cell>
          <cell r="BT175">
            <v>0</v>
          </cell>
          <cell r="BU175">
            <v>0</v>
          </cell>
          <cell r="BV175">
            <v>11153.75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627134.65847861487</v>
          </cell>
          <cell r="CB175">
            <v>0</v>
          </cell>
          <cell r="CC175">
            <v>0</v>
          </cell>
          <cell r="CD175">
            <v>627134.65847861487</v>
          </cell>
        </row>
        <row r="176">
          <cell r="A176" t="str">
            <v>1056</v>
          </cell>
          <cell r="B176" t="str">
            <v>3329</v>
          </cell>
          <cell r="C176">
            <v>9263329</v>
          </cell>
          <cell r="D176" t="str">
            <v>Little Plumstead Church of England Primary School</v>
          </cell>
          <cell r="E176">
            <v>191</v>
          </cell>
          <cell r="G176">
            <v>648254</v>
          </cell>
          <cell r="H176">
            <v>0</v>
          </cell>
          <cell r="I176">
            <v>0</v>
          </cell>
          <cell r="J176">
            <v>10559.99999999996</v>
          </cell>
          <cell r="K176">
            <v>0</v>
          </cell>
          <cell r="L176">
            <v>15509.999999999942</v>
          </cell>
          <cell r="M176">
            <v>0</v>
          </cell>
          <cell r="N176">
            <v>230.00000000000011</v>
          </cell>
          <cell r="O176">
            <v>0</v>
          </cell>
          <cell r="P176">
            <v>0</v>
          </cell>
          <cell r="Q176">
            <v>480.00000000000023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1376.1490683229811</v>
          </cell>
          <cell r="AA176">
            <v>0</v>
          </cell>
          <cell r="AB176">
            <v>33453.029350104793</v>
          </cell>
          <cell r="AC176">
            <v>0</v>
          </cell>
          <cell r="AD176">
            <v>1455.3000000000034</v>
          </cell>
          <cell r="AE176">
            <v>0</v>
          </cell>
          <cell r="AF176">
            <v>128000</v>
          </cell>
          <cell r="AG176">
            <v>0</v>
          </cell>
          <cell r="AH176">
            <v>0</v>
          </cell>
          <cell r="AI176">
            <v>0</v>
          </cell>
          <cell r="AJ176">
            <v>7972.3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2036.5215815724805</v>
          </cell>
          <cell r="AP176">
            <v>1446.4291406250372</v>
          </cell>
          <cell r="AQ176">
            <v>850773.72914062534</v>
          </cell>
          <cell r="AR176"/>
          <cell r="AS176">
            <v>683279.07336855831</v>
          </cell>
          <cell r="AT176">
            <v>0</v>
          </cell>
          <cell r="AU176">
            <v>0</v>
          </cell>
          <cell r="AV176">
            <v>10779.99999999996</v>
          </cell>
          <cell r="AW176">
            <v>0</v>
          </cell>
          <cell r="AX176">
            <v>18039.999999999935</v>
          </cell>
          <cell r="AY176">
            <v>0</v>
          </cell>
          <cell r="AZ176">
            <v>235.00000000000011</v>
          </cell>
          <cell r="BA176">
            <v>0</v>
          </cell>
          <cell r="BB176">
            <v>0</v>
          </cell>
          <cell r="BC176">
            <v>485.00000000000023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1399.8757763975152</v>
          </cell>
          <cell r="BM176">
            <v>0</v>
          </cell>
          <cell r="BN176">
            <v>33887.484276729534</v>
          </cell>
          <cell r="BO176">
            <v>0</v>
          </cell>
          <cell r="BP176">
            <v>1478.4000000000035</v>
          </cell>
          <cell r="BQ176">
            <v>0</v>
          </cell>
          <cell r="BR176">
            <v>134400</v>
          </cell>
          <cell r="BS176">
            <v>0</v>
          </cell>
          <cell r="BT176">
            <v>0</v>
          </cell>
          <cell r="BU176">
            <v>0</v>
          </cell>
          <cell r="BV176">
            <v>7972.3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891957.13342168531</v>
          </cell>
          <cell r="CB176">
            <v>0</v>
          </cell>
          <cell r="CC176">
            <v>0</v>
          </cell>
          <cell r="CD176">
            <v>891957.13342168531</v>
          </cell>
        </row>
        <row r="177">
          <cell r="A177" t="str">
            <v>1059</v>
          </cell>
          <cell r="B177" t="str">
            <v>2102</v>
          </cell>
          <cell r="C177">
            <v>9262102</v>
          </cell>
          <cell r="D177" t="str">
            <v>Little Snoring Community Primary Academy</v>
          </cell>
          <cell r="E177">
            <v>72</v>
          </cell>
          <cell r="G177">
            <v>244368</v>
          </cell>
          <cell r="H177">
            <v>0</v>
          </cell>
          <cell r="I177">
            <v>0</v>
          </cell>
          <cell r="J177">
            <v>10560.000000000016</v>
          </cell>
          <cell r="K177">
            <v>0</v>
          </cell>
          <cell r="L177">
            <v>16919.999999999982</v>
          </cell>
          <cell r="M177">
            <v>0</v>
          </cell>
          <cell r="N177">
            <v>0</v>
          </cell>
          <cell r="O177">
            <v>560.00000000000045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25840.677966101688</v>
          </cell>
          <cell r="AC177">
            <v>0</v>
          </cell>
          <cell r="AD177">
            <v>3477.5999999999922</v>
          </cell>
          <cell r="AE177">
            <v>0</v>
          </cell>
          <cell r="AF177">
            <v>128000</v>
          </cell>
          <cell r="AG177">
            <v>56300</v>
          </cell>
          <cell r="AH177">
            <v>0</v>
          </cell>
          <cell r="AI177">
            <v>0</v>
          </cell>
          <cell r="AJ177">
            <v>2146.0479999999998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-33080.427060610011</v>
          </cell>
          <cell r="AQ177">
            <v>455091.89890549163</v>
          </cell>
          <cell r="AR177"/>
          <cell r="AS177">
            <v>257571.16901851413</v>
          </cell>
          <cell r="AT177">
            <v>0</v>
          </cell>
          <cell r="AU177">
            <v>0</v>
          </cell>
          <cell r="AV177">
            <v>10780.000000000018</v>
          </cell>
          <cell r="AW177">
            <v>0</v>
          </cell>
          <cell r="AX177">
            <v>19679.999999999978</v>
          </cell>
          <cell r="AY177">
            <v>0</v>
          </cell>
          <cell r="AZ177">
            <v>0</v>
          </cell>
          <cell r="BA177">
            <v>570.00000000000045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26176.27118644067</v>
          </cell>
          <cell r="BO177">
            <v>0</v>
          </cell>
          <cell r="BP177">
            <v>3532.799999999992</v>
          </cell>
          <cell r="BQ177">
            <v>0</v>
          </cell>
          <cell r="BR177">
            <v>134400</v>
          </cell>
          <cell r="BS177">
            <v>57100</v>
          </cell>
          <cell r="BT177">
            <v>0</v>
          </cell>
          <cell r="BU177">
            <v>0</v>
          </cell>
          <cell r="BV177">
            <v>2146.0479999999998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511956.28820495482</v>
          </cell>
          <cell r="CB177">
            <v>0</v>
          </cell>
          <cell r="CC177">
            <v>0</v>
          </cell>
          <cell r="CD177">
            <v>511956.28820495482</v>
          </cell>
        </row>
        <row r="178">
          <cell r="A178" t="str">
            <v>1062</v>
          </cell>
          <cell r="B178" t="str">
            <v>5213</v>
          </cell>
          <cell r="C178">
            <v>9265213</v>
          </cell>
          <cell r="D178" t="str">
            <v>Loddon Infant and Nursery School</v>
          </cell>
          <cell r="E178">
            <v>144</v>
          </cell>
          <cell r="G178">
            <v>488736</v>
          </cell>
          <cell r="H178">
            <v>0</v>
          </cell>
          <cell r="I178">
            <v>0</v>
          </cell>
          <cell r="J178">
            <v>16800.000000000029</v>
          </cell>
          <cell r="K178">
            <v>0</v>
          </cell>
          <cell r="L178">
            <v>24675.000000000044</v>
          </cell>
          <cell r="M178">
            <v>0</v>
          </cell>
          <cell r="N178">
            <v>10579.999999999984</v>
          </cell>
          <cell r="O178">
            <v>279.99999999999983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4818.461538461539</v>
          </cell>
          <cell r="AA178">
            <v>0</v>
          </cell>
          <cell r="AB178">
            <v>60932.408339324269</v>
          </cell>
          <cell r="AC178">
            <v>0</v>
          </cell>
          <cell r="AD178">
            <v>0</v>
          </cell>
          <cell r="AE178">
            <v>0</v>
          </cell>
          <cell r="AF178">
            <v>128000</v>
          </cell>
          <cell r="AG178">
            <v>0</v>
          </cell>
          <cell r="AH178">
            <v>0</v>
          </cell>
          <cell r="AI178">
            <v>0</v>
          </cell>
          <cell r="AJ178">
            <v>3967.6000000000004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-32699.182200806987</v>
          </cell>
          <cell r="AQ178">
            <v>706090.28767697874</v>
          </cell>
          <cell r="AR178"/>
          <cell r="AS178">
            <v>515142.33803702827</v>
          </cell>
          <cell r="AT178">
            <v>0</v>
          </cell>
          <cell r="AU178">
            <v>0</v>
          </cell>
          <cell r="AV178">
            <v>17150.000000000033</v>
          </cell>
          <cell r="AW178">
            <v>0</v>
          </cell>
          <cell r="AX178">
            <v>28700.000000000051</v>
          </cell>
          <cell r="AY178">
            <v>0</v>
          </cell>
          <cell r="AZ178">
            <v>10809.999999999984</v>
          </cell>
          <cell r="BA178">
            <v>284.99999999999983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4901.5384615384619</v>
          </cell>
          <cell r="BM178">
            <v>0</v>
          </cell>
          <cell r="BN178">
            <v>61723.738317757052</v>
          </cell>
          <cell r="BO178">
            <v>0</v>
          </cell>
          <cell r="BP178">
            <v>0</v>
          </cell>
          <cell r="BQ178">
            <v>0</v>
          </cell>
          <cell r="BR178">
            <v>134400</v>
          </cell>
          <cell r="BS178">
            <v>0</v>
          </cell>
          <cell r="BT178">
            <v>0</v>
          </cell>
          <cell r="BU178">
            <v>0</v>
          </cell>
          <cell r="BV178">
            <v>3967.6000000000004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777080.21481632383</v>
          </cell>
          <cell r="CB178">
            <v>0</v>
          </cell>
          <cell r="CC178">
            <v>0</v>
          </cell>
          <cell r="CD178">
            <v>777080.21481632383</v>
          </cell>
        </row>
        <row r="179">
          <cell r="A179" t="str">
            <v>1065</v>
          </cell>
          <cell r="B179" t="str">
            <v>5202</v>
          </cell>
          <cell r="C179">
            <v>9265202</v>
          </cell>
          <cell r="D179" t="str">
            <v>Loddon Junior School</v>
          </cell>
          <cell r="E179">
            <v>207</v>
          </cell>
          <cell r="G179">
            <v>702558</v>
          </cell>
          <cell r="H179">
            <v>0</v>
          </cell>
          <cell r="I179">
            <v>0</v>
          </cell>
          <cell r="J179">
            <v>23039.999999999953</v>
          </cell>
          <cell r="K179">
            <v>0</v>
          </cell>
          <cell r="L179">
            <v>35250.000000000036</v>
          </cell>
          <cell r="M179">
            <v>0</v>
          </cell>
          <cell r="N179">
            <v>14029.999999999989</v>
          </cell>
          <cell r="O179">
            <v>280.00000000000028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580.00000000000068</v>
          </cell>
          <cell r="AA179">
            <v>0</v>
          </cell>
          <cell r="AB179">
            <v>66976.739380022918</v>
          </cell>
          <cell r="AC179">
            <v>0</v>
          </cell>
          <cell r="AD179">
            <v>548.10000000000889</v>
          </cell>
          <cell r="AE179">
            <v>0</v>
          </cell>
          <cell r="AF179">
            <v>128000</v>
          </cell>
          <cell r="AG179">
            <v>0</v>
          </cell>
          <cell r="AH179">
            <v>0</v>
          </cell>
          <cell r="AI179">
            <v>0</v>
          </cell>
          <cell r="AJ179">
            <v>4341.1000000000004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975603.93938002293</v>
          </cell>
          <cell r="AR179"/>
          <cell r="AS179">
            <v>740517.11092822812</v>
          </cell>
          <cell r="AT179">
            <v>0</v>
          </cell>
          <cell r="AU179">
            <v>0</v>
          </cell>
          <cell r="AV179">
            <v>23519.999999999953</v>
          </cell>
          <cell r="AW179">
            <v>0</v>
          </cell>
          <cell r="AX179">
            <v>41000.000000000044</v>
          </cell>
          <cell r="AY179">
            <v>0</v>
          </cell>
          <cell r="AZ179">
            <v>14334.999999999989</v>
          </cell>
          <cell r="BA179">
            <v>285.00000000000034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590.00000000000068</v>
          </cell>
          <cell r="BM179">
            <v>0</v>
          </cell>
          <cell r="BN179">
            <v>67846.567164179069</v>
          </cell>
          <cell r="BO179">
            <v>0</v>
          </cell>
          <cell r="BP179">
            <v>556.80000000000905</v>
          </cell>
          <cell r="BQ179">
            <v>0</v>
          </cell>
          <cell r="BR179">
            <v>134400</v>
          </cell>
          <cell r="BS179">
            <v>0</v>
          </cell>
          <cell r="BT179">
            <v>0</v>
          </cell>
          <cell r="BU179">
            <v>0</v>
          </cell>
          <cell r="BV179">
            <v>4341.1000000000004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1027391.5780924072</v>
          </cell>
          <cell r="CB179">
            <v>0</v>
          </cell>
          <cell r="CC179">
            <v>0</v>
          </cell>
          <cell r="CD179">
            <v>1027391.5780924072</v>
          </cell>
        </row>
        <row r="180">
          <cell r="A180" t="str">
            <v>1075</v>
          </cell>
          <cell r="B180" t="str">
            <v>2275</v>
          </cell>
          <cell r="C180">
            <v>9262275</v>
          </cell>
          <cell r="D180" t="str">
            <v>Manor Field Infant and Nursery School</v>
          </cell>
          <cell r="E180">
            <v>119</v>
          </cell>
          <cell r="G180">
            <v>403886</v>
          </cell>
          <cell r="H180">
            <v>0</v>
          </cell>
          <cell r="I180">
            <v>0</v>
          </cell>
          <cell r="J180">
            <v>8160.0000000000073</v>
          </cell>
          <cell r="K180">
            <v>0</v>
          </cell>
          <cell r="L180">
            <v>11985.000000000011</v>
          </cell>
          <cell r="M180">
            <v>0</v>
          </cell>
          <cell r="N180">
            <v>229.99999999999986</v>
          </cell>
          <cell r="O180">
            <v>0</v>
          </cell>
          <cell r="P180">
            <v>439.99999999999972</v>
          </cell>
          <cell r="Q180">
            <v>0</v>
          </cell>
          <cell r="R180">
            <v>509.99999999999966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5964.6913580246883</v>
          </cell>
          <cell r="AA180">
            <v>0</v>
          </cell>
          <cell r="AB180">
            <v>40957.73530258103</v>
          </cell>
          <cell r="AC180">
            <v>0</v>
          </cell>
          <cell r="AD180">
            <v>0</v>
          </cell>
          <cell r="AE180">
            <v>0</v>
          </cell>
          <cell r="AF180">
            <v>128000</v>
          </cell>
          <cell r="AG180">
            <v>0</v>
          </cell>
          <cell r="AH180">
            <v>0</v>
          </cell>
          <cell r="AI180">
            <v>0</v>
          </cell>
          <cell r="AJ180">
            <v>3464.7040000000002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-6336.0167720407744</v>
          </cell>
          <cell r="AQ180">
            <v>597262.11388856499</v>
          </cell>
          <cell r="AR180"/>
          <cell r="AS180">
            <v>425707.90435004421</v>
          </cell>
          <cell r="AT180">
            <v>0</v>
          </cell>
          <cell r="AU180">
            <v>0</v>
          </cell>
          <cell r="AV180">
            <v>8330.0000000000073</v>
          </cell>
          <cell r="AW180">
            <v>0</v>
          </cell>
          <cell r="AX180">
            <v>13940.000000000011</v>
          </cell>
          <cell r="AY180">
            <v>0</v>
          </cell>
          <cell r="AZ180">
            <v>234.99999999999983</v>
          </cell>
          <cell r="BA180">
            <v>0</v>
          </cell>
          <cell r="BB180">
            <v>444.99999999999972</v>
          </cell>
          <cell r="BC180">
            <v>0</v>
          </cell>
          <cell r="BD180">
            <v>514.99999999999966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6067.530864197528</v>
          </cell>
          <cell r="BM180">
            <v>0</v>
          </cell>
          <cell r="BN180">
            <v>41489.653942874284</v>
          </cell>
          <cell r="BO180">
            <v>0</v>
          </cell>
          <cell r="BP180">
            <v>0</v>
          </cell>
          <cell r="BQ180">
            <v>0</v>
          </cell>
          <cell r="BR180">
            <v>134400</v>
          </cell>
          <cell r="BS180">
            <v>0</v>
          </cell>
          <cell r="BT180">
            <v>0</v>
          </cell>
          <cell r="BU180">
            <v>0</v>
          </cell>
          <cell r="BV180">
            <v>3464.7040000000002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634594.79315711604</v>
          </cell>
          <cell r="CB180">
            <v>0</v>
          </cell>
          <cell r="CC180">
            <v>0</v>
          </cell>
          <cell r="CD180">
            <v>634594.79315711604</v>
          </cell>
        </row>
        <row r="181">
          <cell r="A181" t="str">
            <v>1078</v>
          </cell>
          <cell r="B181" t="str">
            <v>3053</v>
          </cell>
          <cell r="C181">
            <v>9263053</v>
          </cell>
          <cell r="D181" t="str">
            <v>St Mary's Church of England Junior Academy</v>
          </cell>
          <cell r="E181">
            <v>213</v>
          </cell>
          <cell r="G181">
            <v>722922</v>
          </cell>
          <cell r="H181">
            <v>0</v>
          </cell>
          <cell r="I181">
            <v>0</v>
          </cell>
          <cell r="J181">
            <v>22080</v>
          </cell>
          <cell r="K181">
            <v>0</v>
          </cell>
          <cell r="L181">
            <v>36659.999999999993</v>
          </cell>
          <cell r="M181">
            <v>0</v>
          </cell>
          <cell r="N181">
            <v>229.99999999999986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2900.0000000000036</v>
          </cell>
          <cell r="AA181">
            <v>0</v>
          </cell>
          <cell r="AB181">
            <v>56232</v>
          </cell>
          <cell r="AC181">
            <v>0</v>
          </cell>
          <cell r="AD181">
            <v>0</v>
          </cell>
          <cell r="AE181">
            <v>0</v>
          </cell>
          <cell r="AF181">
            <v>128000</v>
          </cell>
          <cell r="AG181">
            <v>0</v>
          </cell>
          <cell r="AH181">
            <v>0</v>
          </cell>
          <cell r="AI181">
            <v>0</v>
          </cell>
          <cell r="AJ181">
            <v>5222.9120000000003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-10275.813006928131</v>
          </cell>
          <cell r="AQ181">
            <v>963971.09899307194</v>
          </cell>
          <cell r="AR181"/>
          <cell r="AS181">
            <v>761981.37501310429</v>
          </cell>
          <cell r="AT181">
            <v>0</v>
          </cell>
          <cell r="AU181">
            <v>0</v>
          </cell>
          <cell r="AV181">
            <v>22540</v>
          </cell>
          <cell r="AW181">
            <v>0</v>
          </cell>
          <cell r="AX181">
            <v>42639.999999999993</v>
          </cell>
          <cell r="AY181">
            <v>0</v>
          </cell>
          <cell r="AZ181">
            <v>234.99999999999983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2950.0000000000036</v>
          </cell>
          <cell r="BM181">
            <v>0</v>
          </cell>
          <cell r="BN181">
            <v>56962.28571428571</v>
          </cell>
          <cell r="BO181">
            <v>0</v>
          </cell>
          <cell r="BP181">
            <v>0</v>
          </cell>
          <cell r="BQ181">
            <v>0</v>
          </cell>
          <cell r="BR181">
            <v>134400</v>
          </cell>
          <cell r="BS181">
            <v>0</v>
          </cell>
          <cell r="BT181">
            <v>0</v>
          </cell>
          <cell r="BU181">
            <v>0</v>
          </cell>
          <cell r="BV181">
            <v>5222.9120000000003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1026931.57272739</v>
          </cell>
          <cell r="CB181">
            <v>0</v>
          </cell>
          <cell r="CC181">
            <v>0</v>
          </cell>
          <cell r="CD181">
            <v>1026931.57272739</v>
          </cell>
        </row>
        <row r="182">
          <cell r="A182" t="str">
            <v>1087</v>
          </cell>
          <cell r="B182" t="str">
            <v>2105</v>
          </cell>
          <cell r="C182">
            <v>9262105</v>
          </cell>
          <cell r="D182" t="str">
            <v>Ludham Primary School and Nursery</v>
          </cell>
          <cell r="E182">
            <v>90</v>
          </cell>
          <cell r="G182">
            <v>305460</v>
          </cell>
          <cell r="H182">
            <v>0</v>
          </cell>
          <cell r="I182">
            <v>0</v>
          </cell>
          <cell r="J182">
            <v>9599.9999999999891</v>
          </cell>
          <cell r="K182">
            <v>0</v>
          </cell>
          <cell r="L182">
            <v>14099.999999999985</v>
          </cell>
          <cell r="M182">
            <v>0</v>
          </cell>
          <cell r="N182">
            <v>0</v>
          </cell>
          <cell r="O182">
            <v>9520.0000000000055</v>
          </cell>
          <cell r="P182">
            <v>879.99999999999898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33382.317073170721</v>
          </cell>
          <cell r="AC182">
            <v>0</v>
          </cell>
          <cell r="AD182">
            <v>567.0000000000025</v>
          </cell>
          <cell r="AE182">
            <v>0</v>
          </cell>
          <cell r="AF182">
            <v>128000</v>
          </cell>
          <cell r="AG182">
            <v>44949.799732977299</v>
          </cell>
          <cell r="AH182">
            <v>0</v>
          </cell>
          <cell r="AI182">
            <v>0</v>
          </cell>
          <cell r="AJ182">
            <v>20803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-25782.653820254418</v>
          </cell>
          <cell r="AQ182">
            <v>541479.46298589371</v>
          </cell>
          <cell r="AR182"/>
          <cell r="AS182">
            <v>321963.96127314266</v>
          </cell>
          <cell r="AT182">
            <v>0</v>
          </cell>
          <cell r="AU182">
            <v>0</v>
          </cell>
          <cell r="AV182">
            <v>9799.9999999999891</v>
          </cell>
          <cell r="AW182">
            <v>0</v>
          </cell>
          <cell r="AX182">
            <v>16399.999999999982</v>
          </cell>
          <cell r="AY182">
            <v>0</v>
          </cell>
          <cell r="AZ182">
            <v>0</v>
          </cell>
          <cell r="BA182">
            <v>9690.0000000000055</v>
          </cell>
          <cell r="BB182">
            <v>889.99999999999898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33815.85365853658</v>
          </cell>
          <cell r="BO182">
            <v>0</v>
          </cell>
          <cell r="BP182">
            <v>576.0000000000025</v>
          </cell>
          <cell r="BQ182">
            <v>0</v>
          </cell>
          <cell r="BR182">
            <v>134400</v>
          </cell>
          <cell r="BS182">
            <v>45588.518024032041</v>
          </cell>
          <cell r="BT182">
            <v>0</v>
          </cell>
          <cell r="BU182">
            <v>0</v>
          </cell>
          <cell r="BV182">
            <v>20803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593927.33295571129</v>
          </cell>
          <cell r="CB182">
            <v>0</v>
          </cell>
          <cell r="CC182">
            <v>0</v>
          </cell>
          <cell r="CD182">
            <v>593927.33295571129</v>
          </cell>
        </row>
        <row r="183">
          <cell r="A183" t="str">
            <v>1090</v>
          </cell>
          <cell r="B183" t="str">
            <v>3145</v>
          </cell>
          <cell r="C183">
            <v>9263145</v>
          </cell>
          <cell r="D183" t="str">
            <v>Lyng Church of England Primary School</v>
          </cell>
          <cell r="E183">
            <v>99</v>
          </cell>
          <cell r="G183">
            <v>336006</v>
          </cell>
          <cell r="H183">
            <v>0</v>
          </cell>
          <cell r="I183">
            <v>0</v>
          </cell>
          <cell r="J183">
            <v>4319.9999999999991</v>
          </cell>
          <cell r="K183">
            <v>0</v>
          </cell>
          <cell r="L183">
            <v>6344.9999999999991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1400.4878048780474</v>
          </cell>
          <cell r="AA183">
            <v>0</v>
          </cell>
          <cell r="AB183">
            <v>18634</v>
          </cell>
          <cell r="AC183">
            <v>0</v>
          </cell>
          <cell r="AD183">
            <v>0</v>
          </cell>
          <cell r="AE183">
            <v>0</v>
          </cell>
          <cell r="AF183">
            <v>128000</v>
          </cell>
          <cell r="AG183">
            <v>38184.779706275025</v>
          </cell>
          <cell r="AH183">
            <v>0</v>
          </cell>
          <cell r="AI183">
            <v>0</v>
          </cell>
          <cell r="AJ183">
            <v>10542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-12272.54370344165</v>
          </cell>
          <cell r="AQ183">
            <v>531159.72380771139</v>
          </cell>
          <cell r="AR183"/>
          <cell r="AS183">
            <v>354160.35740045691</v>
          </cell>
          <cell r="AT183">
            <v>0</v>
          </cell>
          <cell r="AU183">
            <v>0</v>
          </cell>
          <cell r="AV183">
            <v>4409.9999999999991</v>
          </cell>
          <cell r="AW183">
            <v>0</v>
          </cell>
          <cell r="AX183">
            <v>7379.9999999999982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1424.6341463414622</v>
          </cell>
          <cell r="BM183">
            <v>0</v>
          </cell>
          <cell r="BN183">
            <v>18876</v>
          </cell>
          <cell r="BO183">
            <v>0</v>
          </cell>
          <cell r="BP183">
            <v>0</v>
          </cell>
          <cell r="BQ183">
            <v>0</v>
          </cell>
          <cell r="BR183">
            <v>134400</v>
          </cell>
          <cell r="BS183">
            <v>38727.369826435242</v>
          </cell>
          <cell r="BT183">
            <v>0</v>
          </cell>
          <cell r="BU183">
            <v>0</v>
          </cell>
          <cell r="BV183">
            <v>10542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569920.36137323361</v>
          </cell>
          <cell r="CB183">
            <v>0</v>
          </cell>
          <cell r="CC183">
            <v>0</v>
          </cell>
          <cell r="CD183">
            <v>569920.36137323361</v>
          </cell>
        </row>
        <row r="184">
          <cell r="A184" t="str">
            <v>1093</v>
          </cell>
          <cell r="B184" t="str">
            <v>2075</v>
          </cell>
          <cell r="C184">
            <v>9262075</v>
          </cell>
          <cell r="D184" t="str">
            <v>Cherry Tree Academy Trust Marham Junior</v>
          </cell>
          <cell r="E184">
            <v>187</v>
          </cell>
          <cell r="G184">
            <v>634678</v>
          </cell>
          <cell r="H184">
            <v>0</v>
          </cell>
          <cell r="I184">
            <v>0</v>
          </cell>
          <cell r="J184">
            <v>13440.000000000035</v>
          </cell>
          <cell r="K184">
            <v>0</v>
          </cell>
          <cell r="L184">
            <v>21149.999999999996</v>
          </cell>
          <cell r="M184">
            <v>0</v>
          </cell>
          <cell r="N184">
            <v>229.99999999999997</v>
          </cell>
          <cell r="O184">
            <v>1119.9999999999998</v>
          </cell>
          <cell r="P184">
            <v>2639.9999999999995</v>
          </cell>
          <cell r="Q184">
            <v>2399.9999999999995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586.27027027027077</v>
          </cell>
          <cell r="AA184">
            <v>0</v>
          </cell>
          <cell r="AB184">
            <v>52322.599999999984</v>
          </cell>
          <cell r="AC184">
            <v>0</v>
          </cell>
          <cell r="AD184">
            <v>5462.0999999999985</v>
          </cell>
          <cell r="AE184">
            <v>0</v>
          </cell>
          <cell r="AF184">
            <v>128000</v>
          </cell>
          <cell r="AG184">
            <v>0</v>
          </cell>
          <cell r="AH184">
            <v>0</v>
          </cell>
          <cell r="AI184">
            <v>0</v>
          </cell>
          <cell r="AJ184">
            <v>3180.288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-15725.871943901569</v>
          </cell>
          <cell r="AQ184">
            <v>849483.38632636867</v>
          </cell>
          <cell r="AR184"/>
          <cell r="AS184">
            <v>668969.56397864083</v>
          </cell>
          <cell r="AT184">
            <v>0</v>
          </cell>
          <cell r="AU184">
            <v>0</v>
          </cell>
          <cell r="AV184">
            <v>13720.000000000035</v>
          </cell>
          <cell r="AW184">
            <v>0</v>
          </cell>
          <cell r="AX184">
            <v>24599.999999999996</v>
          </cell>
          <cell r="AY184">
            <v>0</v>
          </cell>
          <cell r="AZ184">
            <v>234.99999999999997</v>
          </cell>
          <cell r="BA184">
            <v>1139.9999999999998</v>
          </cell>
          <cell r="BB184">
            <v>2669.9999999999995</v>
          </cell>
          <cell r="BC184">
            <v>2424.9999999999995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596.37837837837878</v>
          </cell>
          <cell r="BM184">
            <v>0</v>
          </cell>
          <cell r="BN184">
            <v>53002.114285714269</v>
          </cell>
          <cell r="BO184">
            <v>0</v>
          </cell>
          <cell r="BP184">
            <v>5548.7999999999984</v>
          </cell>
          <cell r="BQ184">
            <v>0</v>
          </cell>
          <cell r="BR184">
            <v>134400</v>
          </cell>
          <cell r="BS184">
            <v>0</v>
          </cell>
          <cell r="BT184">
            <v>0</v>
          </cell>
          <cell r="BU184">
            <v>0</v>
          </cell>
          <cell r="BV184">
            <v>3180.288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910487.14464273339</v>
          </cell>
          <cell r="CB184">
            <v>0</v>
          </cell>
          <cell r="CC184">
            <v>0</v>
          </cell>
          <cell r="CD184">
            <v>910487.14464273339</v>
          </cell>
        </row>
        <row r="185">
          <cell r="A185" t="str">
            <v>1097</v>
          </cell>
          <cell r="B185" t="str">
            <v>2246</v>
          </cell>
          <cell r="C185">
            <v>9262246</v>
          </cell>
          <cell r="D185" t="str">
            <v>Cherry Tree Academy Trust Marham Infant</v>
          </cell>
          <cell r="E185">
            <v>174</v>
          </cell>
          <cell r="G185">
            <v>590556</v>
          </cell>
          <cell r="H185">
            <v>0</v>
          </cell>
          <cell r="I185">
            <v>0</v>
          </cell>
          <cell r="J185">
            <v>9599.9999999999854</v>
          </cell>
          <cell r="K185">
            <v>0</v>
          </cell>
          <cell r="L185">
            <v>14099.999999999978</v>
          </cell>
          <cell r="M185">
            <v>0</v>
          </cell>
          <cell r="N185">
            <v>919.99999999999852</v>
          </cell>
          <cell r="O185">
            <v>839.99999999999864</v>
          </cell>
          <cell r="P185">
            <v>879.99999999999852</v>
          </cell>
          <cell r="Q185">
            <v>2399.9999999999964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3636.756756756753</v>
          </cell>
          <cell r="AA185">
            <v>0</v>
          </cell>
          <cell r="AB185">
            <v>57164.574387471584</v>
          </cell>
          <cell r="AC185">
            <v>0</v>
          </cell>
          <cell r="AD185">
            <v>2419.1999999999966</v>
          </cell>
          <cell r="AE185">
            <v>0</v>
          </cell>
          <cell r="AF185">
            <v>128000</v>
          </cell>
          <cell r="AG185">
            <v>0</v>
          </cell>
          <cell r="AH185">
            <v>0</v>
          </cell>
          <cell r="AI185">
            <v>0</v>
          </cell>
          <cell r="AJ185">
            <v>2533.8879999999999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-22488.541666593759</v>
          </cell>
          <cell r="AQ185">
            <v>790561.87747763458</v>
          </cell>
          <cell r="AR185"/>
          <cell r="AS185">
            <v>622463.65846140916</v>
          </cell>
          <cell r="AT185">
            <v>0</v>
          </cell>
          <cell r="AU185">
            <v>0</v>
          </cell>
          <cell r="AV185">
            <v>9799.9999999999836</v>
          </cell>
          <cell r="AW185">
            <v>0</v>
          </cell>
          <cell r="AX185">
            <v>16399.999999999975</v>
          </cell>
          <cell r="AY185">
            <v>0</v>
          </cell>
          <cell r="AZ185">
            <v>939.99999999999841</v>
          </cell>
          <cell r="BA185">
            <v>854.99999999999864</v>
          </cell>
          <cell r="BB185">
            <v>889.99999999999852</v>
          </cell>
          <cell r="BC185">
            <v>2424.9999999999959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3699.459459459456</v>
          </cell>
          <cell r="BM185">
            <v>0</v>
          </cell>
          <cell r="BN185">
            <v>57906.971457438747</v>
          </cell>
          <cell r="BO185">
            <v>0</v>
          </cell>
          <cell r="BP185">
            <v>2457.5999999999967</v>
          </cell>
          <cell r="BQ185">
            <v>0</v>
          </cell>
          <cell r="BR185">
            <v>134400</v>
          </cell>
          <cell r="BS185">
            <v>0</v>
          </cell>
          <cell r="BT185">
            <v>0</v>
          </cell>
          <cell r="BU185">
            <v>0</v>
          </cell>
          <cell r="BV185">
            <v>2533.8879999999999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854771.57737830735</v>
          </cell>
          <cell r="CB185">
            <v>0</v>
          </cell>
          <cell r="CC185">
            <v>0</v>
          </cell>
          <cell r="CD185">
            <v>854771.57737830735</v>
          </cell>
        </row>
        <row r="186">
          <cell r="A186" t="str">
            <v>1102</v>
          </cell>
          <cell r="B186" t="str">
            <v>2107</v>
          </cell>
          <cell r="C186">
            <v>9262107</v>
          </cell>
          <cell r="D186" t="str">
            <v>Marsham Primary School</v>
          </cell>
          <cell r="E186">
            <v>27</v>
          </cell>
          <cell r="G186">
            <v>91638</v>
          </cell>
          <cell r="H186">
            <v>0</v>
          </cell>
          <cell r="I186">
            <v>0</v>
          </cell>
          <cell r="J186">
            <v>7680.0000000000055</v>
          </cell>
          <cell r="K186">
            <v>0</v>
          </cell>
          <cell r="L186">
            <v>11280.000000000007</v>
          </cell>
          <cell r="M186">
            <v>0</v>
          </cell>
          <cell r="N186">
            <v>4370.0000000000027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14093.221153846158</v>
          </cell>
          <cell r="AC186">
            <v>0</v>
          </cell>
          <cell r="AD186">
            <v>1304.099999999997</v>
          </cell>
          <cell r="AE186">
            <v>0</v>
          </cell>
          <cell r="AF186">
            <v>128000</v>
          </cell>
          <cell r="AG186">
            <v>39128.499999999978</v>
          </cell>
          <cell r="AH186">
            <v>0</v>
          </cell>
          <cell r="AI186">
            <v>0</v>
          </cell>
          <cell r="AJ186">
            <v>732.14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-45549.557365413726</v>
          </cell>
          <cell r="AQ186">
            <v>252676.40378843245</v>
          </cell>
          <cell r="AR186"/>
          <cell r="AS186">
            <v>96589.188381942804</v>
          </cell>
          <cell r="AT186">
            <v>0</v>
          </cell>
          <cell r="AU186">
            <v>0</v>
          </cell>
          <cell r="AV186">
            <v>7840.0000000000055</v>
          </cell>
          <cell r="AW186">
            <v>0</v>
          </cell>
          <cell r="AX186">
            <v>13120.000000000009</v>
          </cell>
          <cell r="AY186">
            <v>0</v>
          </cell>
          <cell r="AZ186">
            <v>4465.0000000000027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14276.250000000004</v>
          </cell>
          <cell r="BO186">
            <v>0</v>
          </cell>
          <cell r="BP186">
            <v>1324.799999999997</v>
          </cell>
          <cell r="BQ186">
            <v>0</v>
          </cell>
          <cell r="BR186">
            <v>134400</v>
          </cell>
          <cell r="BS186">
            <v>39684.499999999978</v>
          </cell>
          <cell r="BT186">
            <v>0</v>
          </cell>
          <cell r="BU186">
            <v>0</v>
          </cell>
          <cell r="BV186">
            <v>732.14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312431.87838194286</v>
          </cell>
          <cell r="CB186">
            <v>0</v>
          </cell>
          <cell r="CC186">
            <v>0</v>
          </cell>
          <cell r="CD186">
            <v>312431.87838194286</v>
          </cell>
        </row>
        <row r="187">
          <cell r="A187" t="str">
            <v>1105</v>
          </cell>
          <cell r="B187" t="str">
            <v>2106</v>
          </cell>
          <cell r="C187">
            <v>9262106</v>
          </cell>
          <cell r="D187" t="str">
            <v>Marshland St James Primary and Nursery School</v>
          </cell>
          <cell r="E187">
            <v>103</v>
          </cell>
          <cell r="G187">
            <v>349582</v>
          </cell>
          <cell r="H187">
            <v>0</v>
          </cell>
          <cell r="I187">
            <v>0</v>
          </cell>
          <cell r="J187">
            <v>15839.999999999996</v>
          </cell>
          <cell r="K187">
            <v>0</v>
          </cell>
          <cell r="L187">
            <v>23264.999999999996</v>
          </cell>
          <cell r="M187">
            <v>0</v>
          </cell>
          <cell r="N187">
            <v>2529.9999999999914</v>
          </cell>
          <cell r="O187">
            <v>5320.0000000000082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678.86363636363853</v>
          </cell>
          <cell r="AA187">
            <v>0</v>
          </cell>
          <cell r="AB187">
            <v>13582.977011494257</v>
          </cell>
          <cell r="AC187">
            <v>0</v>
          </cell>
          <cell r="AD187">
            <v>2664.8999999999978</v>
          </cell>
          <cell r="AE187">
            <v>0</v>
          </cell>
          <cell r="AF187">
            <v>128000</v>
          </cell>
          <cell r="AG187">
            <v>35178.104138851799</v>
          </cell>
          <cell r="AH187">
            <v>0</v>
          </cell>
          <cell r="AI187">
            <v>0</v>
          </cell>
          <cell r="AJ187">
            <v>1855.4305999999999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-13828.123194872991</v>
          </cell>
          <cell r="AQ187">
            <v>564669.15219183674</v>
          </cell>
          <cell r="AR187"/>
          <cell r="AS187">
            <v>368469.86679037439</v>
          </cell>
          <cell r="AT187">
            <v>0</v>
          </cell>
          <cell r="AU187">
            <v>0</v>
          </cell>
          <cell r="AV187">
            <v>16169.999999999996</v>
          </cell>
          <cell r="AW187">
            <v>0</v>
          </cell>
          <cell r="AX187">
            <v>27059.999999999993</v>
          </cell>
          <cell r="AY187">
            <v>0</v>
          </cell>
          <cell r="AZ187">
            <v>2584.9999999999914</v>
          </cell>
          <cell r="BA187">
            <v>5415.0000000000082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690.56818181818403</v>
          </cell>
          <cell r="BM187">
            <v>0</v>
          </cell>
          <cell r="BN187">
            <v>13759.37931034483</v>
          </cell>
          <cell r="BO187">
            <v>0</v>
          </cell>
          <cell r="BP187">
            <v>2707.1999999999975</v>
          </cell>
          <cell r="BQ187">
            <v>0</v>
          </cell>
          <cell r="BR187">
            <v>134400</v>
          </cell>
          <cell r="BS187">
            <v>35677.970627503331</v>
          </cell>
          <cell r="BT187">
            <v>0</v>
          </cell>
          <cell r="BU187">
            <v>0</v>
          </cell>
          <cell r="BV187">
            <v>1855.4305999999999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608790.41551004071</v>
          </cell>
          <cell r="CB187">
            <v>0</v>
          </cell>
          <cell r="CC187">
            <v>0</v>
          </cell>
          <cell r="CD187">
            <v>608790.41551004071</v>
          </cell>
        </row>
        <row r="188">
          <cell r="A188" t="str">
            <v>1115</v>
          </cell>
          <cell r="B188" t="str">
            <v>2006</v>
          </cell>
          <cell r="C188">
            <v>9262006</v>
          </cell>
          <cell r="D188" t="str">
            <v>Martham Academy and Nursery</v>
          </cell>
          <cell r="E188">
            <v>297</v>
          </cell>
          <cell r="G188">
            <v>1008018</v>
          </cell>
          <cell r="H188">
            <v>0</v>
          </cell>
          <cell r="I188">
            <v>0</v>
          </cell>
          <cell r="J188">
            <v>22080.000000000018</v>
          </cell>
          <cell r="K188">
            <v>0</v>
          </cell>
          <cell r="L188">
            <v>33134.999999999949</v>
          </cell>
          <cell r="M188">
            <v>0</v>
          </cell>
          <cell r="N188">
            <v>1615.4391891891926</v>
          </cell>
          <cell r="O188">
            <v>280.94594594594605</v>
          </cell>
          <cell r="P188">
            <v>0</v>
          </cell>
          <cell r="Q188">
            <v>963.24324324324357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3871.0112359550644</v>
          </cell>
          <cell r="AA188">
            <v>0</v>
          </cell>
          <cell r="AB188">
            <v>69413.003289473709</v>
          </cell>
          <cell r="AC188">
            <v>0</v>
          </cell>
          <cell r="AD188">
            <v>0</v>
          </cell>
          <cell r="AE188">
            <v>0</v>
          </cell>
          <cell r="AF188">
            <v>128000</v>
          </cell>
          <cell r="AG188">
            <v>0</v>
          </cell>
          <cell r="AH188">
            <v>0</v>
          </cell>
          <cell r="AI188">
            <v>0</v>
          </cell>
          <cell r="AJ188">
            <v>7860.2240000000002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40908.357096192893</v>
          </cell>
          <cell r="AP188">
            <v>10026.541718749992</v>
          </cell>
          <cell r="AQ188">
            <v>1326171.7657187502</v>
          </cell>
          <cell r="AR188"/>
          <cell r="AS188">
            <v>1062481.0722013707</v>
          </cell>
          <cell r="AT188">
            <v>0</v>
          </cell>
          <cell r="AU188">
            <v>0</v>
          </cell>
          <cell r="AV188">
            <v>22540.000000000018</v>
          </cell>
          <cell r="AW188">
            <v>0</v>
          </cell>
          <cell r="AX188">
            <v>38539.999999999942</v>
          </cell>
          <cell r="AY188">
            <v>0</v>
          </cell>
          <cell r="AZ188">
            <v>1650.5574324324359</v>
          </cell>
          <cell r="BA188">
            <v>285.96283783783792</v>
          </cell>
          <cell r="BB188">
            <v>0</v>
          </cell>
          <cell r="BC188">
            <v>973.27702702702732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3937.7528089887724</v>
          </cell>
          <cell r="BM188">
            <v>0</v>
          </cell>
          <cell r="BN188">
            <v>70314.470864661678</v>
          </cell>
          <cell r="BO188">
            <v>0</v>
          </cell>
          <cell r="BP188">
            <v>0</v>
          </cell>
          <cell r="BQ188">
            <v>0</v>
          </cell>
          <cell r="BR188">
            <v>134400</v>
          </cell>
          <cell r="BS188">
            <v>0</v>
          </cell>
          <cell r="BT188">
            <v>0</v>
          </cell>
          <cell r="BU188">
            <v>0</v>
          </cell>
          <cell r="BV188">
            <v>7860.2240000000002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1342983.3171723185</v>
          </cell>
          <cell r="CB188">
            <v>34046.906827681698</v>
          </cell>
          <cell r="CC188">
            <v>25.804408500174258</v>
          </cell>
          <cell r="CD188">
            <v>1377056.0284085004</v>
          </cell>
        </row>
        <row r="189">
          <cell r="A189" t="str">
            <v>1123</v>
          </cell>
          <cell r="B189" t="str">
            <v>2163</v>
          </cell>
          <cell r="C189">
            <v>9262163</v>
          </cell>
          <cell r="D189" t="str">
            <v>Mattishall Primary School</v>
          </cell>
          <cell r="E189">
            <v>187</v>
          </cell>
          <cell r="G189">
            <v>634678</v>
          </cell>
          <cell r="H189">
            <v>0</v>
          </cell>
          <cell r="I189">
            <v>0</v>
          </cell>
          <cell r="J189">
            <v>14399.999999999998</v>
          </cell>
          <cell r="K189">
            <v>0</v>
          </cell>
          <cell r="L189">
            <v>22559.999999999945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3410.6918238993662</v>
          </cell>
          <cell r="AA189">
            <v>0</v>
          </cell>
          <cell r="AB189">
            <v>60802.500000000022</v>
          </cell>
          <cell r="AC189">
            <v>0</v>
          </cell>
          <cell r="AD189">
            <v>0</v>
          </cell>
          <cell r="AE189">
            <v>0</v>
          </cell>
          <cell r="AF189">
            <v>128000</v>
          </cell>
          <cell r="AG189">
            <v>0</v>
          </cell>
          <cell r="AH189">
            <v>0</v>
          </cell>
          <cell r="AI189">
            <v>0</v>
          </cell>
          <cell r="AJ189">
            <v>4007.68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-6729.6068468732055</v>
          </cell>
          <cell r="AQ189">
            <v>861129.26497702627</v>
          </cell>
          <cell r="AR189"/>
          <cell r="AS189">
            <v>668969.56397864083</v>
          </cell>
          <cell r="AT189">
            <v>0</v>
          </cell>
          <cell r="AU189">
            <v>0</v>
          </cell>
          <cell r="AV189">
            <v>14699.999999999998</v>
          </cell>
          <cell r="AW189">
            <v>0</v>
          </cell>
          <cell r="AX189">
            <v>26239.999999999935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3469.4968553459071</v>
          </cell>
          <cell r="BM189">
            <v>0</v>
          </cell>
          <cell r="BN189">
            <v>61592.142857142877</v>
          </cell>
          <cell r="BO189">
            <v>0</v>
          </cell>
          <cell r="BP189">
            <v>0</v>
          </cell>
          <cell r="BQ189">
            <v>0</v>
          </cell>
          <cell r="BR189">
            <v>134400</v>
          </cell>
          <cell r="BS189">
            <v>0</v>
          </cell>
          <cell r="BT189">
            <v>0</v>
          </cell>
          <cell r="BU189">
            <v>0</v>
          </cell>
          <cell r="BV189">
            <v>4007.68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913378.88369112951</v>
          </cell>
          <cell r="CB189">
            <v>0</v>
          </cell>
          <cell r="CC189">
            <v>0</v>
          </cell>
          <cell r="CD189">
            <v>913378.88369112951</v>
          </cell>
        </row>
        <row r="190">
          <cell r="A190" t="str">
            <v>1126</v>
          </cell>
          <cell r="B190" t="str">
            <v>2413</v>
          </cell>
          <cell r="C190">
            <v>9262413</v>
          </cell>
          <cell r="D190" t="str">
            <v>Astley Primary School</v>
          </cell>
          <cell r="E190">
            <v>213</v>
          </cell>
          <cell r="G190">
            <v>722922</v>
          </cell>
          <cell r="H190">
            <v>0</v>
          </cell>
          <cell r="I190">
            <v>0</v>
          </cell>
          <cell r="J190">
            <v>23520.000000000051</v>
          </cell>
          <cell r="K190">
            <v>0</v>
          </cell>
          <cell r="L190">
            <v>35955.000000000022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2014.2391304347882</v>
          </cell>
          <cell r="AA190">
            <v>0</v>
          </cell>
          <cell r="AB190">
            <v>74572.218618513303</v>
          </cell>
          <cell r="AC190">
            <v>0</v>
          </cell>
          <cell r="AD190">
            <v>0</v>
          </cell>
          <cell r="AE190">
            <v>0</v>
          </cell>
          <cell r="AF190">
            <v>128000</v>
          </cell>
          <cell r="AG190">
            <v>0</v>
          </cell>
          <cell r="AH190">
            <v>0</v>
          </cell>
          <cell r="AI190">
            <v>0</v>
          </cell>
          <cell r="AJ190">
            <v>4473.0879999999997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-27998.373380833174</v>
          </cell>
          <cell r="AQ190">
            <v>963458.17236811493</v>
          </cell>
          <cell r="AR190"/>
          <cell r="AS190">
            <v>761981.37501310429</v>
          </cell>
          <cell r="AT190">
            <v>0</v>
          </cell>
          <cell r="AU190">
            <v>0</v>
          </cell>
          <cell r="AV190">
            <v>24010.000000000051</v>
          </cell>
          <cell r="AW190">
            <v>0</v>
          </cell>
          <cell r="AX190">
            <v>41820.000000000029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2048.9673913043534</v>
          </cell>
          <cell r="BM190">
            <v>0</v>
          </cell>
          <cell r="BN190">
            <v>75540.688990182301</v>
          </cell>
          <cell r="BO190">
            <v>0</v>
          </cell>
          <cell r="BP190">
            <v>0</v>
          </cell>
          <cell r="BQ190">
            <v>0</v>
          </cell>
          <cell r="BR190">
            <v>134400</v>
          </cell>
          <cell r="BS190">
            <v>0</v>
          </cell>
          <cell r="BT190">
            <v>0</v>
          </cell>
          <cell r="BU190">
            <v>0</v>
          </cell>
          <cell r="BV190">
            <v>4473.0879999999997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1044274.1193945908</v>
          </cell>
          <cell r="CB190">
            <v>0</v>
          </cell>
          <cell r="CC190">
            <v>0</v>
          </cell>
          <cell r="CD190">
            <v>1044274.1193945908</v>
          </cell>
        </row>
        <row r="191">
          <cell r="A191" t="str">
            <v>1128</v>
          </cell>
          <cell r="B191" t="str">
            <v>3054</v>
          </cell>
          <cell r="C191">
            <v>9263054</v>
          </cell>
          <cell r="D191" t="str">
            <v>Duchy of Lancaster Methwold CofE Primary School</v>
          </cell>
          <cell r="E191">
            <v>99</v>
          </cell>
          <cell r="G191">
            <v>336006</v>
          </cell>
          <cell r="H191">
            <v>0</v>
          </cell>
          <cell r="I191">
            <v>0</v>
          </cell>
          <cell r="J191">
            <v>10079.999999999993</v>
          </cell>
          <cell r="K191">
            <v>0</v>
          </cell>
          <cell r="L191">
            <v>16919.999999999971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1400.4878048780474</v>
          </cell>
          <cell r="AA191">
            <v>0</v>
          </cell>
          <cell r="AB191">
            <v>25055.007352941186</v>
          </cell>
          <cell r="AC191">
            <v>0</v>
          </cell>
          <cell r="AD191">
            <v>114.55714285714618</v>
          </cell>
          <cell r="AE191">
            <v>0</v>
          </cell>
          <cell r="AF191">
            <v>128000</v>
          </cell>
          <cell r="AG191">
            <v>0</v>
          </cell>
          <cell r="AH191">
            <v>0</v>
          </cell>
          <cell r="AI191">
            <v>0</v>
          </cell>
          <cell r="AJ191">
            <v>2120.192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-18171.951970243685</v>
          </cell>
          <cell r="AQ191">
            <v>501524.29233043268</v>
          </cell>
          <cell r="AR191"/>
          <cell r="AS191">
            <v>354160.35740045691</v>
          </cell>
          <cell r="AT191">
            <v>0</v>
          </cell>
          <cell r="AU191">
            <v>0</v>
          </cell>
          <cell r="AV191">
            <v>10289.999999999993</v>
          </cell>
          <cell r="AW191">
            <v>0</v>
          </cell>
          <cell r="AX191">
            <v>19679.999999999964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1424.6341463414622</v>
          </cell>
          <cell r="BM191">
            <v>0</v>
          </cell>
          <cell r="BN191">
            <v>25380.397058823539</v>
          </cell>
          <cell r="BO191">
            <v>0</v>
          </cell>
          <cell r="BP191">
            <v>116.375510204085</v>
          </cell>
          <cell r="BQ191">
            <v>0</v>
          </cell>
          <cell r="BR191">
            <v>134400</v>
          </cell>
          <cell r="BS191">
            <v>0</v>
          </cell>
          <cell r="BT191">
            <v>0</v>
          </cell>
          <cell r="BU191">
            <v>0</v>
          </cell>
          <cell r="BV191">
            <v>2120.192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547571.95611582603</v>
          </cell>
          <cell r="CB191">
            <v>0</v>
          </cell>
          <cell r="CC191">
            <v>0</v>
          </cell>
          <cell r="CD191">
            <v>547571.95611582603</v>
          </cell>
        </row>
        <row r="192">
          <cell r="A192" t="str">
            <v>1131</v>
          </cell>
          <cell r="B192" t="str">
            <v>2095</v>
          </cell>
          <cell r="C192">
            <v>9262095</v>
          </cell>
          <cell r="D192" t="str">
            <v>Middleton Church of England Primary Academy</v>
          </cell>
          <cell r="E192">
            <v>46</v>
          </cell>
          <cell r="G192">
            <v>156124</v>
          </cell>
          <cell r="H192">
            <v>0</v>
          </cell>
          <cell r="I192">
            <v>0</v>
          </cell>
          <cell r="J192">
            <v>7680.0000000000055</v>
          </cell>
          <cell r="K192">
            <v>0</v>
          </cell>
          <cell r="L192">
            <v>11280.000000000007</v>
          </cell>
          <cell r="M192">
            <v>0</v>
          </cell>
          <cell r="N192">
            <v>6899.9999999999973</v>
          </cell>
          <cell r="O192">
            <v>279.99999999999989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19853.84210526316</v>
          </cell>
          <cell r="AC192">
            <v>0</v>
          </cell>
          <cell r="AD192">
            <v>0</v>
          </cell>
          <cell r="AE192">
            <v>0</v>
          </cell>
          <cell r="AF192">
            <v>128000</v>
          </cell>
          <cell r="AG192">
            <v>56300</v>
          </cell>
          <cell r="AH192">
            <v>0</v>
          </cell>
          <cell r="AI192">
            <v>0</v>
          </cell>
          <cell r="AJ192">
            <v>2352.8960000000002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-27982.702492110267</v>
          </cell>
          <cell r="AQ192">
            <v>360788.0356131529</v>
          </cell>
          <cell r="AR192"/>
          <cell r="AS192">
            <v>164559.3579840507</v>
          </cell>
          <cell r="AT192">
            <v>0</v>
          </cell>
          <cell r="AU192">
            <v>0</v>
          </cell>
          <cell r="AV192">
            <v>7840.0000000000055</v>
          </cell>
          <cell r="AW192">
            <v>0</v>
          </cell>
          <cell r="AX192">
            <v>13120.000000000009</v>
          </cell>
          <cell r="AY192">
            <v>0</v>
          </cell>
          <cell r="AZ192">
            <v>7049.9999999999973</v>
          </cell>
          <cell r="BA192">
            <v>284.99999999999989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20111.68421052632</v>
          </cell>
          <cell r="BO192">
            <v>0</v>
          </cell>
          <cell r="BP192">
            <v>0</v>
          </cell>
          <cell r="BQ192">
            <v>0</v>
          </cell>
          <cell r="BR192">
            <v>134400</v>
          </cell>
          <cell r="BS192">
            <v>57100</v>
          </cell>
          <cell r="BT192">
            <v>0</v>
          </cell>
          <cell r="BU192">
            <v>0</v>
          </cell>
          <cell r="BV192">
            <v>2352.8960000000002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406818.93819457706</v>
          </cell>
          <cell r="CB192">
            <v>0</v>
          </cell>
          <cell r="CC192">
            <v>0</v>
          </cell>
          <cell r="CD192">
            <v>406818.93819457706</v>
          </cell>
        </row>
        <row r="193">
          <cell r="A193" t="str">
            <v>1137</v>
          </cell>
          <cell r="B193" t="str">
            <v>3339</v>
          </cell>
          <cell r="C193">
            <v>9263339</v>
          </cell>
          <cell r="D193" t="str">
            <v>Morley Church of England Primary Academy</v>
          </cell>
          <cell r="E193">
            <v>135</v>
          </cell>
          <cell r="G193">
            <v>458190</v>
          </cell>
          <cell r="H193">
            <v>0</v>
          </cell>
          <cell r="I193">
            <v>0</v>
          </cell>
          <cell r="J193">
            <v>11520.000000000015</v>
          </cell>
          <cell r="K193">
            <v>0</v>
          </cell>
          <cell r="L193">
            <v>16920.000000000022</v>
          </cell>
          <cell r="M193">
            <v>0</v>
          </cell>
          <cell r="N193">
            <v>2300.0000000000009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1941.3223140495895</v>
          </cell>
          <cell r="AA193">
            <v>0</v>
          </cell>
          <cell r="AB193">
            <v>49881.727688787178</v>
          </cell>
          <cell r="AC193">
            <v>0</v>
          </cell>
          <cell r="AD193">
            <v>3685.5000000000023</v>
          </cell>
          <cell r="AE193">
            <v>0</v>
          </cell>
          <cell r="AF193">
            <v>128000</v>
          </cell>
          <cell r="AG193">
            <v>8176.6542056074695</v>
          </cell>
          <cell r="AH193">
            <v>0</v>
          </cell>
          <cell r="AI193">
            <v>0</v>
          </cell>
          <cell r="AJ193">
            <v>3373.25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-24286.280887839472</v>
          </cell>
          <cell r="AQ193">
            <v>659702.17332060472</v>
          </cell>
          <cell r="AR193"/>
          <cell r="AS193">
            <v>482945.94190971402</v>
          </cell>
          <cell r="AT193">
            <v>0</v>
          </cell>
          <cell r="AU193">
            <v>0</v>
          </cell>
          <cell r="AV193">
            <v>11760.000000000016</v>
          </cell>
          <cell r="AW193">
            <v>0</v>
          </cell>
          <cell r="AX193">
            <v>19680.000000000025</v>
          </cell>
          <cell r="AY193">
            <v>0</v>
          </cell>
          <cell r="AZ193">
            <v>2350.0000000000009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1974.7933884297547</v>
          </cell>
          <cell r="BM193">
            <v>0</v>
          </cell>
          <cell r="BN193">
            <v>50529.542334096106</v>
          </cell>
          <cell r="BO193">
            <v>0</v>
          </cell>
          <cell r="BP193">
            <v>3744.0000000000023</v>
          </cell>
          <cell r="BQ193">
            <v>0</v>
          </cell>
          <cell r="BR193">
            <v>134400</v>
          </cell>
          <cell r="BS193">
            <v>8292.8411214953194</v>
          </cell>
          <cell r="BT193">
            <v>0</v>
          </cell>
          <cell r="BU193">
            <v>0</v>
          </cell>
          <cell r="BV193">
            <v>3373.25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719050.36875373521</v>
          </cell>
          <cell r="CB193">
            <v>0</v>
          </cell>
          <cell r="CC193">
            <v>0</v>
          </cell>
          <cell r="CD193">
            <v>719050.36875373521</v>
          </cell>
        </row>
        <row r="194">
          <cell r="A194" t="str">
            <v>1140</v>
          </cell>
          <cell r="B194" t="str">
            <v>2371</v>
          </cell>
          <cell r="C194">
            <v>9262371</v>
          </cell>
          <cell r="D194" t="str">
            <v>Mulbarton Primary School</v>
          </cell>
          <cell r="E194">
            <v>441</v>
          </cell>
          <cell r="G194">
            <v>1496754</v>
          </cell>
          <cell r="H194">
            <v>0</v>
          </cell>
          <cell r="I194">
            <v>0</v>
          </cell>
          <cell r="J194">
            <v>21600.00000000008</v>
          </cell>
          <cell r="K194">
            <v>0</v>
          </cell>
          <cell r="L194">
            <v>32430.00000000008</v>
          </cell>
          <cell r="M194">
            <v>0</v>
          </cell>
          <cell r="N194">
            <v>2305.2272727272698</v>
          </cell>
          <cell r="O194">
            <v>561.27272727272771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5356.6492146596993</v>
          </cell>
          <cell r="AA194">
            <v>0</v>
          </cell>
          <cell r="AB194">
            <v>104153.8235294116</v>
          </cell>
          <cell r="AC194">
            <v>0</v>
          </cell>
          <cell r="AD194">
            <v>0</v>
          </cell>
          <cell r="AE194">
            <v>0</v>
          </cell>
          <cell r="AF194">
            <v>128000</v>
          </cell>
          <cell r="AG194">
            <v>0</v>
          </cell>
          <cell r="AH194">
            <v>0</v>
          </cell>
          <cell r="AI194">
            <v>0</v>
          </cell>
          <cell r="AJ194">
            <v>36082.25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151444.02725592861</v>
          </cell>
          <cell r="AP194">
            <v>0</v>
          </cell>
          <cell r="AQ194">
            <v>1978687.2499999998</v>
          </cell>
          <cell r="AR194"/>
          <cell r="AS194">
            <v>1577623.4102383989</v>
          </cell>
          <cell r="AT194">
            <v>0</v>
          </cell>
          <cell r="AU194">
            <v>0</v>
          </cell>
          <cell r="AV194">
            <v>22050.000000000084</v>
          </cell>
          <cell r="AW194">
            <v>0</v>
          </cell>
          <cell r="AX194">
            <v>37720.000000000095</v>
          </cell>
          <cell r="AY194">
            <v>0</v>
          </cell>
          <cell r="AZ194">
            <v>2355.3409090909063</v>
          </cell>
          <cell r="BA194">
            <v>571.29545454545496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5449.0052356021079</v>
          </cell>
          <cell r="BM194">
            <v>0</v>
          </cell>
          <cell r="BN194">
            <v>105506.47058823513</v>
          </cell>
          <cell r="BO194">
            <v>0</v>
          </cell>
          <cell r="BP194">
            <v>0</v>
          </cell>
          <cell r="BQ194">
            <v>0</v>
          </cell>
          <cell r="BR194">
            <v>134400</v>
          </cell>
          <cell r="BS194">
            <v>0</v>
          </cell>
          <cell r="BT194">
            <v>0</v>
          </cell>
          <cell r="BU194">
            <v>0</v>
          </cell>
          <cell r="BV194">
            <v>36082.25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1921757.7724258725</v>
          </cell>
          <cell r="CB194">
            <v>147334.47757412726</v>
          </cell>
          <cell r="CC194">
            <v>0</v>
          </cell>
          <cell r="CD194">
            <v>2069092.2499999998</v>
          </cell>
        </row>
        <row r="195">
          <cell r="A195" t="str">
            <v>1149</v>
          </cell>
          <cell r="B195" t="str">
            <v>2115</v>
          </cell>
          <cell r="C195">
            <v>9262115</v>
          </cell>
          <cell r="D195" t="str">
            <v>Mundesley Infant School</v>
          </cell>
          <cell r="E195">
            <v>74</v>
          </cell>
          <cell r="G195">
            <v>251156</v>
          </cell>
          <cell r="H195">
            <v>0</v>
          </cell>
          <cell r="I195">
            <v>0</v>
          </cell>
          <cell r="J195">
            <v>5280.0000000000118</v>
          </cell>
          <cell r="K195">
            <v>0</v>
          </cell>
          <cell r="L195">
            <v>8459.9999999999909</v>
          </cell>
          <cell r="M195">
            <v>0</v>
          </cell>
          <cell r="N195">
            <v>4599.9999999999964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913.19148936170427</v>
          </cell>
          <cell r="AA195">
            <v>0</v>
          </cell>
          <cell r="AB195">
            <v>32251.654404454192</v>
          </cell>
          <cell r="AC195">
            <v>0</v>
          </cell>
          <cell r="AD195">
            <v>0</v>
          </cell>
          <cell r="AE195">
            <v>0</v>
          </cell>
          <cell r="AF195">
            <v>128000</v>
          </cell>
          <cell r="AG195">
            <v>0</v>
          </cell>
          <cell r="AH195">
            <v>0</v>
          </cell>
          <cell r="AI195">
            <v>0</v>
          </cell>
          <cell r="AJ195">
            <v>10923.75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-12635.507510549935</v>
          </cell>
          <cell r="AQ195">
            <v>428949.08838326595</v>
          </cell>
          <cell r="AR195"/>
          <cell r="AS195">
            <v>264725.92371347285</v>
          </cell>
          <cell r="AT195">
            <v>0</v>
          </cell>
          <cell r="AU195">
            <v>0</v>
          </cell>
          <cell r="AV195">
            <v>5390.0000000000118</v>
          </cell>
          <cell r="AW195">
            <v>0</v>
          </cell>
          <cell r="AX195">
            <v>9839.9999999999891</v>
          </cell>
          <cell r="AY195">
            <v>0</v>
          </cell>
          <cell r="AZ195">
            <v>4699.9999999999955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928.93617021276805</v>
          </cell>
          <cell r="BM195">
            <v>0</v>
          </cell>
          <cell r="BN195">
            <v>32670.507059057494</v>
          </cell>
          <cell r="BO195">
            <v>0</v>
          </cell>
          <cell r="BP195">
            <v>0</v>
          </cell>
          <cell r="BQ195">
            <v>0</v>
          </cell>
          <cell r="BR195">
            <v>134400</v>
          </cell>
          <cell r="BS195">
            <v>0</v>
          </cell>
          <cell r="BT195">
            <v>0</v>
          </cell>
          <cell r="BU195">
            <v>0</v>
          </cell>
          <cell r="BV195">
            <v>10923.75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463579.11694274307</v>
          </cell>
          <cell r="CB195">
            <v>0</v>
          </cell>
          <cell r="CC195">
            <v>0</v>
          </cell>
          <cell r="CD195">
            <v>463579.11694274307</v>
          </cell>
        </row>
        <row r="196">
          <cell r="A196" t="str">
            <v>1152</v>
          </cell>
          <cell r="B196" t="str">
            <v>2383</v>
          </cell>
          <cell r="C196">
            <v>9262383</v>
          </cell>
          <cell r="D196" t="str">
            <v>Mundesley Junior School</v>
          </cell>
          <cell r="E196">
            <v>108</v>
          </cell>
          <cell r="G196">
            <v>366552</v>
          </cell>
          <cell r="H196">
            <v>0</v>
          </cell>
          <cell r="I196">
            <v>0</v>
          </cell>
          <cell r="J196">
            <v>12480.000000000015</v>
          </cell>
          <cell r="K196">
            <v>0</v>
          </cell>
          <cell r="L196">
            <v>19739.999999999982</v>
          </cell>
          <cell r="M196">
            <v>0</v>
          </cell>
          <cell r="N196">
            <v>7264.5283018867867</v>
          </cell>
          <cell r="O196">
            <v>855.84905660377262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31651.424822881119</v>
          </cell>
          <cell r="AC196">
            <v>0</v>
          </cell>
          <cell r="AD196">
            <v>491.39999999999844</v>
          </cell>
          <cell r="AE196">
            <v>0</v>
          </cell>
          <cell r="AF196">
            <v>128000</v>
          </cell>
          <cell r="AG196">
            <v>0</v>
          </cell>
          <cell r="AH196">
            <v>0</v>
          </cell>
          <cell r="AI196">
            <v>0</v>
          </cell>
          <cell r="AJ196">
            <v>16567.5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-7525.9234489425071</v>
          </cell>
          <cell r="AQ196">
            <v>576076.77873242926</v>
          </cell>
          <cell r="AR196"/>
          <cell r="AS196">
            <v>386356.75352777122</v>
          </cell>
          <cell r="AT196">
            <v>0</v>
          </cell>
          <cell r="AU196">
            <v>0</v>
          </cell>
          <cell r="AV196">
            <v>12740.000000000015</v>
          </cell>
          <cell r="AW196">
            <v>0</v>
          </cell>
          <cell r="AX196">
            <v>22959.999999999978</v>
          </cell>
          <cell r="AY196">
            <v>0</v>
          </cell>
          <cell r="AZ196">
            <v>7422.4528301886739</v>
          </cell>
          <cell r="BA196">
            <v>871.13207547169714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32062.482288113344</v>
          </cell>
          <cell r="BO196">
            <v>0</v>
          </cell>
          <cell r="BP196">
            <v>499.1999999999984</v>
          </cell>
          <cell r="BQ196">
            <v>0</v>
          </cell>
          <cell r="BR196">
            <v>134400</v>
          </cell>
          <cell r="BS196">
            <v>0</v>
          </cell>
          <cell r="BT196">
            <v>0</v>
          </cell>
          <cell r="BU196">
            <v>0</v>
          </cell>
          <cell r="BV196">
            <v>16567.5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613879.52072154498</v>
          </cell>
          <cell r="CB196">
            <v>0</v>
          </cell>
          <cell r="CC196">
            <v>0</v>
          </cell>
          <cell r="CD196">
            <v>613879.52072154498</v>
          </cell>
        </row>
        <row r="197">
          <cell r="A197" t="str">
            <v>1157</v>
          </cell>
          <cell r="B197" t="str">
            <v>3056</v>
          </cell>
          <cell r="C197">
            <v>9263056</v>
          </cell>
          <cell r="D197" t="str">
            <v>Mundford Church of England Primary Academy</v>
          </cell>
          <cell r="E197">
            <v>180</v>
          </cell>
          <cell r="G197">
            <v>610920</v>
          </cell>
          <cell r="H197">
            <v>0</v>
          </cell>
          <cell r="I197">
            <v>0</v>
          </cell>
          <cell r="J197">
            <v>8159.9999999999964</v>
          </cell>
          <cell r="K197">
            <v>0</v>
          </cell>
          <cell r="L197">
            <v>13395.000000000055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1448.044692737426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2074.1721854304665</v>
          </cell>
          <cell r="AA197">
            <v>0</v>
          </cell>
          <cell r="AB197">
            <v>53288.079470198652</v>
          </cell>
          <cell r="AC197">
            <v>0</v>
          </cell>
          <cell r="AD197">
            <v>0</v>
          </cell>
          <cell r="AE197">
            <v>0</v>
          </cell>
          <cell r="AF197">
            <v>128000</v>
          </cell>
          <cell r="AG197">
            <v>0</v>
          </cell>
          <cell r="AH197">
            <v>0</v>
          </cell>
          <cell r="AI197">
            <v>0</v>
          </cell>
          <cell r="AJ197">
            <v>3490.56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-4454.666562123105</v>
          </cell>
          <cell r="AQ197">
            <v>816321.18978624337</v>
          </cell>
          <cell r="AR197"/>
          <cell r="AS197">
            <v>643927.92254628532</v>
          </cell>
          <cell r="AT197">
            <v>0</v>
          </cell>
          <cell r="AU197">
            <v>0</v>
          </cell>
          <cell r="AV197">
            <v>8329.9999999999964</v>
          </cell>
          <cell r="AW197">
            <v>0</v>
          </cell>
          <cell r="AX197">
            <v>15580.000000000064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1463.1284916201075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2109.9337748344401</v>
          </cell>
          <cell r="BM197">
            <v>0</v>
          </cell>
          <cell r="BN197">
            <v>53980.132450331097</v>
          </cell>
          <cell r="BO197">
            <v>0</v>
          </cell>
          <cell r="BP197">
            <v>0</v>
          </cell>
          <cell r="BQ197">
            <v>0</v>
          </cell>
          <cell r="BR197">
            <v>134400</v>
          </cell>
          <cell r="BS197">
            <v>0</v>
          </cell>
          <cell r="BT197">
            <v>0</v>
          </cell>
          <cell r="BU197">
            <v>0</v>
          </cell>
          <cell r="BV197">
            <v>3490.56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863281.67726307106</v>
          </cell>
          <cell r="CB197">
            <v>0</v>
          </cell>
          <cell r="CC197">
            <v>0</v>
          </cell>
          <cell r="CD197">
            <v>863281.67726307106</v>
          </cell>
        </row>
        <row r="198">
          <cell r="A198" t="str">
            <v>1160</v>
          </cell>
          <cell r="B198" t="str">
            <v>2114</v>
          </cell>
          <cell r="C198">
            <v>9262114</v>
          </cell>
          <cell r="D198" t="str">
            <v>Narborough Church of England Primary Academy</v>
          </cell>
          <cell r="E198">
            <v>85</v>
          </cell>
          <cell r="G198">
            <v>288490</v>
          </cell>
          <cell r="H198">
            <v>0</v>
          </cell>
          <cell r="I198">
            <v>0</v>
          </cell>
          <cell r="J198">
            <v>7679.9999999999973</v>
          </cell>
          <cell r="K198">
            <v>0</v>
          </cell>
          <cell r="L198">
            <v>11279.999999999996</v>
          </cell>
          <cell r="M198">
            <v>0</v>
          </cell>
          <cell r="N198">
            <v>0</v>
          </cell>
          <cell r="O198">
            <v>0</v>
          </cell>
          <cell r="P198">
            <v>880.00000000000057</v>
          </cell>
          <cell r="Q198">
            <v>479.99999999999829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1388.732394366195</v>
          </cell>
          <cell r="AA198">
            <v>0</v>
          </cell>
          <cell r="AB198">
            <v>24497.000000000025</v>
          </cell>
          <cell r="AC198">
            <v>0</v>
          </cell>
          <cell r="AD198">
            <v>0</v>
          </cell>
          <cell r="AE198">
            <v>0</v>
          </cell>
          <cell r="AF198">
            <v>128000</v>
          </cell>
          <cell r="AG198">
            <v>48708.144192256339</v>
          </cell>
          <cell r="AH198">
            <v>0</v>
          </cell>
          <cell r="AI198">
            <v>0</v>
          </cell>
          <cell r="AJ198">
            <v>2973.44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-16621.353419541942</v>
          </cell>
          <cell r="AQ198">
            <v>497755.96316708054</v>
          </cell>
          <cell r="AR198"/>
          <cell r="AS198">
            <v>304077.07453574584</v>
          </cell>
          <cell r="AT198">
            <v>0</v>
          </cell>
          <cell r="AU198">
            <v>0</v>
          </cell>
          <cell r="AV198">
            <v>7839.9999999999973</v>
          </cell>
          <cell r="AW198">
            <v>0</v>
          </cell>
          <cell r="AX198">
            <v>13119.999999999996</v>
          </cell>
          <cell r="AY198">
            <v>0</v>
          </cell>
          <cell r="AZ198">
            <v>0</v>
          </cell>
          <cell r="BA198">
            <v>0</v>
          </cell>
          <cell r="BB198">
            <v>890.00000000000057</v>
          </cell>
          <cell r="BC198">
            <v>484.99999999999829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1412.676056338026</v>
          </cell>
          <cell r="BM198">
            <v>0</v>
          </cell>
          <cell r="BN198">
            <v>24815.142857142881</v>
          </cell>
          <cell r="BO198">
            <v>0</v>
          </cell>
          <cell r="BP198">
            <v>0</v>
          </cell>
          <cell r="BQ198">
            <v>0</v>
          </cell>
          <cell r="BR198">
            <v>134400</v>
          </cell>
          <cell r="BS198">
            <v>49400.267022696928</v>
          </cell>
          <cell r="BT198">
            <v>0</v>
          </cell>
          <cell r="BU198">
            <v>0</v>
          </cell>
          <cell r="BV198">
            <v>2973.44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539413.60047192359</v>
          </cell>
          <cell r="CB198">
            <v>0</v>
          </cell>
          <cell r="CC198">
            <v>0</v>
          </cell>
          <cell r="CD198">
            <v>539413.60047192359</v>
          </cell>
        </row>
        <row r="199">
          <cell r="A199" t="str">
            <v>1163</v>
          </cell>
          <cell r="B199" t="str">
            <v>3131</v>
          </cell>
          <cell r="C199">
            <v>9263131</v>
          </cell>
          <cell r="D199" t="str">
            <v>Neatishead Church of England Primary School</v>
          </cell>
          <cell r="E199">
            <v>64</v>
          </cell>
          <cell r="G199">
            <v>217216</v>
          </cell>
          <cell r="H199">
            <v>0</v>
          </cell>
          <cell r="I199">
            <v>0</v>
          </cell>
          <cell r="J199">
            <v>5760</v>
          </cell>
          <cell r="K199">
            <v>0</v>
          </cell>
          <cell r="L199">
            <v>9165</v>
          </cell>
          <cell r="M199">
            <v>0</v>
          </cell>
          <cell r="N199">
            <v>0</v>
          </cell>
          <cell r="O199">
            <v>1960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15551.999999999993</v>
          </cell>
          <cell r="AC199">
            <v>0</v>
          </cell>
          <cell r="AD199">
            <v>2041.2</v>
          </cell>
          <cell r="AE199">
            <v>0</v>
          </cell>
          <cell r="AF199">
            <v>128000</v>
          </cell>
          <cell r="AG199">
            <v>56300</v>
          </cell>
          <cell r="AH199">
            <v>0</v>
          </cell>
          <cell r="AI199">
            <v>0</v>
          </cell>
          <cell r="AJ199">
            <v>10754.3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-27533.468097750083</v>
          </cell>
          <cell r="AQ199">
            <v>419215.0319022499</v>
          </cell>
          <cell r="AR199"/>
          <cell r="AS199">
            <v>228952.15023867923</v>
          </cell>
          <cell r="AT199">
            <v>0</v>
          </cell>
          <cell r="AU199">
            <v>0</v>
          </cell>
          <cell r="AV199">
            <v>5880</v>
          </cell>
          <cell r="AW199">
            <v>0</v>
          </cell>
          <cell r="AX199">
            <v>10660</v>
          </cell>
          <cell r="AY199">
            <v>0</v>
          </cell>
          <cell r="AZ199">
            <v>0</v>
          </cell>
          <cell r="BA199">
            <v>1995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15753.974025974019</v>
          </cell>
          <cell r="BO199">
            <v>0</v>
          </cell>
          <cell r="BP199">
            <v>2073.6000000000004</v>
          </cell>
          <cell r="BQ199">
            <v>0</v>
          </cell>
          <cell r="BR199">
            <v>134400</v>
          </cell>
          <cell r="BS199">
            <v>57100</v>
          </cell>
          <cell r="BT199">
            <v>0</v>
          </cell>
          <cell r="BU199">
            <v>0</v>
          </cell>
          <cell r="BV199">
            <v>10754.3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467569.02426465321</v>
          </cell>
          <cell r="CB199">
            <v>0</v>
          </cell>
          <cell r="CC199">
            <v>0</v>
          </cell>
          <cell r="CD199">
            <v>467569.02426465321</v>
          </cell>
        </row>
        <row r="200">
          <cell r="A200" t="str">
            <v>1170</v>
          </cell>
          <cell r="B200" t="str">
            <v>2001</v>
          </cell>
          <cell r="C200">
            <v>9262001</v>
          </cell>
          <cell r="D200" t="str">
            <v>Necton VA Primary School</v>
          </cell>
          <cell r="E200">
            <v>191</v>
          </cell>
          <cell r="G200">
            <v>648254</v>
          </cell>
          <cell r="H200">
            <v>0</v>
          </cell>
          <cell r="I200">
            <v>0</v>
          </cell>
          <cell r="J200">
            <v>21120.000000000015</v>
          </cell>
          <cell r="K200">
            <v>0</v>
          </cell>
          <cell r="L200">
            <v>33839.999999999971</v>
          </cell>
          <cell r="M200">
            <v>0</v>
          </cell>
          <cell r="N200">
            <v>0</v>
          </cell>
          <cell r="O200">
            <v>1120.0000000000027</v>
          </cell>
          <cell r="P200">
            <v>2200.0000000000009</v>
          </cell>
          <cell r="Q200">
            <v>480.00000000000023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1342.7878787878763</v>
          </cell>
          <cell r="AA200">
            <v>0</v>
          </cell>
          <cell r="AB200">
            <v>64198.303985171486</v>
          </cell>
          <cell r="AC200">
            <v>0</v>
          </cell>
          <cell r="AD200">
            <v>0</v>
          </cell>
          <cell r="AE200">
            <v>0</v>
          </cell>
          <cell r="AF200">
            <v>128000</v>
          </cell>
          <cell r="AG200">
            <v>0</v>
          </cell>
          <cell r="AH200">
            <v>0</v>
          </cell>
          <cell r="AI200">
            <v>0</v>
          </cell>
          <cell r="AJ200">
            <v>4443.0000000000009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-12076.486806189261</v>
          </cell>
          <cell r="AQ200">
            <v>892921.60505777004</v>
          </cell>
          <cell r="AR200"/>
          <cell r="AS200">
            <v>683279.07336855831</v>
          </cell>
          <cell r="AT200">
            <v>0</v>
          </cell>
          <cell r="AU200">
            <v>0</v>
          </cell>
          <cell r="AV200">
            <v>21560.000000000015</v>
          </cell>
          <cell r="AW200">
            <v>0</v>
          </cell>
          <cell r="AX200">
            <v>39359.999999999964</v>
          </cell>
          <cell r="AY200">
            <v>0</v>
          </cell>
          <cell r="AZ200">
            <v>0</v>
          </cell>
          <cell r="BA200">
            <v>1140.0000000000027</v>
          </cell>
          <cell r="BB200">
            <v>2225.0000000000009</v>
          </cell>
          <cell r="BC200">
            <v>485.00000000000023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1365.9393939393915</v>
          </cell>
          <cell r="BM200">
            <v>0</v>
          </cell>
          <cell r="BN200">
            <v>65032.048192771115</v>
          </cell>
          <cell r="BO200">
            <v>0</v>
          </cell>
          <cell r="BP200">
            <v>0</v>
          </cell>
          <cell r="BQ200">
            <v>0</v>
          </cell>
          <cell r="BR200">
            <v>134400</v>
          </cell>
          <cell r="BS200">
            <v>0</v>
          </cell>
          <cell r="BT200">
            <v>0</v>
          </cell>
          <cell r="BU200">
            <v>0</v>
          </cell>
          <cell r="BV200">
            <v>4443.0000000000009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953290.0609552688</v>
          </cell>
          <cell r="CB200">
            <v>0</v>
          </cell>
          <cell r="CC200">
            <v>0</v>
          </cell>
          <cell r="CD200">
            <v>953290.0609552688</v>
          </cell>
        </row>
        <row r="201">
          <cell r="A201" t="str">
            <v>1172</v>
          </cell>
          <cell r="B201" t="str">
            <v>2238</v>
          </cell>
          <cell r="C201">
            <v>9262238</v>
          </cell>
          <cell r="D201" t="str">
            <v>Newton Flotman Church of England Primary Academy</v>
          </cell>
          <cell r="E201">
            <v>106</v>
          </cell>
          <cell r="G201">
            <v>359764</v>
          </cell>
          <cell r="H201">
            <v>0</v>
          </cell>
          <cell r="I201">
            <v>0</v>
          </cell>
          <cell r="J201">
            <v>11520.000000000018</v>
          </cell>
          <cell r="K201">
            <v>0</v>
          </cell>
          <cell r="L201">
            <v>16920.000000000029</v>
          </cell>
          <cell r="M201">
            <v>0</v>
          </cell>
          <cell r="N201">
            <v>229.99999999999989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32647.999999999989</v>
          </cell>
          <cell r="AC201">
            <v>0</v>
          </cell>
          <cell r="AD201">
            <v>1549.7999999999956</v>
          </cell>
          <cell r="AE201">
            <v>0</v>
          </cell>
          <cell r="AF201">
            <v>128000</v>
          </cell>
          <cell r="AG201">
            <v>16214.625500667544</v>
          </cell>
          <cell r="AH201">
            <v>0</v>
          </cell>
          <cell r="AI201">
            <v>0</v>
          </cell>
          <cell r="AJ201">
            <v>2327.04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-8906.2927942552087</v>
          </cell>
          <cell r="AQ201">
            <v>560267.17270641238</v>
          </cell>
          <cell r="AR201"/>
          <cell r="AS201">
            <v>379201.99883281247</v>
          </cell>
          <cell r="AT201">
            <v>0</v>
          </cell>
          <cell r="AU201">
            <v>0</v>
          </cell>
          <cell r="AV201">
            <v>11760.00000000002</v>
          </cell>
          <cell r="AW201">
            <v>0</v>
          </cell>
          <cell r="AX201">
            <v>19680.000000000033</v>
          </cell>
          <cell r="AY201">
            <v>0</v>
          </cell>
          <cell r="AZ201">
            <v>234.99999999999989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33071.999999999993</v>
          </cell>
          <cell r="BO201">
            <v>0</v>
          </cell>
          <cell r="BP201">
            <v>1574.3999999999955</v>
          </cell>
          <cell r="BQ201">
            <v>0</v>
          </cell>
          <cell r="BR201">
            <v>134400</v>
          </cell>
          <cell r="BS201">
            <v>16445.028704939908</v>
          </cell>
          <cell r="BT201">
            <v>0</v>
          </cell>
          <cell r="BU201">
            <v>0</v>
          </cell>
          <cell r="BV201">
            <v>2327.04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598695.46753775247</v>
          </cell>
          <cell r="CB201">
            <v>0</v>
          </cell>
          <cell r="CC201">
            <v>0</v>
          </cell>
          <cell r="CD201">
            <v>598695.46753775247</v>
          </cell>
        </row>
        <row r="202">
          <cell r="A202" t="str">
            <v>1178</v>
          </cell>
          <cell r="B202" t="str">
            <v>3059</v>
          </cell>
          <cell r="C202">
            <v>9263059</v>
          </cell>
          <cell r="D202" t="str">
            <v>North Elmham CEVA Primary School part of Flourish Federation</v>
          </cell>
          <cell r="E202">
            <v>56</v>
          </cell>
          <cell r="G202">
            <v>190064</v>
          </cell>
          <cell r="H202">
            <v>0</v>
          </cell>
          <cell r="I202">
            <v>0</v>
          </cell>
          <cell r="J202">
            <v>5279.9999999999891</v>
          </cell>
          <cell r="K202">
            <v>0</v>
          </cell>
          <cell r="L202">
            <v>7754.9999999999836</v>
          </cell>
          <cell r="M202">
            <v>0</v>
          </cell>
          <cell r="N202">
            <v>6670.0000000000018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11453.750000000009</v>
          </cell>
          <cell r="AC202">
            <v>0</v>
          </cell>
          <cell r="AD202">
            <v>0</v>
          </cell>
          <cell r="AE202">
            <v>0</v>
          </cell>
          <cell r="AF202">
            <v>128000</v>
          </cell>
          <cell r="AG202">
            <v>56300</v>
          </cell>
          <cell r="AH202">
            <v>0</v>
          </cell>
          <cell r="AI202">
            <v>0</v>
          </cell>
          <cell r="AJ202">
            <v>2259.9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-10280.426857016462</v>
          </cell>
          <cell r="AQ202">
            <v>397502.22314298357</v>
          </cell>
          <cell r="AR202"/>
          <cell r="AS202">
            <v>200333.13145884432</v>
          </cell>
          <cell r="AT202">
            <v>0</v>
          </cell>
          <cell r="AU202">
            <v>0</v>
          </cell>
          <cell r="AV202">
            <v>5389.9999999999891</v>
          </cell>
          <cell r="AW202">
            <v>0</v>
          </cell>
          <cell r="AX202">
            <v>9019.9999999999818</v>
          </cell>
          <cell r="AY202">
            <v>0</v>
          </cell>
          <cell r="AZ202">
            <v>6815.0000000000018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11602.500000000009</v>
          </cell>
          <cell r="BO202">
            <v>0</v>
          </cell>
          <cell r="BP202">
            <v>0</v>
          </cell>
          <cell r="BQ202">
            <v>0</v>
          </cell>
          <cell r="BR202">
            <v>134400</v>
          </cell>
          <cell r="BS202">
            <v>57100</v>
          </cell>
          <cell r="BT202">
            <v>0</v>
          </cell>
          <cell r="BU202">
            <v>0</v>
          </cell>
          <cell r="BV202">
            <v>2259.9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426920.53145884431</v>
          </cell>
          <cell r="CB202">
            <v>0</v>
          </cell>
          <cell r="CC202">
            <v>0</v>
          </cell>
          <cell r="CD202">
            <v>426920.53145884431</v>
          </cell>
        </row>
        <row r="203">
          <cell r="A203" t="str">
            <v>1181</v>
          </cell>
          <cell r="B203" t="str">
            <v>3408</v>
          </cell>
          <cell r="C203">
            <v>9263408</v>
          </cell>
          <cell r="D203" t="str">
            <v>St Andrew's CofE VA Primary School, Lopham</v>
          </cell>
          <cell r="E203">
            <v>49</v>
          </cell>
          <cell r="G203">
            <v>166306</v>
          </cell>
          <cell r="H203">
            <v>0</v>
          </cell>
          <cell r="I203">
            <v>0</v>
          </cell>
          <cell r="J203">
            <v>5759.9999999999891</v>
          </cell>
          <cell r="K203">
            <v>0</v>
          </cell>
          <cell r="L203">
            <v>8459.9999999999836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20751.500000000004</v>
          </cell>
          <cell r="AC203">
            <v>0</v>
          </cell>
          <cell r="AD203">
            <v>56.700000000001644</v>
          </cell>
          <cell r="AE203">
            <v>0</v>
          </cell>
          <cell r="AF203">
            <v>128000</v>
          </cell>
          <cell r="AG203">
            <v>56300</v>
          </cell>
          <cell r="AH203">
            <v>0</v>
          </cell>
          <cell r="AI203">
            <v>0</v>
          </cell>
          <cell r="AJ203">
            <v>1555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-49301.756578319619</v>
          </cell>
          <cell r="AQ203">
            <v>337887.44342168036</v>
          </cell>
          <cell r="AR203"/>
          <cell r="AS203">
            <v>175291.49002648878</v>
          </cell>
          <cell r="AT203">
            <v>0</v>
          </cell>
          <cell r="AU203">
            <v>0</v>
          </cell>
          <cell r="AV203">
            <v>5879.9999999999891</v>
          </cell>
          <cell r="AW203">
            <v>0</v>
          </cell>
          <cell r="AX203">
            <v>9839.9999999999818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21021.000000000004</v>
          </cell>
          <cell r="BO203">
            <v>0</v>
          </cell>
          <cell r="BP203">
            <v>57.600000000001671</v>
          </cell>
          <cell r="BQ203">
            <v>0</v>
          </cell>
          <cell r="BR203">
            <v>134400</v>
          </cell>
          <cell r="BS203">
            <v>57100</v>
          </cell>
          <cell r="BT203">
            <v>0</v>
          </cell>
          <cell r="BU203">
            <v>0</v>
          </cell>
          <cell r="BV203">
            <v>1555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405145.09002648876</v>
          </cell>
          <cell r="CB203">
            <v>0</v>
          </cell>
          <cell r="CC203">
            <v>0</v>
          </cell>
          <cell r="CD203">
            <v>405145.09002648876</v>
          </cell>
        </row>
        <row r="204">
          <cell r="A204" t="str">
            <v>1188</v>
          </cell>
          <cell r="B204" t="str">
            <v>2119</v>
          </cell>
          <cell r="C204">
            <v>9262119</v>
          </cell>
          <cell r="D204" t="str">
            <v>Northrepps Primary School</v>
          </cell>
          <cell r="E204">
            <v>34</v>
          </cell>
          <cell r="G204">
            <v>115396</v>
          </cell>
          <cell r="H204">
            <v>0</v>
          </cell>
          <cell r="I204">
            <v>0</v>
          </cell>
          <cell r="J204">
            <v>3840.0000000000027</v>
          </cell>
          <cell r="K204">
            <v>0</v>
          </cell>
          <cell r="L204">
            <v>5640.0000000000036</v>
          </cell>
          <cell r="M204">
            <v>0</v>
          </cell>
          <cell r="N204">
            <v>6209.9999999999964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1314.6666666666672</v>
          </cell>
          <cell r="AA204">
            <v>0</v>
          </cell>
          <cell r="AB204">
            <v>16636.551724137931</v>
          </cell>
          <cell r="AC204">
            <v>0</v>
          </cell>
          <cell r="AD204">
            <v>3742.1999999999957</v>
          </cell>
          <cell r="AE204">
            <v>0</v>
          </cell>
          <cell r="AF204">
            <v>128000</v>
          </cell>
          <cell r="AG204">
            <v>4363.2499999999882</v>
          </cell>
          <cell r="AH204">
            <v>0</v>
          </cell>
          <cell r="AI204">
            <v>0</v>
          </cell>
          <cell r="AJ204">
            <v>5003.5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2070.4100098620429</v>
          </cell>
          <cell r="AQ204">
            <v>292216.57840066659</v>
          </cell>
          <cell r="AR204"/>
          <cell r="AS204">
            <v>121630.82981429834</v>
          </cell>
          <cell r="AT204">
            <v>0</v>
          </cell>
          <cell r="AU204">
            <v>0</v>
          </cell>
          <cell r="AV204">
            <v>3920.0000000000027</v>
          </cell>
          <cell r="AW204">
            <v>0</v>
          </cell>
          <cell r="AX204">
            <v>6560.0000000000045</v>
          </cell>
          <cell r="AY204">
            <v>0</v>
          </cell>
          <cell r="AZ204">
            <v>6344.9999999999955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1337.3333333333337</v>
          </cell>
          <cell r="BM204">
            <v>0</v>
          </cell>
          <cell r="BN204">
            <v>16852.610837438424</v>
          </cell>
          <cell r="BO204">
            <v>0</v>
          </cell>
          <cell r="BP204">
            <v>3801.5999999999958</v>
          </cell>
          <cell r="BQ204">
            <v>0</v>
          </cell>
          <cell r="BR204">
            <v>134400</v>
          </cell>
          <cell r="BS204">
            <v>4425.2499999999882</v>
          </cell>
          <cell r="BT204">
            <v>0</v>
          </cell>
          <cell r="BU204">
            <v>0</v>
          </cell>
          <cell r="BV204">
            <v>5003.5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304276.12398507015</v>
          </cell>
          <cell r="CB204">
            <v>0</v>
          </cell>
          <cell r="CC204">
            <v>0</v>
          </cell>
          <cell r="CD204">
            <v>304276.12398507015</v>
          </cell>
        </row>
        <row r="205">
          <cell r="A205" t="str">
            <v>1195</v>
          </cell>
          <cell r="B205" t="str">
            <v>2120</v>
          </cell>
          <cell r="C205">
            <v>9262120</v>
          </cell>
          <cell r="D205" t="str">
            <v>North Walsham Infant School</v>
          </cell>
          <cell r="E205">
            <v>191</v>
          </cell>
          <cell r="G205">
            <v>648254</v>
          </cell>
          <cell r="H205">
            <v>0</v>
          </cell>
          <cell r="I205">
            <v>0</v>
          </cell>
          <cell r="J205">
            <v>31199.99999999996</v>
          </cell>
          <cell r="K205">
            <v>0</v>
          </cell>
          <cell r="L205">
            <v>45824.999999999942</v>
          </cell>
          <cell r="M205">
            <v>0</v>
          </cell>
          <cell r="N205">
            <v>1610.0000000000016</v>
          </cell>
          <cell r="O205">
            <v>16799.999999999985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3282.3703703703673</v>
          </cell>
          <cell r="AA205">
            <v>0</v>
          </cell>
          <cell r="AB205">
            <v>83431.071124130118</v>
          </cell>
          <cell r="AC205">
            <v>0</v>
          </cell>
          <cell r="AD205">
            <v>0</v>
          </cell>
          <cell r="AE205">
            <v>0</v>
          </cell>
          <cell r="AF205">
            <v>128000</v>
          </cell>
          <cell r="AG205">
            <v>0</v>
          </cell>
          <cell r="AH205">
            <v>0</v>
          </cell>
          <cell r="AI205">
            <v>0</v>
          </cell>
          <cell r="AJ205">
            <v>4835.0720000000001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-24569.805420137738</v>
          </cell>
          <cell r="AQ205">
            <v>938667.70807436283</v>
          </cell>
          <cell r="AR205"/>
          <cell r="AS205">
            <v>683279.07336855831</v>
          </cell>
          <cell r="AT205">
            <v>0</v>
          </cell>
          <cell r="AU205">
            <v>0</v>
          </cell>
          <cell r="AV205">
            <v>31849.99999999996</v>
          </cell>
          <cell r="AW205">
            <v>0</v>
          </cell>
          <cell r="AX205">
            <v>53299.999999999927</v>
          </cell>
          <cell r="AY205">
            <v>0</v>
          </cell>
          <cell r="AZ205">
            <v>1645.0000000000016</v>
          </cell>
          <cell r="BA205">
            <v>17099.999999999985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3338.9629629629599</v>
          </cell>
          <cell r="BM205">
            <v>0</v>
          </cell>
          <cell r="BN205">
            <v>84514.591528339603</v>
          </cell>
          <cell r="BO205">
            <v>0</v>
          </cell>
          <cell r="BP205">
            <v>0</v>
          </cell>
          <cell r="BQ205">
            <v>0</v>
          </cell>
          <cell r="BR205">
            <v>134400</v>
          </cell>
          <cell r="BS205">
            <v>0</v>
          </cell>
          <cell r="BT205">
            <v>0</v>
          </cell>
          <cell r="BU205">
            <v>0</v>
          </cell>
          <cell r="BV205">
            <v>4835.0720000000001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1014262.6998598607</v>
          </cell>
          <cell r="CB205">
            <v>0</v>
          </cell>
          <cell r="CC205">
            <v>0</v>
          </cell>
          <cell r="CD205">
            <v>1014262.6998598607</v>
          </cell>
        </row>
        <row r="206">
          <cell r="A206" t="str">
            <v>1197</v>
          </cell>
          <cell r="B206" t="str">
            <v>2402</v>
          </cell>
          <cell r="C206">
            <v>9262402</v>
          </cell>
          <cell r="D206" t="str">
            <v>North Walsham Junior School</v>
          </cell>
          <cell r="E206">
            <v>308</v>
          </cell>
          <cell r="G206">
            <v>1045352</v>
          </cell>
          <cell r="H206">
            <v>0</v>
          </cell>
          <cell r="I206">
            <v>0</v>
          </cell>
          <cell r="J206">
            <v>58080.000000000022</v>
          </cell>
          <cell r="K206">
            <v>0</v>
          </cell>
          <cell r="L206">
            <v>87420.000000000087</v>
          </cell>
          <cell r="M206">
            <v>0</v>
          </cell>
          <cell r="N206">
            <v>2076.7426710097707</v>
          </cell>
          <cell r="O206">
            <v>32023.973941368033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2899.9999999999945</v>
          </cell>
          <cell r="AA206">
            <v>0</v>
          </cell>
          <cell r="AB206">
            <v>111617.55468570114</v>
          </cell>
          <cell r="AC206">
            <v>0</v>
          </cell>
          <cell r="AD206">
            <v>0</v>
          </cell>
          <cell r="AE206">
            <v>0</v>
          </cell>
          <cell r="AF206">
            <v>128000</v>
          </cell>
          <cell r="AG206">
            <v>0</v>
          </cell>
          <cell r="AH206">
            <v>0</v>
          </cell>
          <cell r="AI206">
            <v>0</v>
          </cell>
          <cell r="AJ206">
            <v>5584.8959999999997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-58497.550085887786</v>
          </cell>
          <cell r="AQ206">
            <v>1414557.6172121912</v>
          </cell>
          <cell r="AR206"/>
          <cell r="AS206">
            <v>1101832.2230236437</v>
          </cell>
          <cell r="AT206">
            <v>0</v>
          </cell>
          <cell r="AU206">
            <v>0</v>
          </cell>
          <cell r="AV206">
            <v>59290.000000000022</v>
          </cell>
          <cell r="AW206">
            <v>0</v>
          </cell>
          <cell r="AX206">
            <v>101680.0000000001</v>
          </cell>
          <cell r="AY206">
            <v>0</v>
          </cell>
          <cell r="AZ206">
            <v>2121.8892508143313</v>
          </cell>
          <cell r="BA206">
            <v>32595.830618892462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2949.9999999999941</v>
          </cell>
          <cell r="BM206">
            <v>0</v>
          </cell>
          <cell r="BN206">
            <v>113067.13331798297</v>
          </cell>
          <cell r="BO206">
            <v>0</v>
          </cell>
          <cell r="BP206">
            <v>0</v>
          </cell>
          <cell r="BQ206">
            <v>0</v>
          </cell>
          <cell r="BR206">
            <v>134400</v>
          </cell>
          <cell r="BS206">
            <v>0</v>
          </cell>
          <cell r="BT206">
            <v>0</v>
          </cell>
          <cell r="BU206">
            <v>0</v>
          </cell>
          <cell r="BV206">
            <v>5584.8959999999997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1553521.9722113335</v>
          </cell>
          <cell r="CB206">
            <v>0</v>
          </cell>
          <cell r="CC206">
            <v>0</v>
          </cell>
          <cell r="CD206">
            <v>1553521.9722113335</v>
          </cell>
        </row>
        <row r="207">
          <cell r="A207" t="str">
            <v>1207</v>
          </cell>
          <cell r="B207" t="str">
            <v>2121</v>
          </cell>
          <cell r="C207">
            <v>9262121</v>
          </cell>
          <cell r="D207" t="str">
            <v>Millfield Primary School</v>
          </cell>
          <cell r="E207">
            <v>282</v>
          </cell>
          <cell r="G207">
            <v>957108</v>
          </cell>
          <cell r="H207">
            <v>0</v>
          </cell>
          <cell r="I207">
            <v>0</v>
          </cell>
          <cell r="J207">
            <v>33120.000000000029</v>
          </cell>
          <cell r="K207">
            <v>0</v>
          </cell>
          <cell r="L207">
            <v>50054.999999999978</v>
          </cell>
          <cell r="M207">
            <v>0</v>
          </cell>
          <cell r="N207">
            <v>15410.000000000033</v>
          </cell>
          <cell r="O207">
            <v>10639.999999999971</v>
          </cell>
          <cell r="P207">
            <v>439.99999999999977</v>
          </cell>
          <cell r="Q207">
            <v>479.99999999999972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103957.6199520191</v>
          </cell>
          <cell r="AC207">
            <v>0</v>
          </cell>
          <cell r="AD207">
            <v>0</v>
          </cell>
          <cell r="AE207">
            <v>0</v>
          </cell>
          <cell r="AF207">
            <v>128000</v>
          </cell>
          <cell r="AG207">
            <v>0</v>
          </cell>
          <cell r="AH207">
            <v>0</v>
          </cell>
          <cell r="AI207">
            <v>0</v>
          </cell>
          <cell r="AJ207">
            <v>33192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-28772.982967839504</v>
          </cell>
          <cell r="AQ207">
            <v>1303629.6369841795</v>
          </cell>
          <cell r="AR207"/>
          <cell r="AS207">
            <v>1008820.4119891804</v>
          </cell>
          <cell r="AT207">
            <v>0</v>
          </cell>
          <cell r="AU207">
            <v>0</v>
          </cell>
          <cell r="AV207">
            <v>33810.000000000029</v>
          </cell>
          <cell r="AW207">
            <v>0</v>
          </cell>
          <cell r="AX207">
            <v>58219.999999999978</v>
          </cell>
          <cell r="AY207">
            <v>0</v>
          </cell>
          <cell r="AZ207">
            <v>15745.000000000033</v>
          </cell>
          <cell r="BA207">
            <v>10829.999999999969</v>
          </cell>
          <cell r="BB207">
            <v>444.99999999999977</v>
          </cell>
          <cell r="BC207">
            <v>484.99999999999972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105307.71891243494</v>
          </cell>
          <cell r="BO207">
            <v>0</v>
          </cell>
          <cell r="BP207">
            <v>0</v>
          </cell>
          <cell r="BQ207">
            <v>0</v>
          </cell>
          <cell r="BR207">
            <v>134400</v>
          </cell>
          <cell r="BS207">
            <v>0</v>
          </cell>
          <cell r="BT207">
            <v>0</v>
          </cell>
          <cell r="BU207">
            <v>0</v>
          </cell>
          <cell r="BV207">
            <v>33192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1401255.1309016154</v>
          </cell>
          <cell r="CB207">
            <v>0</v>
          </cell>
          <cell r="CC207">
            <v>0</v>
          </cell>
          <cell r="CD207">
            <v>1401255.1309016154</v>
          </cell>
        </row>
        <row r="208">
          <cell r="A208" t="str">
            <v>1220</v>
          </cell>
          <cell r="B208" t="str">
            <v>3346</v>
          </cell>
          <cell r="C208">
            <v>9263346</v>
          </cell>
          <cell r="D208" t="str">
            <v>The Norman Church of England Primary School, Northwold</v>
          </cell>
          <cell r="E208">
            <v>92</v>
          </cell>
          <cell r="G208">
            <v>312248</v>
          </cell>
          <cell r="H208">
            <v>0</v>
          </cell>
          <cell r="I208">
            <v>0</v>
          </cell>
          <cell r="J208">
            <v>13440.00000000002</v>
          </cell>
          <cell r="K208">
            <v>0</v>
          </cell>
          <cell r="L208">
            <v>20445.000000000011</v>
          </cell>
          <cell r="M208">
            <v>0</v>
          </cell>
          <cell r="N208">
            <v>232.52747252747278</v>
          </cell>
          <cell r="O208">
            <v>283.07692307692338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650.73170731707262</v>
          </cell>
          <cell r="AA208">
            <v>0</v>
          </cell>
          <cell r="AB208">
            <v>24362.962962962964</v>
          </cell>
          <cell r="AC208">
            <v>0</v>
          </cell>
          <cell r="AD208">
            <v>0</v>
          </cell>
          <cell r="AE208">
            <v>0</v>
          </cell>
          <cell r="AF208">
            <v>128000</v>
          </cell>
          <cell r="AG208">
            <v>43446.461949265686</v>
          </cell>
          <cell r="AH208">
            <v>0</v>
          </cell>
          <cell r="AI208">
            <v>0</v>
          </cell>
          <cell r="AJ208">
            <v>1603.0719999999999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-61149.363255092947</v>
          </cell>
          <cell r="AQ208">
            <v>483562.46976005723</v>
          </cell>
          <cell r="AR208"/>
          <cell r="AS208">
            <v>329118.7159681014</v>
          </cell>
          <cell r="AT208">
            <v>0</v>
          </cell>
          <cell r="AU208">
            <v>0</v>
          </cell>
          <cell r="AV208">
            <v>13720.00000000002</v>
          </cell>
          <cell r="AW208">
            <v>0</v>
          </cell>
          <cell r="AX208">
            <v>23780.000000000015</v>
          </cell>
          <cell r="AY208">
            <v>0</v>
          </cell>
          <cell r="AZ208">
            <v>237.58241758241783</v>
          </cell>
          <cell r="BA208">
            <v>288.13186813186843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661.95121951219448</v>
          </cell>
          <cell r="BM208">
            <v>0</v>
          </cell>
          <cell r="BN208">
            <v>24679.365079365078</v>
          </cell>
          <cell r="BO208">
            <v>0</v>
          </cell>
          <cell r="BP208">
            <v>0</v>
          </cell>
          <cell r="BQ208">
            <v>0</v>
          </cell>
          <cell r="BR208">
            <v>134400</v>
          </cell>
          <cell r="BS208">
            <v>44063.818424566081</v>
          </cell>
          <cell r="BT208">
            <v>0</v>
          </cell>
          <cell r="BU208">
            <v>0</v>
          </cell>
          <cell r="BV208">
            <v>1603.0719999999999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572552.63697725907</v>
          </cell>
          <cell r="CB208">
            <v>0</v>
          </cell>
          <cell r="CC208">
            <v>0</v>
          </cell>
          <cell r="CD208">
            <v>572552.63697725907</v>
          </cell>
        </row>
        <row r="209">
          <cell r="A209" t="str">
            <v>1222</v>
          </cell>
          <cell r="B209" t="str">
            <v>2157</v>
          </cell>
          <cell r="C209">
            <v>9262157</v>
          </cell>
          <cell r="D209" t="str">
            <v>North Wootton Academy</v>
          </cell>
          <cell r="E209">
            <v>323</v>
          </cell>
          <cell r="G209">
            <v>1096262</v>
          </cell>
          <cell r="H209">
            <v>0</v>
          </cell>
          <cell r="I209">
            <v>0</v>
          </cell>
          <cell r="J209">
            <v>11040.000000000005</v>
          </cell>
          <cell r="K209">
            <v>0</v>
          </cell>
          <cell r="L209">
            <v>17625.000000000007</v>
          </cell>
          <cell r="M209">
            <v>0</v>
          </cell>
          <cell r="N209">
            <v>922.85714285714266</v>
          </cell>
          <cell r="O209">
            <v>1966.0869565217386</v>
          </cell>
          <cell r="P209">
            <v>441.36645962732905</v>
          </cell>
          <cell r="Q209">
            <v>3370.4347826086946</v>
          </cell>
          <cell r="R209">
            <v>5115.8385093167681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6738.8489208633027</v>
          </cell>
          <cell r="AA209">
            <v>0</v>
          </cell>
          <cell r="AB209">
            <v>94050.000000000058</v>
          </cell>
          <cell r="AC209">
            <v>0</v>
          </cell>
          <cell r="AD209">
            <v>0</v>
          </cell>
          <cell r="AE209">
            <v>0</v>
          </cell>
          <cell r="AF209">
            <v>128000</v>
          </cell>
          <cell r="AG209">
            <v>0</v>
          </cell>
          <cell r="AH209">
            <v>0</v>
          </cell>
          <cell r="AI209">
            <v>0</v>
          </cell>
          <cell r="AJ209">
            <v>4809.2160000000003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57282.567228205036</v>
          </cell>
          <cell r="AP209">
            <v>0</v>
          </cell>
          <cell r="AQ209">
            <v>1427624.216</v>
          </cell>
          <cell r="AR209"/>
          <cell r="AS209">
            <v>1155492.8832358343</v>
          </cell>
          <cell r="AT209">
            <v>0</v>
          </cell>
          <cell r="AU209">
            <v>0</v>
          </cell>
          <cell r="AV209">
            <v>11270.000000000005</v>
          </cell>
          <cell r="AW209">
            <v>0</v>
          </cell>
          <cell r="AX209">
            <v>20500.000000000007</v>
          </cell>
          <cell r="AY209">
            <v>0</v>
          </cell>
          <cell r="AZ209">
            <v>942.91925465838483</v>
          </cell>
          <cell r="BA209">
            <v>2001.1956521739125</v>
          </cell>
          <cell r="BB209">
            <v>446.38198757763962</v>
          </cell>
          <cell r="BC209">
            <v>3405.5434782608686</v>
          </cell>
          <cell r="BD209">
            <v>5165.9937888198738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6855.0359712230147</v>
          </cell>
          <cell r="BM209">
            <v>0</v>
          </cell>
          <cell r="BN209">
            <v>95271.428571428623</v>
          </cell>
          <cell r="BO209">
            <v>0</v>
          </cell>
          <cell r="BP209">
            <v>0</v>
          </cell>
          <cell r="BQ209">
            <v>0</v>
          </cell>
          <cell r="BR209">
            <v>134400</v>
          </cell>
          <cell r="BS209">
            <v>0</v>
          </cell>
          <cell r="BT209">
            <v>0</v>
          </cell>
          <cell r="BU209">
            <v>0</v>
          </cell>
          <cell r="BV209">
            <v>4809.2160000000003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1440560.5979399763</v>
          </cell>
          <cell r="CB209">
            <v>53278.618060023291</v>
          </cell>
          <cell r="CC209">
            <v>0</v>
          </cell>
          <cell r="CD209">
            <v>1493839.2159999995</v>
          </cell>
        </row>
        <row r="210">
          <cell r="A210" t="str">
            <v>1226</v>
          </cell>
          <cell r="B210" t="str">
            <v>2320</v>
          </cell>
          <cell r="C210">
            <v>9262320</v>
          </cell>
          <cell r="D210" t="str">
            <v>Angel Road Infant School</v>
          </cell>
          <cell r="E210">
            <v>160</v>
          </cell>
          <cell r="G210">
            <v>543040</v>
          </cell>
          <cell r="H210">
            <v>0</v>
          </cell>
          <cell r="I210">
            <v>0</v>
          </cell>
          <cell r="J210">
            <v>22560</v>
          </cell>
          <cell r="K210">
            <v>0</v>
          </cell>
          <cell r="L210">
            <v>33135</v>
          </cell>
          <cell r="M210">
            <v>0</v>
          </cell>
          <cell r="N210">
            <v>8332.0754716981264</v>
          </cell>
          <cell r="O210">
            <v>6480.503144654067</v>
          </cell>
          <cell r="P210">
            <v>13725.786163522049</v>
          </cell>
          <cell r="Q210">
            <v>8694.3396226414861</v>
          </cell>
          <cell r="R210">
            <v>16422.64150943395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28553.846153846182</v>
          </cell>
          <cell r="AA210">
            <v>0</v>
          </cell>
          <cell r="AB210">
            <v>70813.699099698526</v>
          </cell>
          <cell r="AC210">
            <v>0</v>
          </cell>
          <cell r="AD210">
            <v>0</v>
          </cell>
          <cell r="AE210">
            <v>0</v>
          </cell>
          <cell r="AF210">
            <v>128000</v>
          </cell>
          <cell r="AG210">
            <v>0</v>
          </cell>
          <cell r="AH210">
            <v>0</v>
          </cell>
          <cell r="AI210">
            <v>0</v>
          </cell>
          <cell r="AJ210">
            <v>6567.424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-26544.094958558228</v>
          </cell>
          <cell r="AQ210">
            <v>859781.22020693612</v>
          </cell>
          <cell r="AR210"/>
          <cell r="AS210">
            <v>572380.37559669802</v>
          </cell>
          <cell r="AT210">
            <v>0</v>
          </cell>
          <cell r="AU210">
            <v>0</v>
          </cell>
          <cell r="AV210">
            <v>23030</v>
          </cell>
          <cell r="AW210">
            <v>0</v>
          </cell>
          <cell r="AX210">
            <v>38540</v>
          </cell>
          <cell r="AY210">
            <v>0</v>
          </cell>
          <cell r="AZ210">
            <v>8513.2075471698245</v>
          </cell>
          <cell r="BA210">
            <v>6596.2264150943183</v>
          </cell>
          <cell r="BB210">
            <v>13881.761006289345</v>
          </cell>
          <cell r="BC210">
            <v>8784.9056603773333</v>
          </cell>
          <cell r="BD210">
            <v>16583.647798742128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29046.153846153873</v>
          </cell>
          <cell r="BM210">
            <v>0</v>
          </cell>
          <cell r="BN210">
            <v>71733.357529564746</v>
          </cell>
          <cell r="BO210">
            <v>0</v>
          </cell>
          <cell r="BP210">
            <v>0</v>
          </cell>
          <cell r="BQ210">
            <v>0</v>
          </cell>
          <cell r="BR210">
            <v>134400</v>
          </cell>
          <cell r="BS210">
            <v>0</v>
          </cell>
          <cell r="BT210">
            <v>0</v>
          </cell>
          <cell r="BU210">
            <v>0</v>
          </cell>
          <cell r="BV210">
            <v>6567.424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930057.05940008978</v>
          </cell>
          <cell r="CB210">
            <v>0</v>
          </cell>
          <cell r="CC210">
            <v>0</v>
          </cell>
          <cell r="CD210">
            <v>930057.05940008978</v>
          </cell>
        </row>
        <row r="211">
          <cell r="A211" t="str">
            <v>1231</v>
          </cell>
          <cell r="B211" t="str">
            <v>2191</v>
          </cell>
          <cell r="C211">
            <v>9262191</v>
          </cell>
          <cell r="D211" t="str">
            <v>Angel Road Junior School</v>
          </cell>
          <cell r="E211">
            <v>257</v>
          </cell>
          <cell r="G211">
            <v>872258</v>
          </cell>
          <cell r="H211">
            <v>0</v>
          </cell>
          <cell r="I211">
            <v>0</v>
          </cell>
          <cell r="J211">
            <v>35040.000000000015</v>
          </cell>
          <cell r="K211">
            <v>0</v>
          </cell>
          <cell r="L211">
            <v>54284.999999999956</v>
          </cell>
          <cell r="M211">
            <v>0</v>
          </cell>
          <cell r="N211">
            <v>14490</v>
          </cell>
          <cell r="O211">
            <v>7000.0000000000009</v>
          </cell>
          <cell r="P211">
            <v>18919.999999999971</v>
          </cell>
          <cell r="Q211">
            <v>9120.0000000000055</v>
          </cell>
          <cell r="R211">
            <v>20909.999999999989</v>
          </cell>
          <cell r="S211">
            <v>1340.0000000000009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15079.999999999958</v>
          </cell>
          <cell r="AA211">
            <v>0</v>
          </cell>
          <cell r="AB211">
            <v>97940.08984375</v>
          </cell>
          <cell r="AC211">
            <v>0</v>
          </cell>
          <cell r="AD211">
            <v>0</v>
          </cell>
          <cell r="AE211">
            <v>0</v>
          </cell>
          <cell r="AF211">
            <v>128000</v>
          </cell>
          <cell r="AG211">
            <v>0</v>
          </cell>
          <cell r="AH211">
            <v>0</v>
          </cell>
          <cell r="AI211">
            <v>0</v>
          </cell>
          <cell r="AJ211">
            <v>4498.9440000000004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-4464.9934883669575</v>
          </cell>
          <cell r="AQ211">
            <v>1274417.040355383</v>
          </cell>
          <cell r="AR211"/>
          <cell r="AS211">
            <v>919385.97830219625</v>
          </cell>
          <cell r="AT211">
            <v>0</v>
          </cell>
          <cell r="AU211">
            <v>0</v>
          </cell>
          <cell r="AV211">
            <v>35770.000000000015</v>
          </cell>
          <cell r="AW211">
            <v>0</v>
          </cell>
          <cell r="AX211">
            <v>63139.999999999956</v>
          </cell>
          <cell r="AY211">
            <v>0</v>
          </cell>
          <cell r="AZ211">
            <v>14805</v>
          </cell>
          <cell r="BA211">
            <v>7125.0000000000009</v>
          </cell>
          <cell r="BB211">
            <v>19134.999999999971</v>
          </cell>
          <cell r="BC211">
            <v>9215.0000000000055</v>
          </cell>
          <cell r="BD211">
            <v>21114.999999999989</v>
          </cell>
          <cell r="BE211">
            <v>1360.0000000000009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15339.999999999958</v>
          </cell>
          <cell r="BM211">
            <v>0</v>
          </cell>
          <cell r="BN211">
            <v>99212.0390625</v>
          </cell>
          <cell r="BO211">
            <v>0</v>
          </cell>
          <cell r="BP211">
            <v>0</v>
          </cell>
          <cell r="BQ211">
            <v>0</v>
          </cell>
          <cell r="BR211">
            <v>134400</v>
          </cell>
          <cell r="BS211">
            <v>0</v>
          </cell>
          <cell r="BT211">
            <v>0</v>
          </cell>
          <cell r="BU211">
            <v>0</v>
          </cell>
          <cell r="BV211">
            <v>4498.9440000000004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1344501.961364696</v>
          </cell>
          <cell r="CB211">
            <v>0</v>
          </cell>
          <cell r="CC211">
            <v>0</v>
          </cell>
          <cell r="CD211">
            <v>1344501.961364696</v>
          </cell>
        </row>
        <row r="212">
          <cell r="A212" t="str">
            <v>1246</v>
          </cell>
          <cell r="B212" t="str">
            <v>2291</v>
          </cell>
          <cell r="C212">
            <v>9262291</v>
          </cell>
          <cell r="D212" t="str">
            <v>Avenue Junior School</v>
          </cell>
          <cell r="E212">
            <v>475</v>
          </cell>
          <cell r="G212">
            <v>1612150</v>
          </cell>
          <cell r="H212">
            <v>0</v>
          </cell>
          <cell r="I212">
            <v>0</v>
          </cell>
          <cell r="J212">
            <v>38400.000000000015</v>
          </cell>
          <cell r="K212">
            <v>0</v>
          </cell>
          <cell r="L212">
            <v>57809.999999999862</v>
          </cell>
          <cell r="M212">
            <v>0</v>
          </cell>
          <cell r="N212">
            <v>9659.9999999999945</v>
          </cell>
          <cell r="O212">
            <v>12319.999999999996</v>
          </cell>
          <cell r="P212">
            <v>17600.000000000007</v>
          </cell>
          <cell r="Q212">
            <v>3840.0000000000018</v>
          </cell>
          <cell r="R212">
            <v>4589.9999999999927</v>
          </cell>
          <cell r="S212">
            <v>670.00000000000091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20342.827004219413</v>
          </cell>
          <cell r="AA212">
            <v>0</v>
          </cell>
          <cell r="AB212">
            <v>115418.0729166667</v>
          </cell>
          <cell r="AC212">
            <v>0</v>
          </cell>
          <cell r="AD212">
            <v>0</v>
          </cell>
          <cell r="AE212">
            <v>0</v>
          </cell>
          <cell r="AF212">
            <v>128000</v>
          </cell>
          <cell r="AG212">
            <v>0</v>
          </cell>
          <cell r="AH212">
            <v>0</v>
          </cell>
          <cell r="AI212">
            <v>0</v>
          </cell>
          <cell r="AJ212">
            <v>25984.75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71574.100079114083</v>
          </cell>
          <cell r="AP212">
            <v>0</v>
          </cell>
          <cell r="AQ212">
            <v>2118359.75</v>
          </cell>
          <cell r="AR212"/>
          <cell r="AS212">
            <v>1699254.2400526975</v>
          </cell>
          <cell r="AT212">
            <v>0</v>
          </cell>
          <cell r="AU212">
            <v>0</v>
          </cell>
          <cell r="AV212">
            <v>39200.000000000015</v>
          </cell>
          <cell r="AW212">
            <v>0</v>
          </cell>
          <cell r="AX212">
            <v>67239.99999999984</v>
          </cell>
          <cell r="AY212">
            <v>0</v>
          </cell>
          <cell r="AZ212">
            <v>9869.9999999999945</v>
          </cell>
          <cell r="BA212">
            <v>12539.999999999996</v>
          </cell>
          <cell r="BB212">
            <v>17800.000000000007</v>
          </cell>
          <cell r="BC212">
            <v>3880.0000000000018</v>
          </cell>
          <cell r="BD212">
            <v>4634.9999999999927</v>
          </cell>
          <cell r="BE212">
            <v>680.00000000000091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20693.565400843883</v>
          </cell>
          <cell r="BM212">
            <v>0</v>
          </cell>
          <cell r="BN212">
            <v>116917.00892857145</v>
          </cell>
          <cell r="BO212">
            <v>0</v>
          </cell>
          <cell r="BP212">
            <v>0</v>
          </cell>
          <cell r="BQ212">
            <v>0</v>
          </cell>
          <cell r="BR212">
            <v>134400</v>
          </cell>
          <cell r="BS212">
            <v>0</v>
          </cell>
          <cell r="BT212">
            <v>0</v>
          </cell>
          <cell r="BU212">
            <v>0</v>
          </cell>
          <cell r="BV212">
            <v>25984.75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2153094.5643821126</v>
          </cell>
          <cell r="CB212">
            <v>62640.185617887415</v>
          </cell>
          <cell r="CC212">
            <v>0</v>
          </cell>
          <cell r="CD212">
            <v>2215734.75</v>
          </cell>
        </row>
        <row r="213">
          <cell r="A213" t="str">
            <v>1250</v>
          </cell>
          <cell r="B213" t="str">
            <v>3428</v>
          </cell>
          <cell r="C213">
            <v>9263428</v>
          </cell>
          <cell r="D213" t="str">
            <v>Recreation Road Infant School</v>
          </cell>
          <cell r="E213">
            <v>345</v>
          </cell>
          <cell r="G213">
            <v>1170930</v>
          </cell>
          <cell r="H213">
            <v>0</v>
          </cell>
          <cell r="I213">
            <v>0</v>
          </cell>
          <cell r="J213">
            <v>16320.000000000007</v>
          </cell>
          <cell r="K213">
            <v>0</v>
          </cell>
          <cell r="L213">
            <v>23970.000000000011</v>
          </cell>
          <cell r="M213">
            <v>0</v>
          </cell>
          <cell r="N213">
            <v>10350.000000000027</v>
          </cell>
          <cell r="O213">
            <v>8960</v>
          </cell>
          <cell r="P213">
            <v>12320.000000000004</v>
          </cell>
          <cell r="Q213">
            <v>2399.9999999999991</v>
          </cell>
          <cell r="R213">
            <v>3060.0000000000023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43798.712446351965</v>
          </cell>
          <cell r="AA213">
            <v>0</v>
          </cell>
          <cell r="AB213">
            <v>127436.32291792012</v>
          </cell>
          <cell r="AC213">
            <v>0</v>
          </cell>
          <cell r="AD213">
            <v>0</v>
          </cell>
          <cell r="AE213">
            <v>0</v>
          </cell>
          <cell r="AF213">
            <v>128000</v>
          </cell>
          <cell r="AG213">
            <v>0</v>
          </cell>
          <cell r="AH213">
            <v>0</v>
          </cell>
          <cell r="AI213">
            <v>0</v>
          </cell>
          <cell r="AJ213">
            <v>34917.75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-4668.0320166998445</v>
          </cell>
          <cell r="AQ213">
            <v>1577794.7533475722</v>
          </cell>
          <cell r="AR213"/>
          <cell r="AS213">
            <v>1234195.1848803803</v>
          </cell>
          <cell r="AT213">
            <v>0</v>
          </cell>
          <cell r="AU213">
            <v>0</v>
          </cell>
          <cell r="AV213">
            <v>16660.000000000007</v>
          </cell>
          <cell r="AW213">
            <v>0</v>
          </cell>
          <cell r="AX213">
            <v>27880.000000000011</v>
          </cell>
          <cell r="AY213">
            <v>0</v>
          </cell>
          <cell r="AZ213">
            <v>10575.000000000029</v>
          </cell>
          <cell r="BA213">
            <v>9120</v>
          </cell>
          <cell r="BB213">
            <v>12460.000000000004</v>
          </cell>
          <cell r="BC213">
            <v>2424.9999999999991</v>
          </cell>
          <cell r="BD213">
            <v>3090.0000000000023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44553.862660944244</v>
          </cell>
          <cell r="BM213">
            <v>0</v>
          </cell>
          <cell r="BN213">
            <v>129091.34009867231</v>
          </cell>
          <cell r="BO213">
            <v>0</v>
          </cell>
          <cell r="BP213">
            <v>0</v>
          </cell>
          <cell r="BQ213">
            <v>0</v>
          </cell>
          <cell r="BR213">
            <v>134400</v>
          </cell>
          <cell r="BS213">
            <v>0</v>
          </cell>
          <cell r="BT213">
            <v>0</v>
          </cell>
          <cell r="BU213">
            <v>0</v>
          </cell>
          <cell r="BV213">
            <v>34917.75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1659368.1376399968</v>
          </cell>
          <cell r="CB213">
            <v>0</v>
          </cell>
          <cell r="CC213">
            <v>0</v>
          </cell>
          <cell r="CD213">
            <v>1659368.1376399968</v>
          </cell>
        </row>
        <row r="214">
          <cell r="A214" t="str">
            <v>1262</v>
          </cell>
          <cell r="B214" t="str">
            <v>3421</v>
          </cell>
          <cell r="C214">
            <v>9263421</v>
          </cell>
          <cell r="D214" t="str">
            <v>Bignold Primary School and Nursery</v>
          </cell>
          <cell r="E214">
            <v>378</v>
          </cell>
          <cell r="G214">
            <v>1282932</v>
          </cell>
          <cell r="H214">
            <v>0</v>
          </cell>
          <cell r="I214">
            <v>0</v>
          </cell>
          <cell r="J214">
            <v>47039.999999999956</v>
          </cell>
          <cell r="K214">
            <v>0</v>
          </cell>
          <cell r="L214">
            <v>69089.999999999942</v>
          </cell>
          <cell r="M214">
            <v>0</v>
          </cell>
          <cell r="N214">
            <v>6209.9999999999973</v>
          </cell>
          <cell r="O214">
            <v>26880.000000000004</v>
          </cell>
          <cell r="P214">
            <v>9240.0000000000073</v>
          </cell>
          <cell r="Q214">
            <v>2880.0000000000045</v>
          </cell>
          <cell r="R214">
            <v>21419.999999999978</v>
          </cell>
          <cell r="S214">
            <v>670.00000000000114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59291.320754716966</v>
          </cell>
          <cell r="AA214">
            <v>0</v>
          </cell>
          <cell r="AB214">
            <v>139341.67224080273</v>
          </cell>
          <cell r="AC214">
            <v>0</v>
          </cell>
          <cell r="AD214">
            <v>20147.399999999856</v>
          </cell>
          <cell r="AE214">
            <v>0</v>
          </cell>
          <cell r="AF214">
            <v>128000</v>
          </cell>
          <cell r="AG214">
            <v>0</v>
          </cell>
          <cell r="AH214">
            <v>0</v>
          </cell>
          <cell r="AI214">
            <v>0</v>
          </cell>
          <cell r="AJ214">
            <v>6515.7120000000004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-39820.46458580067</v>
          </cell>
          <cell r="AQ214">
            <v>1779837.640409719</v>
          </cell>
          <cell r="AR214"/>
          <cell r="AS214">
            <v>1352248.6373471993</v>
          </cell>
          <cell r="AT214">
            <v>0</v>
          </cell>
          <cell r="AU214">
            <v>0</v>
          </cell>
          <cell r="AV214">
            <v>48019.999999999956</v>
          </cell>
          <cell r="AW214">
            <v>0</v>
          </cell>
          <cell r="AX214">
            <v>80359.999999999927</v>
          </cell>
          <cell r="AY214">
            <v>0</v>
          </cell>
          <cell r="AZ214">
            <v>6344.9999999999973</v>
          </cell>
          <cell r="BA214">
            <v>27360.000000000004</v>
          </cell>
          <cell r="BB214">
            <v>9345.0000000000073</v>
          </cell>
          <cell r="BC214">
            <v>2910.0000000000045</v>
          </cell>
          <cell r="BD214">
            <v>21629.999999999978</v>
          </cell>
          <cell r="BE214">
            <v>680.00000000000125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60313.584905660362</v>
          </cell>
          <cell r="BM214">
            <v>0</v>
          </cell>
          <cell r="BN214">
            <v>141151.30434782614</v>
          </cell>
          <cell r="BO214">
            <v>0</v>
          </cell>
          <cell r="BP214">
            <v>20467.199999999855</v>
          </cell>
          <cell r="BQ214">
            <v>0</v>
          </cell>
          <cell r="BR214">
            <v>134400</v>
          </cell>
          <cell r="BS214">
            <v>0</v>
          </cell>
          <cell r="BT214">
            <v>0</v>
          </cell>
          <cell r="BU214">
            <v>0</v>
          </cell>
          <cell r="BV214">
            <v>6515.7120000000004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1911746.4386006859</v>
          </cell>
          <cell r="CB214">
            <v>0</v>
          </cell>
          <cell r="CC214">
            <v>0</v>
          </cell>
          <cell r="CD214">
            <v>1911746.4386006859</v>
          </cell>
        </row>
        <row r="215">
          <cell r="A215" t="str">
            <v>1275</v>
          </cell>
          <cell r="B215" t="str">
            <v>3418</v>
          </cell>
          <cell r="C215">
            <v>9263418</v>
          </cell>
          <cell r="D215" t="str">
            <v>Bluebell Primary School</v>
          </cell>
          <cell r="E215">
            <v>207</v>
          </cell>
          <cell r="G215">
            <v>702558</v>
          </cell>
          <cell r="H215">
            <v>0</v>
          </cell>
          <cell r="I215">
            <v>0</v>
          </cell>
          <cell r="J215">
            <v>51359.999999999949</v>
          </cell>
          <cell r="K215">
            <v>0</v>
          </cell>
          <cell r="L215">
            <v>76140.000000000058</v>
          </cell>
          <cell r="M215">
            <v>0</v>
          </cell>
          <cell r="N215">
            <v>5289.9999999999945</v>
          </cell>
          <cell r="O215">
            <v>20720</v>
          </cell>
          <cell r="P215">
            <v>5279.9999999999982</v>
          </cell>
          <cell r="Q215">
            <v>28799.999999999989</v>
          </cell>
          <cell r="R215">
            <v>5610.0000000000018</v>
          </cell>
          <cell r="S215">
            <v>670.0000000000008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19319.999999999993</v>
          </cell>
          <cell r="AA215">
            <v>0</v>
          </cell>
          <cell r="AB215">
            <v>81161.871916508506</v>
          </cell>
          <cell r="AC215">
            <v>0</v>
          </cell>
          <cell r="AD215">
            <v>1493.1000000000022</v>
          </cell>
          <cell r="AE215">
            <v>0</v>
          </cell>
          <cell r="AF215">
            <v>128000</v>
          </cell>
          <cell r="AG215">
            <v>0</v>
          </cell>
          <cell r="AH215">
            <v>0</v>
          </cell>
          <cell r="AI215">
            <v>0</v>
          </cell>
          <cell r="AJ215">
            <v>7653.3760000000002</v>
          </cell>
          <cell r="AK215">
            <v>15125.02368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19529.658322291547</v>
          </cell>
          <cell r="AQ215">
            <v>1168711.0299187999</v>
          </cell>
          <cell r="AR215"/>
          <cell r="AS215">
            <v>740517.11092822812</v>
          </cell>
          <cell r="AT215">
            <v>0</v>
          </cell>
          <cell r="AU215">
            <v>0</v>
          </cell>
          <cell r="AV215">
            <v>52429.999999999949</v>
          </cell>
          <cell r="AW215">
            <v>0</v>
          </cell>
          <cell r="AX215">
            <v>88560.000000000073</v>
          </cell>
          <cell r="AY215">
            <v>0</v>
          </cell>
          <cell r="AZ215">
            <v>5404.9999999999945</v>
          </cell>
          <cell r="BA215">
            <v>21090</v>
          </cell>
          <cell r="BB215">
            <v>5339.9999999999982</v>
          </cell>
          <cell r="BC215">
            <v>29099.999999999989</v>
          </cell>
          <cell r="BD215">
            <v>5665.0000000000018</v>
          </cell>
          <cell r="BE215">
            <v>680.0000000000008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19653.103448275855</v>
          </cell>
          <cell r="BM215">
            <v>0</v>
          </cell>
          <cell r="BN215">
            <v>82215.922201138485</v>
          </cell>
          <cell r="BO215">
            <v>0</v>
          </cell>
          <cell r="BP215">
            <v>1516.8000000000022</v>
          </cell>
          <cell r="BQ215">
            <v>0</v>
          </cell>
          <cell r="BR215">
            <v>134400</v>
          </cell>
          <cell r="BS215">
            <v>0</v>
          </cell>
          <cell r="BT215">
            <v>0</v>
          </cell>
          <cell r="BU215">
            <v>0</v>
          </cell>
          <cell r="BV215">
            <v>7653.3760000000002</v>
          </cell>
          <cell r="BW215">
            <v>16698.026142720002</v>
          </cell>
          <cell r="BX215">
            <v>0</v>
          </cell>
          <cell r="BY215">
            <v>0</v>
          </cell>
          <cell r="BZ215">
            <v>0</v>
          </cell>
          <cell r="CA215">
            <v>1210924.3387203624</v>
          </cell>
          <cell r="CB215">
            <v>0</v>
          </cell>
          <cell r="CC215">
            <v>3413.3643184237635</v>
          </cell>
          <cell r="CD215">
            <v>1214337.7030387861</v>
          </cell>
        </row>
        <row r="216">
          <cell r="A216" t="str">
            <v>1280</v>
          </cell>
          <cell r="B216" t="str">
            <v>2050</v>
          </cell>
          <cell r="C216">
            <v>9262050</v>
          </cell>
          <cell r="D216" t="str">
            <v>Clover Hill VA Infant and Nursery School</v>
          </cell>
          <cell r="E216">
            <v>142</v>
          </cell>
          <cell r="G216">
            <v>481948</v>
          </cell>
          <cell r="H216">
            <v>0</v>
          </cell>
          <cell r="I216">
            <v>0</v>
          </cell>
          <cell r="J216">
            <v>21119.999999999971</v>
          </cell>
          <cell r="K216">
            <v>0</v>
          </cell>
          <cell r="L216">
            <v>31019.999999999956</v>
          </cell>
          <cell r="M216">
            <v>0</v>
          </cell>
          <cell r="N216">
            <v>5559.1489361702188</v>
          </cell>
          <cell r="O216">
            <v>10715.460992907811</v>
          </cell>
          <cell r="P216">
            <v>443.12056737588631</v>
          </cell>
          <cell r="Q216">
            <v>13051.914893617044</v>
          </cell>
          <cell r="R216">
            <v>14381.276595744685</v>
          </cell>
          <cell r="S216">
            <v>2024.2553191489408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28368.444444444409</v>
          </cell>
          <cell r="AA216">
            <v>0</v>
          </cell>
          <cell r="AB216">
            <v>61387.418297221906</v>
          </cell>
          <cell r="AC216">
            <v>0</v>
          </cell>
          <cell r="AD216">
            <v>0</v>
          </cell>
          <cell r="AE216">
            <v>0</v>
          </cell>
          <cell r="AF216">
            <v>128000</v>
          </cell>
          <cell r="AG216">
            <v>0</v>
          </cell>
          <cell r="AH216">
            <v>0</v>
          </cell>
          <cell r="AI216">
            <v>0</v>
          </cell>
          <cell r="AJ216">
            <v>3567.35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28244.48228963458</v>
          </cell>
          <cell r="AQ216">
            <v>829830.87233626528</v>
          </cell>
          <cell r="AR216"/>
          <cell r="AS216">
            <v>507987.58334206953</v>
          </cell>
          <cell r="AT216">
            <v>0</v>
          </cell>
          <cell r="AU216">
            <v>0</v>
          </cell>
          <cell r="AV216">
            <v>21559.999999999967</v>
          </cell>
          <cell r="AW216">
            <v>0</v>
          </cell>
          <cell r="AX216">
            <v>36079.999999999949</v>
          </cell>
          <cell r="AY216">
            <v>0</v>
          </cell>
          <cell r="AZ216">
            <v>5680.0000000000064</v>
          </cell>
          <cell r="BA216">
            <v>10906.808510638308</v>
          </cell>
          <cell r="BB216">
            <v>448.15602836879407</v>
          </cell>
          <cell r="BC216">
            <v>13187.872340425554</v>
          </cell>
          <cell r="BD216">
            <v>14522.269503546104</v>
          </cell>
          <cell r="BE216">
            <v>2054.4680851063877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28857.555555555518</v>
          </cell>
          <cell r="BM216">
            <v>0</v>
          </cell>
          <cell r="BN216">
            <v>62184.657495887128</v>
          </cell>
          <cell r="BO216">
            <v>0</v>
          </cell>
          <cell r="BP216">
            <v>0</v>
          </cell>
          <cell r="BQ216">
            <v>0</v>
          </cell>
          <cell r="BR216">
            <v>134400</v>
          </cell>
          <cell r="BS216">
            <v>0</v>
          </cell>
          <cell r="BT216">
            <v>0</v>
          </cell>
          <cell r="BU216">
            <v>0</v>
          </cell>
          <cell r="BV216">
            <v>3567.35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841436.7208615971</v>
          </cell>
          <cell r="CB216">
            <v>0</v>
          </cell>
          <cell r="CC216">
            <v>17967.38904990282</v>
          </cell>
          <cell r="CD216">
            <v>859404.10991149989</v>
          </cell>
        </row>
        <row r="217">
          <cell r="A217" t="str">
            <v>1286</v>
          </cell>
          <cell r="B217" t="str">
            <v>2416</v>
          </cell>
          <cell r="C217">
            <v>9262416</v>
          </cell>
          <cell r="D217" t="str">
            <v>Chapel Break Infant School</v>
          </cell>
          <cell r="E217">
            <v>177</v>
          </cell>
          <cell r="G217">
            <v>600738</v>
          </cell>
          <cell r="H217">
            <v>0</v>
          </cell>
          <cell r="I217">
            <v>0</v>
          </cell>
          <cell r="J217">
            <v>18239.999999999985</v>
          </cell>
          <cell r="K217">
            <v>0</v>
          </cell>
          <cell r="L217">
            <v>26789.999999999978</v>
          </cell>
          <cell r="M217">
            <v>0</v>
          </cell>
          <cell r="N217">
            <v>20469.999999999993</v>
          </cell>
          <cell r="O217">
            <v>2240.0000000000023</v>
          </cell>
          <cell r="P217">
            <v>0</v>
          </cell>
          <cell r="Q217">
            <v>9120.0000000000364</v>
          </cell>
          <cell r="R217">
            <v>1530.0000000000016</v>
          </cell>
          <cell r="S217">
            <v>669.99999999999955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26323.076923076878</v>
          </cell>
          <cell r="AA217">
            <v>0</v>
          </cell>
          <cell r="AB217">
            <v>66125.807551831589</v>
          </cell>
          <cell r="AC217">
            <v>0</v>
          </cell>
          <cell r="AD217">
            <v>0</v>
          </cell>
          <cell r="AE217">
            <v>0</v>
          </cell>
          <cell r="AF217">
            <v>128000</v>
          </cell>
          <cell r="AG217">
            <v>0</v>
          </cell>
          <cell r="AH217">
            <v>0</v>
          </cell>
          <cell r="AI217">
            <v>0</v>
          </cell>
          <cell r="AJ217">
            <v>19814.75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-38513.303848171548</v>
          </cell>
          <cell r="AQ217">
            <v>881548.33062673686</v>
          </cell>
          <cell r="AR217"/>
          <cell r="AS217">
            <v>633195.79050384718</v>
          </cell>
          <cell r="AT217">
            <v>0</v>
          </cell>
          <cell r="AU217">
            <v>0</v>
          </cell>
          <cell r="AV217">
            <v>18619.999999999985</v>
          </cell>
          <cell r="AW217">
            <v>0</v>
          </cell>
          <cell r="AX217">
            <v>31159.999999999978</v>
          </cell>
          <cell r="AY217">
            <v>0</v>
          </cell>
          <cell r="AZ217">
            <v>20914.999999999993</v>
          </cell>
          <cell r="BA217">
            <v>2280.0000000000027</v>
          </cell>
          <cell r="BB217">
            <v>0</v>
          </cell>
          <cell r="BC217">
            <v>9215.0000000000364</v>
          </cell>
          <cell r="BD217">
            <v>1545.0000000000016</v>
          </cell>
          <cell r="BE217">
            <v>679.99999999999955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26776.923076923031</v>
          </cell>
          <cell r="BM217">
            <v>0</v>
          </cell>
          <cell r="BN217">
            <v>66984.584273283937</v>
          </cell>
          <cell r="BO217">
            <v>0</v>
          </cell>
          <cell r="BP217">
            <v>0</v>
          </cell>
          <cell r="BQ217">
            <v>0</v>
          </cell>
          <cell r="BR217">
            <v>134400</v>
          </cell>
          <cell r="BS217">
            <v>0</v>
          </cell>
          <cell r="BT217">
            <v>0</v>
          </cell>
          <cell r="BU217">
            <v>0</v>
          </cell>
          <cell r="BV217">
            <v>19814.75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965587.04785405414</v>
          </cell>
          <cell r="CB217">
            <v>0</v>
          </cell>
          <cell r="CC217">
            <v>0</v>
          </cell>
          <cell r="CD217">
            <v>965587.04785405414</v>
          </cell>
        </row>
        <row r="218">
          <cell r="A218" t="str">
            <v>1290</v>
          </cell>
          <cell r="B218" t="str">
            <v>3405</v>
          </cell>
          <cell r="C218">
            <v>9263405</v>
          </cell>
          <cell r="D218" t="str">
            <v>St Michael's VA Junior School</v>
          </cell>
          <cell r="E218">
            <v>389</v>
          </cell>
          <cell r="G218">
            <v>1320266</v>
          </cell>
          <cell r="H218">
            <v>0</v>
          </cell>
          <cell r="I218">
            <v>0</v>
          </cell>
          <cell r="J218">
            <v>68159.999999999985</v>
          </cell>
          <cell r="K218">
            <v>0</v>
          </cell>
          <cell r="L218">
            <v>103634.99999999999</v>
          </cell>
          <cell r="M218">
            <v>0</v>
          </cell>
          <cell r="N218">
            <v>34536.347150259106</v>
          </cell>
          <cell r="O218">
            <v>16366.217616580314</v>
          </cell>
          <cell r="P218">
            <v>443.4196891191703</v>
          </cell>
          <cell r="Q218">
            <v>15479.378238341973</v>
          </cell>
          <cell r="R218">
            <v>22100.440414507782</v>
          </cell>
          <cell r="S218">
            <v>4051.2435233160618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27259.999999999967</v>
          </cell>
          <cell r="AA218">
            <v>0</v>
          </cell>
          <cell r="AB218">
            <v>147214.65398550729</v>
          </cell>
          <cell r="AC218">
            <v>0</v>
          </cell>
          <cell r="AD218">
            <v>0</v>
          </cell>
          <cell r="AE218">
            <v>0</v>
          </cell>
          <cell r="AF218">
            <v>128000</v>
          </cell>
          <cell r="AG218">
            <v>0</v>
          </cell>
          <cell r="AH218">
            <v>0</v>
          </cell>
          <cell r="AI218">
            <v>0</v>
          </cell>
          <cell r="AJ218">
            <v>5972.8000000000011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1893485.5006176319</v>
          </cell>
          <cell r="AR218"/>
          <cell r="AS218">
            <v>1391599.7881694722</v>
          </cell>
          <cell r="AT218">
            <v>0</v>
          </cell>
          <cell r="AU218">
            <v>0</v>
          </cell>
          <cell r="AV218">
            <v>69579.999999999985</v>
          </cell>
          <cell r="AW218">
            <v>0</v>
          </cell>
          <cell r="AX218">
            <v>120539.99999999997</v>
          </cell>
          <cell r="AY218">
            <v>0</v>
          </cell>
          <cell r="AZ218">
            <v>35287.137305699522</v>
          </cell>
          <cell r="BA218">
            <v>16658.471502590677</v>
          </cell>
          <cell r="BB218">
            <v>448.45854922279727</v>
          </cell>
          <cell r="BC218">
            <v>15640.621761658034</v>
          </cell>
          <cell r="BD218">
            <v>22317.111398963742</v>
          </cell>
          <cell r="BE218">
            <v>4111.7098445595848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27729.999999999967</v>
          </cell>
          <cell r="BM218">
            <v>0</v>
          </cell>
          <cell r="BN218">
            <v>149126.53260869568</v>
          </cell>
          <cell r="BO218">
            <v>0</v>
          </cell>
          <cell r="BP218">
            <v>0</v>
          </cell>
          <cell r="BQ218">
            <v>0</v>
          </cell>
          <cell r="BR218">
            <v>134400</v>
          </cell>
          <cell r="BS218">
            <v>0</v>
          </cell>
          <cell r="BT218">
            <v>0</v>
          </cell>
          <cell r="BU218">
            <v>0</v>
          </cell>
          <cell r="BV218">
            <v>5972.8000000000011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1993412.6311408624</v>
          </cell>
          <cell r="CB218">
            <v>0</v>
          </cell>
          <cell r="CC218">
            <v>0</v>
          </cell>
          <cell r="CD218">
            <v>1993412.6311408624</v>
          </cell>
        </row>
        <row r="219">
          <cell r="A219" t="str">
            <v>1307</v>
          </cell>
          <cell r="B219" t="str">
            <v>3425</v>
          </cell>
          <cell r="C219">
            <v>9263425</v>
          </cell>
          <cell r="D219" t="str">
            <v>Catton Grove Primary School</v>
          </cell>
          <cell r="E219">
            <v>580</v>
          </cell>
          <cell r="G219">
            <v>1968520</v>
          </cell>
          <cell r="H219">
            <v>0</v>
          </cell>
          <cell r="I219">
            <v>0</v>
          </cell>
          <cell r="J219">
            <v>115200.00000000004</v>
          </cell>
          <cell r="K219">
            <v>0</v>
          </cell>
          <cell r="L219">
            <v>176250.00000000012</v>
          </cell>
          <cell r="M219">
            <v>0</v>
          </cell>
          <cell r="N219">
            <v>2529.9999999999986</v>
          </cell>
          <cell r="O219">
            <v>19600.000000000036</v>
          </cell>
          <cell r="P219">
            <v>50600.000000000124</v>
          </cell>
          <cell r="Q219">
            <v>108960.00000000012</v>
          </cell>
          <cell r="R219">
            <v>18870.000000000015</v>
          </cell>
          <cell r="S219">
            <v>26129.999999999985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56176.817288801467</v>
          </cell>
          <cell r="AA219">
            <v>0</v>
          </cell>
          <cell r="AB219">
            <v>212358.05411357578</v>
          </cell>
          <cell r="AC219">
            <v>0</v>
          </cell>
          <cell r="AD219">
            <v>5859.0000000000027</v>
          </cell>
          <cell r="AE219">
            <v>0</v>
          </cell>
          <cell r="AF219">
            <v>128000</v>
          </cell>
          <cell r="AG219">
            <v>0</v>
          </cell>
          <cell r="AH219">
            <v>0</v>
          </cell>
          <cell r="AI219">
            <v>0</v>
          </cell>
          <cell r="AJ219">
            <v>82307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-26958.188406289137</v>
          </cell>
          <cell r="AQ219">
            <v>2944402.6829960882</v>
          </cell>
          <cell r="AR219"/>
          <cell r="AS219">
            <v>2074878.8615380304</v>
          </cell>
          <cell r="AT219">
            <v>0</v>
          </cell>
          <cell r="AU219">
            <v>0</v>
          </cell>
          <cell r="AV219">
            <v>117600.00000000004</v>
          </cell>
          <cell r="AW219">
            <v>0</v>
          </cell>
          <cell r="AX219">
            <v>205000.00000000015</v>
          </cell>
          <cell r="AY219">
            <v>0</v>
          </cell>
          <cell r="AZ219">
            <v>2584.9999999999986</v>
          </cell>
          <cell r="BA219">
            <v>19950.000000000036</v>
          </cell>
          <cell r="BB219">
            <v>51175.000000000124</v>
          </cell>
          <cell r="BC219">
            <v>110095.00000000012</v>
          </cell>
          <cell r="BD219">
            <v>19055.000000000015</v>
          </cell>
          <cell r="BE219">
            <v>26519.999999999985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57145.383104125634</v>
          </cell>
          <cell r="BM219">
            <v>0</v>
          </cell>
          <cell r="BN219">
            <v>215115.95092024561</v>
          </cell>
          <cell r="BO219">
            <v>0</v>
          </cell>
          <cell r="BP219">
            <v>5952.0000000000027</v>
          </cell>
          <cell r="BQ219">
            <v>0</v>
          </cell>
          <cell r="BR219">
            <v>134400</v>
          </cell>
          <cell r="BS219">
            <v>0</v>
          </cell>
          <cell r="BT219">
            <v>0</v>
          </cell>
          <cell r="BU219">
            <v>0</v>
          </cell>
          <cell r="BV219">
            <v>82307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3121779.1955624018</v>
          </cell>
          <cell r="CB219">
            <v>0</v>
          </cell>
          <cell r="CC219">
            <v>0</v>
          </cell>
          <cell r="CD219">
            <v>3121779.1955624018</v>
          </cell>
        </row>
        <row r="220">
          <cell r="A220" t="str">
            <v>1315</v>
          </cell>
          <cell r="B220" t="str">
            <v>2063</v>
          </cell>
          <cell r="C220">
            <v>9262063</v>
          </cell>
          <cell r="D220" t="str">
            <v>Edith Cavell Academy and Nursery</v>
          </cell>
          <cell r="E220">
            <v>206</v>
          </cell>
          <cell r="G220">
            <v>699164</v>
          </cell>
          <cell r="H220">
            <v>0</v>
          </cell>
          <cell r="I220">
            <v>0</v>
          </cell>
          <cell r="J220">
            <v>51839.999999999985</v>
          </cell>
          <cell r="K220">
            <v>0</v>
          </cell>
          <cell r="L220">
            <v>76845</v>
          </cell>
          <cell r="M220">
            <v>0</v>
          </cell>
          <cell r="N220">
            <v>919.99999999999818</v>
          </cell>
          <cell r="O220">
            <v>6159.9999999999791</v>
          </cell>
          <cell r="P220">
            <v>21119.999999999993</v>
          </cell>
          <cell r="Q220">
            <v>479.99999999999955</v>
          </cell>
          <cell r="R220">
            <v>60689.999999999964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11673.333333333338</v>
          </cell>
          <cell r="AA220">
            <v>0</v>
          </cell>
          <cell r="AB220">
            <v>58124.911242603579</v>
          </cell>
          <cell r="AC220">
            <v>0</v>
          </cell>
          <cell r="AD220">
            <v>0</v>
          </cell>
          <cell r="AE220">
            <v>0</v>
          </cell>
          <cell r="AF220">
            <v>128000</v>
          </cell>
          <cell r="AG220">
            <v>0</v>
          </cell>
          <cell r="AH220">
            <v>0</v>
          </cell>
          <cell r="AI220">
            <v>0</v>
          </cell>
          <cell r="AJ220">
            <v>6774.2719999999999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-17853.858093579482</v>
          </cell>
          <cell r="AQ220">
            <v>1103937.6584823574</v>
          </cell>
          <cell r="AR220"/>
          <cell r="AS220">
            <v>736939.73358074878</v>
          </cell>
          <cell r="AT220">
            <v>0</v>
          </cell>
          <cell r="AU220">
            <v>0</v>
          </cell>
          <cell r="AV220">
            <v>52919.999999999985</v>
          </cell>
          <cell r="AW220">
            <v>0</v>
          </cell>
          <cell r="AX220">
            <v>89380</v>
          </cell>
          <cell r="AY220">
            <v>0</v>
          </cell>
          <cell r="AZ220">
            <v>939.99999999999807</v>
          </cell>
          <cell r="BA220">
            <v>6269.9999999999791</v>
          </cell>
          <cell r="BB220">
            <v>21359.999999999993</v>
          </cell>
          <cell r="BC220">
            <v>484.99999999999949</v>
          </cell>
          <cell r="BD220">
            <v>61284.999999999964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11874.597701149431</v>
          </cell>
          <cell r="BM220">
            <v>0</v>
          </cell>
          <cell r="BN220">
            <v>58879.780219780245</v>
          </cell>
          <cell r="BO220">
            <v>0</v>
          </cell>
          <cell r="BP220">
            <v>0</v>
          </cell>
          <cell r="BQ220">
            <v>0</v>
          </cell>
          <cell r="BR220">
            <v>134400</v>
          </cell>
          <cell r="BS220">
            <v>0</v>
          </cell>
          <cell r="BT220">
            <v>0</v>
          </cell>
          <cell r="BU220">
            <v>0</v>
          </cell>
          <cell r="BV220">
            <v>6774.2719999999999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1181508.3835016785</v>
          </cell>
          <cell r="CB220">
            <v>0</v>
          </cell>
          <cell r="CC220">
            <v>0</v>
          </cell>
          <cell r="CD220">
            <v>1181508.3835016785</v>
          </cell>
        </row>
        <row r="221">
          <cell r="A221" t="str">
            <v>1327</v>
          </cell>
          <cell r="B221" t="str">
            <v>2125</v>
          </cell>
          <cell r="C221">
            <v>9262125</v>
          </cell>
          <cell r="D221" t="str">
            <v>Valley Primary Academy</v>
          </cell>
          <cell r="E221">
            <v>172</v>
          </cell>
          <cell r="G221">
            <v>583768</v>
          </cell>
          <cell r="H221">
            <v>0</v>
          </cell>
          <cell r="I221">
            <v>0</v>
          </cell>
          <cell r="J221">
            <v>38399.999999999964</v>
          </cell>
          <cell r="K221">
            <v>0</v>
          </cell>
          <cell r="L221">
            <v>59220.000000000022</v>
          </cell>
          <cell r="M221">
            <v>0</v>
          </cell>
          <cell r="N221">
            <v>920.00000000000102</v>
          </cell>
          <cell r="O221">
            <v>7560.0000000000236</v>
          </cell>
          <cell r="P221">
            <v>1320.0000000000016</v>
          </cell>
          <cell r="Q221">
            <v>6240</v>
          </cell>
          <cell r="R221">
            <v>49470</v>
          </cell>
          <cell r="S221">
            <v>15409.999999999984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17525.405405405436</v>
          </cell>
          <cell r="AA221">
            <v>0</v>
          </cell>
          <cell r="AB221">
            <v>84536.170212765923</v>
          </cell>
          <cell r="AC221">
            <v>0</v>
          </cell>
          <cell r="AD221">
            <v>4422.6000000000004</v>
          </cell>
          <cell r="AE221">
            <v>0</v>
          </cell>
          <cell r="AF221">
            <v>128000</v>
          </cell>
          <cell r="AG221">
            <v>0</v>
          </cell>
          <cell r="AH221">
            <v>0</v>
          </cell>
          <cell r="AI221">
            <v>0</v>
          </cell>
          <cell r="AJ221">
            <v>3490.56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1000282.7356181714</v>
          </cell>
          <cell r="AR221"/>
          <cell r="AS221">
            <v>615308.90376645047</v>
          </cell>
          <cell r="AT221">
            <v>0</v>
          </cell>
          <cell r="AU221">
            <v>0</v>
          </cell>
          <cell r="AV221">
            <v>39199.999999999964</v>
          </cell>
          <cell r="AW221">
            <v>0</v>
          </cell>
          <cell r="AX221">
            <v>68880.000000000029</v>
          </cell>
          <cell r="AY221">
            <v>0</v>
          </cell>
          <cell r="AZ221">
            <v>940.00000000000102</v>
          </cell>
          <cell r="BA221">
            <v>7695.0000000000246</v>
          </cell>
          <cell r="BB221">
            <v>1335.0000000000016</v>
          </cell>
          <cell r="BC221">
            <v>6305</v>
          </cell>
          <cell r="BD221">
            <v>49955</v>
          </cell>
          <cell r="BE221">
            <v>15639.999999999984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17827.567567567599</v>
          </cell>
          <cell r="BM221">
            <v>0</v>
          </cell>
          <cell r="BN221">
            <v>85634.042553191452</v>
          </cell>
          <cell r="BO221">
            <v>0</v>
          </cell>
          <cell r="BP221">
            <v>4492.8</v>
          </cell>
          <cell r="BQ221">
            <v>0</v>
          </cell>
          <cell r="BR221">
            <v>134400</v>
          </cell>
          <cell r="BS221">
            <v>0</v>
          </cell>
          <cell r="BT221">
            <v>0</v>
          </cell>
          <cell r="BU221">
            <v>0</v>
          </cell>
          <cell r="BV221">
            <v>3490.56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1051103.8738872095</v>
          </cell>
          <cell r="CB221">
            <v>0</v>
          </cell>
          <cell r="CC221">
            <v>0</v>
          </cell>
          <cell r="CD221">
            <v>1051103.8738872095</v>
          </cell>
        </row>
        <row r="222">
          <cell r="A222" t="str">
            <v>1335</v>
          </cell>
          <cell r="B222" t="str">
            <v>2301</v>
          </cell>
          <cell r="C222">
            <v>9262301</v>
          </cell>
          <cell r="D222" t="str">
            <v>Colman Infant School</v>
          </cell>
          <cell r="E222">
            <v>162</v>
          </cell>
          <cell r="G222">
            <v>549828</v>
          </cell>
          <cell r="H222">
            <v>0</v>
          </cell>
          <cell r="I222">
            <v>0</v>
          </cell>
          <cell r="J222">
            <v>17759.999999999993</v>
          </cell>
          <cell r="K222">
            <v>0</v>
          </cell>
          <cell r="L222">
            <v>26790.000000000011</v>
          </cell>
          <cell r="M222">
            <v>0</v>
          </cell>
          <cell r="N222">
            <v>2529.9999999999986</v>
          </cell>
          <cell r="O222">
            <v>11479.99999999998</v>
          </cell>
          <cell r="P222">
            <v>9679.9999999999654</v>
          </cell>
          <cell r="Q222">
            <v>4800</v>
          </cell>
          <cell r="R222">
            <v>5100</v>
          </cell>
          <cell r="S222">
            <v>670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32400.000000000044</v>
          </cell>
          <cell r="AA222">
            <v>0</v>
          </cell>
          <cell r="AB222">
            <v>43150.724908573713</v>
          </cell>
          <cell r="AC222">
            <v>0</v>
          </cell>
          <cell r="AD222">
            <v>0</v>
          </cell>
          <cell r="AE222">
            <v>0</v>
          </cell>
          <cell r="AF222">
            <v>128000</v>
          </cell>
          <cell r="AG222">
            <v>0</v>
          </cell>
          <cell r="AH222">
            <v>0</v>
          </cell>
          <cell r="AI222">
            <v>0</v>
          </cell>
          <cell r="AJ222">
            <v>20324.25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-15232.159735429517</v>
          </cell>
          <cell r="AQ222">
            <v>837280.8151731441</v>
          </cell>
          <cell r="AR222"/>
          <cell r="AS222">
            <v>579535.13029165682</v>
          </cell>
          <cell r="AT222">
            <v>0</v>
          </cell>
          <cell r="AU222">
            <v>0</v>
          </cell>
          <cell r="AV222">
            <v>18129.999999999993</v>
          </cell>
          <cell r="AW222">
            <v>0</v>
          </cell>
          <cell r="AX222">
            <v>31160.000000000011</v>
          </cell>
          <cell r="AY222">
            <v>0</v>
          </cell>
          <cell r="AZ222">
            <v>2584.9999999999986</v>
          </cell>
          <cell r="BA222">
            <v>11684.99999999998</v>
          </cell>
          <cell r="BB222">
            <v>9789.9999999999654</v>
          </cell>
          <cell r="BC222">
            <v>4850</v>
          </cell>
          <cell r="BD222">
            <v>5150</v>
          </cell>
          <cell r="BE222">
            <v>680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32958.620689655218</v>
          </cell>
          <cell r="BM222">
            <v>0</v>
          </cell>
          <cell r="BN222">
            <v>43711.123933360381</v>
          </cell>
          <cell r="BO222">
            <v>0</v>
          </cell>
          <cell r="BP222">
            <v>0</v>
          </cell>
          <cell r="BQ222">
            <v>0</v>
          </cell>
          <cell r="BR222">
            <v>134400</v>
          </cell>
          <cell r="BS222">
            <v>0</v>
          </cell>
          <cell r="BT222">
            <v>0</v>
          </cell>
          <cell r="BU222">
            <v>0</v>
          </cell>
          <cell r="BV222">
            <v>20324.25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894959.12491467234</v>
          </cell>
          <cell r="CB222">
            <v>0</v>
          </cell>
          <cell r="CC222">
            <v>0</v>
          </cell>
          <cell r="CD222">
            <v>894959.12491467234</v>
          </cell>
        </row>
        <row r="223">
          <cell r="A223" t="str">
            <v>1340</v>
          </cell>
          <cell r="B223" t="str">
            <v>2300</v>
          </cell>
          <cell r="C223">
            <v>9262300</v>
          </cell>
          <cell r="D223" t="str">
            <v>Colman Junior School</v>
          </cell>
          <cell r="E223">
            <v>233</v>
          </cell>
          <cell r="G223">
            <v>790802</v>
          </cell>
          <cell r="H223">
            <v>0</v>
          </cell>
          <cell r="I223">
            <v>0</v>
          </cell>
          <cell r="J223">
            <v>31679.999999999971</v>
          </cell>
          <cell r="K223">
            <v>0</v>
          </cell>
          <cell r="L223">
            <v>50054.999999999927</v>
          </cell>
          <cell r="M223">
            <v>0</v>
          </cell>
          <cell r="N223">
            <v>4157.8448275862056</v>
          </cell>
          <cell r="O223">
            <v>20528.103448275855</v>
          </cell>
          <cell r="P223">
            <v>12373.103448275884</v>
          </cell>
          <cell r="Q223">
            <v>5302.7586206896576</v>
          </cell>
          <cell r="R223">
            <v>2560.991379310341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19140.000000000051</v>
          </cell>
          <cell r="AA223">
            <v>0</v>
          </cell>
          <cell r="AB223">
            <v>71930.770547945242</v>
          </cell>
          <cell r="AC223">
            <v>0</v>
          </cell>
          <cell r="AD223">
            <v>0</v>
          </cell>
          <cell r="AE223">
            <v>0</v>
          </cell>
          <cell r="AF223">
            <v>128000</v>
          </cell>
          <cell r="AG223">
            <v>0</v>
          </cell>
          <cell r="AH223">
            <v>0</v>
          </cell>
          <cell r="AI223">
            <v>0</v>
          </cell>
          <cell r="AJ223">
            <v>27775.5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-21470.35121236874</v>
          </cell>
          <cell r="AQ223">
            <v>1142835.7210597142</v>
          </cell>
          <cell r="AR223"/>
          <cell r="AS223">
            <v>833528.92196269159</v>
          </cell>
          <cell r="AT223">
            <v>0</v>
          </cell>
          <cell r="AU223">
            <v>0</v>
          </cell>
          <cell r="AV223">
            <v>32339.999999999971</v>
          </cell>
          <cell r="AW223">
            <v>0</v>
          </cell>
          <cell r="AX223">
            <v>58219.99999999992</v>
          </cell>
          <cell r="AY223">
            <v>0</v>
          </cell>
          <cell r="AZ223">
            <v>4248.2327586206884</v>
          </cell>
          <cell r="BA223">
            <v>20894.676724137924</v>
          </cell>
          <cell r="BB223">
            <v>12513.706896551746</v>
          </cell>
          <cell r="BC223">
            <v>5357.9956896551748</v>
          </cell>
          <cell r="BD223">
            <v>2586.0991379310308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19470.000000000051</v>
          </cell>
          <cell r="BM223">
            <v>0</v>
          </cell>
          <cell r="BN223">
            <v>72864.936399217258</v>
          </cell>
          <cell r="BO223">
            <v>0</v>
          </cell>
          <cell r="BP223">
            <v>0</v>
          </cell>
          <cell r="BQ223">
            <v>0</v>
          </cell>
          <cell r="BR223">
            <v>134400</v>
          </cell>
          <cell r="BS223">
            <v>0</v>
          </cell>
          <cell r="BT223">
            <v>0</v>
          </cell>
          <cell r="BU223">
            <v>0</v>
          </cell>
          <cell r="BV223">
            <v>27775.5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1224200.0695688054</v>
          </cell>
          <cell r="CB223">
            <v>0</v>
          </cell>
          <cell r="CC223">
            <v>0</v>
          </cell>
          <cell r="CD223">
            <v>1224200.0695688054</v>
          </cell>
        </row>
        <row r="224">
          <cell r="A224" t="str">
            <v>1353</v>
          </cell>
          <cell r="B224" t="str">
            <v>3424</v>
          </cell>
          <cell r="C224">
            <v>9263424</v>
          </cell>
          <cell r="D224" t="str">
            <v>Mile Cross Primary School</v>
          </cell>
          <cell r="E224">
            <v>419</v>
          </cell>
          <cell r="G224">
            <v>1422086</v>
          </cell>
          <cell r="H224">
            <v>0</v>
          </cell>
          <cell r="I224">
            <v>0</v>
          </cell>
          <cell r="J224">
            <v>89759.999999999898</v>
          </cell>
          <cell r="K224">
            <v>0</v>
          </cell>
          <cell r="L224">
            <v>133950.00000000009</v>
          </cell>
          <cell r="M224">
            <v>0</v>
          </cell>
          <cell r="N224">
            <v>690.00000000000045</v>
          </cell>
          <cell r="O224">
            <v>3080.0000000000014</v>
          </cell>
          <cell r="P224">
            <v>89760.000000000015</v>
          </cell>
          <cell r="Q224">
            <v>42719.99999999992</v>
          </cell>
          <cell r="R224">
            <v>5100.00000000001</v>
          </cell>
          <cell r="S224">
            <v>59629.999999999884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39939.22005571019</v>
          </cell>
          <cell r="AA224">
            <v>0</v>
          </cell>
          <cell r="AB224">
            <v>173834.73627974736</v>
          </cell>
          <cell r="AC224">
            <v>0</v>
          </cell>
          <cell r="AD224">
            <v>0</v>
          </cell>
          <cell r="AE224">
            <v>0</v>
          </cell>
          <cell r="AF224">
            <v>128000</v>
          </cell>
          <cell r="AG224">
            <v>0</v>
          </cell>
          <cell r="AH224">
            <v>0</v>
          </cell>
          <cell r="AI224">
            <v>0</v>
          </cell>
          <cell r="AJ224">
            <v>70519</v>
          </cell>
          <cell r="AK224">
            <v>29960.582640000004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-5549.0018284053422</v>
          </cell>
          <cell r="AQ224">
            <v>2283480.5371470526</v>
          </cell>
          <cell r="AR224"/>
          <cell r="AS224">
            <v>1498921.108593853</v>
          </cell>
          <cell r="AT224">
            <v>0</v>
          </cell>
          <cell r="AU224">
            <v>0</v>
          </cell>
          <cell r="AV224">
            <v>91629.999999999898</v>
          </cell>
          <cell r="AW224">
            <v>0</v>
          </cell>
          <cell r="AX224">
            <v>155800.00000000012</v>
          </cell>
          <cell r="AY224">
            <v>0</v>
          </cell>
          <cell r="AZ224">
            <v>705.00000000000045</v>
          </cell>
          <cell r="BA224">
            <v>3135.0000000000014</v>
          </cell>
          <cell r="BB224">
            <v>90780.000000000015</v>
          </cell>
          <cell r="BC224">
            <v>43164.99999999992</v>
          </cell>
          <cell r="BD224">
            <v>5150.00000000001</v>
          </cell>
          <cell r="BE224">
            <v>60519.999999999884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40627.827298050026</v>
          </cell>
          <cell r="BM224">
            <v>0</v>
          </cell>
          <cell r="BN224">
            <v>176092.33025740643</v>
          </cell>
          <cell r="BO224">
            <v>0</v>
          </cell>
          <cell r="BP224">
            <v>0</v>
          </cell>
          <cell r="BQ224">
            <v>0</v>
          </cell>
          <cell r="BR224">
            <v>134400</v>
          </cell>
          <cell r="BS224">
            <v>0</v>
          </cell>
          <cell r="BT224">
            <v>0</v>
          </cell>
          <cell r="BU224">
            <v>0</v>
          </cell>
          <cell r="BV224">
            <v>70519</v>
          </cell>
          <cell r="BW224">
            <v>33076.483234560001</v>
          </cell>
          <cell r="BX224">
            <v>0</v>
          </cell>
          <cell r="BY224">
            <v>0</v>
          </cell>
          <cell r="BZ224">
            <v>0</v>
          </cell>
          <cell r="CA224">
            <v>2404521.7493838696</v>
          </cell>
          <cell r="CB224">
            <v>0</v>
          </cell>
          <cell r="CC224">
            <v>0</v>
          </cell>
          <cell r="CD224">
            <v>2404521.7493838696</v>
          </cell>
        </row>
        <row r="225">
          <cell r="A225" t="str">
            <v>1367</v>
          </cell>
          <cell r="B225" t="str">
            <v>2086</v>
          </cell>
          <cell r="C225">
            <v>9262086</v>
          </cell>
          <cell r="D225" t="str">
            <v>Eaton Primary School</v>
          </cell>
          <cell r="E225">
            <v>393</v>
          </cell>
          <cell r="G225">
            <v>1333842</v>
          </cell>
          <cell r="H225">
            <v>0</v>
          </cell>
          <cell r="I225">
            <v>0</v>
          </cell>
          <cell r="J225">
            <v>20639.999999999978</v>
          </cell>
          <cell r="K225">
            <v>0</v>
          </cell>
          <cell r="L225">
            <v>32430.000000000095</v>
          </cell>
          <cell r="M225">
            <v>0</v>
          </cell>
          <cell r="N225">
            <v>6899.9999999999973</v>
          </cell>
          <cell r="O225">
            <v>2799.9999999999955</v>
          </cell>
          <cell r="P225">
            <v>21559.999999999967</v>
          </cell>
          <cell r="Q225">
            <v>3360.0000000000005</v>
          </cell>
          <cell r="R225">
            <v>11219.999999999998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33227.405247813505</v>
          </cell>
          <cell r="AA225">
            <v>0</v>
          </cell>
          <cell r="AB225">
            <v>114947.16032608708</v>
          </cell>
          <cell r="AC225">
            <v>0</v>
          </cell>
          <cell r="AD225">
            <v>0</v>
          </cell>
          <cell r="AE225">
            <v>0</v>
          </cell>
          <cell r="AF225">
            <v>128000</v>
          </cell>
          <cell r="AG225">
            <v>0</v>
          </cell>
          <cell r="AH225">
            <v>0</v>
          </cell>
          <cell r="AI225">
            <v>0</v>
          </cell>
          <cell r="AJ225">
            <v>7291.3919999999998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22238.434426099528</v>
          </cell>
          <cell r="AP225">
            <v>0</v>
          </cell>
          <cell r="AQ225">
            <v>1738456.3920000002</v>
          </cell>
          <cell r="AR225"/>
          <cell r="AS225">
            <v>1405909.2975593896</v>
          </cell>
          <cell r="AT225">
            <v>0</v>
          </cell>
          <cell r="AU225">
            <v>0</v>
          </cell>
          <cell r="AV225">
            <v>21069.999999999978</v>
          </cell>
          <cell r="AW225">
            <v>0</v>
          </cell>
          <cell r="AX225">
            <v>37720.000000000109</v>
          </cell>
          <cell r="AY225">
            <v>0</v>
          </cell>
          <cell r="AZ225">
            <v>7049.9999999999973</v>
          </cell>
          <cell r="BA225">
            <v>2849.9999999999955</v>
          </cell>
          <cell r="BB225">
            <v>21804.999999999964</v>
          </cell>
          <cell r="BC225">
            <v>3395.0000000000005</v>
          </cell>
          <cell r="BD225">
            <v>11329.999999999998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33800.291545189604</v>
          </cell>
          <cell r="BM225">
            <v>0</v>
          </cell>
          <cell r="BN225">
            <v>116439.98059006223</v>
          </cell>
          <cell r="BO225">
            <v>0</v>
          </cell>
          <cell r="BP225">
            <v>0</v>
          </cell>
          <cell r="BQ225">
            <v>0</v>
          </cell>
          <cell r="BR225">
            <v>134400</v>
          </cell>
          <cell r="BS225">
            <v>0</v>
          </cell>
          <cell r="BT225">
            <v>0</v>
          </cell>
          <cell r="BU225">
            <v>0</v>
          </cell>
          <cell r="BV225">
            <v>7291.3919999999998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1803060.9616946415</v>
          </cell>
          <cell r="CB225">
            <v>15960.430305358488</v>
          </cell>
          <cell r="CC225">
            <v>0</v>
          </cell>
          <cell r="CD225">
            <v>1819021.392</v>
          </cell>
        </row>
        <row r="226">
          <cell r="A226" t="str">
            <v>1370</v>
          </cell>
          <cell r="B226" t="str">
            <v>2303</v>
          </cell>
          <cell r="C226">
            <v>9262303</v>
          </cell>
          <cell r="D226" t="str">
            <v>George White Junior School</v>
          </cell>
          <cell r="E226">
            <v>288</v>
          </cell>
          <cell r="G226">
            <v>977472</v>
          </cell>
          <cell r="H226">
            <v>0</v>
          </cell>
          <cell r="I226">
            <v>0</v>
          </cell>
          <cell r="J226">
            <v>45120.000000000015</v>
          </cell>
          <cell r="K226">
            <v>0</v>
          </cell>
          <cell r="L226">
            <v>69795</v>
          </cell>
          <cell r="M226">
            <v>0</v>
          </cell>
          <cell r="N226">
            <v>7820.0000000000291</v>
          </cell>
          <cell r="O226">
            <v>17640</v>
          </cell>
          <cell r="P226">
            <v>3080.0000000000059</v>
          </cell>
          <cell r="Q226">
            <v>37920.000000000065</v>
          </cell>
          <cell r="R226">
            <v>7649.9999999999955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12760</v>
          </cell>
          <cell r="AA226">
            <v>0</v>
          </cell>
          <cell r="AB226">
            <v>121069.87757840022</v>
          </cell>
          <cell r="AC226">
            <v>0</v>
          </cell>
          <cell r="AD226">
            <v>0</v>
          </cell>
          <cell r="AE226">
            <v>0</v>
          </cell>
          <cell r="AF226">
            <v>128000</v>
          </cell>
          <cell r="AG226">
            <v>0</v>
          </cell>
          <cell r="AH226">
            <v>0</v>
          </cell>
          <cell r="AI226">
            <v>0</v>
          </cell>
          <cell r="AJ226">
            <v>3232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-25747.470291974783</v>
          </cell>
          <cell r="AQ226">
            <v>1405811.4072864256</v>
          </cell>
          <cell r="AR226"/>
          <cell r="AS226">
            <v>1030284.6760740565</v>
          </cell>
          <cell r="AT226">
            <v>0</v>
          </cell>
          <cell r="AU226">
            <v>0</v>
          </cell>
          <cell r="AV226">
            <v>46060.000000000015</v>
          </cell>
          <cell r="AW226">
            <v>0</v>
          </cell>
          <cell r="AX226">
            <v>81180</v>
          </cell>
          <cell r="AY226">
            <v>0</v>
          </cell>
          <cell r="AZ226">
            <v>7990.00000000003</v>
          </cell>
          <cell r="BA226">
            <v>17955</v>
          </cell>
          <cell r="BB226">
            <v>3115.0000000000059</v>
          </cell>
          <cell r="BC226">
            <v>38315.000000000065</v>
          </cell>
          <cell r="BD226">
            <v>7724.9999999999955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12980</v>
          </cell>
          <cell r="BM226">
            <v>0</v>
          </cell>
          <cell r="BN226">
            <v>122642.21365084697</v>
          </cell>
          <cell r="BO226">
            <v>0</v>
          </cell>
          <cell r="BP226">
            <v>0</v>
          </cell>
          <cell r="BQ226">
            <v>0</v>
          </cell>
          <cell r="BR226">
            <v>134400</v>
          </cell>
          <cell r="BS226">
            <v>0</v>
          </cell>
          <cell r="BT226">
            <v>0</v>
          </cell>
          <cell r="BU226">
            <v>0</v>
          </cell>
          <cell r="BV226">
            <v>3232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1505878.8897249037</v>
          </cell>
          <cell r="CB226">
            <v>0</v>
          </cell>
          <cell r="CC226">
            <v>0</v>
          </cell>
          <cell r="CD226">
            <v>1505878.8897249037</v>
          </cell>
        </row>
        <row r="227">
          <cell r="A227" t="str">
            <v>1392</v>
          </cell>
          <cell r="B227" t="str">
            <v>3423</v>
          </cell>
          <cell r="C227">
            <v>9263423</v>
          </cell>
          <cell r="D227" t="str">
            <v>Heartsease Primary Academy</v>
          </cell>
          <cell r="E227">
            <v>389</v>
          </cell>
          <cell r="G227">
            <v>1320266</v>
          </cell>
          <cell r="H227">
            <v>0</v>
          </cell>
          <cell r="I227">
            <v>0</v>
          </cell>
          <cell r="J227">
            <v>65759.999999999985</v>
          </cell>
          <cell r="K227">
            <v>0</v>
          </cell>
          <cell r="L227">
            <v>99404.999999999884</v>
          </cell>
          <cell r="M227">
            <v>0</v>
          </cell>
          <cell r="N227">
            <v>14564.883720930267</v>
          </cell>
          <cell r="O227">
            <v>25893.126614987032</v>
          </cell>
          <cell r="P227">
            <v>38035.555555555518</v>
          </cell>
          <cell r="Q227">
            <v>30878.759689922477</v>
          </cell>
          <cell r="R227">
            <v>12815.891472868223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25431.156069364082</v>
          </cell>
          <cell r="AA227">
            <v>0</v>
          </cell>
          <cell r="AB227">
            <v>155247.46875000009</v>
          </cell>
          <cell r="AC227">
            <v>0</v>
          </cell>
          <cell r="AD227">
            <v>0</v>
          </cell>
          <cell r="AE227">
            <v>0</v>
          </cell>
          <cell r="AF227">
            <v>128000</v>
          </cell>
          <cell r="AG227">
            <v>0</v>
          </cell>
          <cell r="AH227">
            <v>0</v>
          </cell>
          <cell r="AI227">
            <v>0</v>
          </cell>
          <cell r="AJ227">
            <v>12721.152</v>
          </cell>
          <cell r="AK227">
            <v>28223.738720000005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-11888.714310481</v>
          </cell>
          <cell r="AQ227">
            <v>1945354.0182831464</v>
          </cell>
          <cell r="AR227"/>
          <cell r="AS227">
            <v>1391599.7881694722</v>
          </cell>
          <cell r="AT227">
            <v>0</v>
          </cell>
          <cell r="AU227">
            <v>0</v>
          </cell>
          <cell r="AV227">
            <v>67129.999999999985</v>
          </cell>
          <cell r="AW227">
            <v>0</v>
          </cell>
          <cell r="AX227">
            <v>115619.99999999985</v>
          </cell>
          <cell r="AY227">
            <v>0</v>
          </cell>
          <cell r="AZ227">
            <v>14881.511627907013</v>
          </cell>
          <cell r="BA227">
            <v>26355.503875968941</v>
          </cell>
          <cell r="BB227">
            <v>38467.777777777737</v>
          </cell>
          <cell r="BC227">
            <v>31200.413436692503</v>
          </cell>
          <cell r="BD227">
            <v>12941.537467700266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25869.624277456569</v>
          </cell>
          <cell r="BM227">
            <v>0</v>
          </cell>
          <cell r="BN227">
            <v>157263.66964285722</v>
          </cell>
          <cell r="BO227">
            <v>0</v>
          </cell>
          <cell r="BP227">
            <v>0</v>
          </cell>
          <cell r="BQ227">
            <v>0</v>
          </cell>
          <cell r="BR227">
            <v>134400</v>
          </cell>
          <cell r="BS227">
            <v>0</v>
          </cell>
          <cell r="BT227">
            <v>0</v>
          </cell>
          <cell r="BU227">
            <v>0</v>
          </cell>
          <cell r="BV227">
            <v>12721.152</v>
          </cell>
          <cell r="BW227">
            <v>31159.007546880002</v>
          </cell>
          <cell r="BX227">
            <v>0</v>
          </cell>
          <cell r="BY227">
            <v>0</v>
          </cell>
          <cell r="BZ227">
            <v>0</v>
          </cell>
          <cell r="CA227">
            <v>2059609.9858227123</v>
          </cell>
          <cell r="CB227">
            <v>0</v>
          </cell>
          <cell r="CC227">
            <v>0</v>
          </cell>
          <cell r="CD227">
            <v>2059609.9858227123</v>
          </cell>
        </row>
        <row r="228">
          <cell r="A228" t="str">
            <v>1413</v>
          </cell>
          <cell r="B228" t="str">
            <v>3429</v>
          </cell>
          <cell r="C228">
            <v>9263429</v>
          </cell>
          <cell r="D228" t="str">
            <v>Lakenham Primary School</v>
          </cell>
          <cell r="E228">
            <v>383</v>
          </cell>
          <cell r="G228">
            <v>1299902</v>
          </cell>
          <cell r="H228">
            <v>0</v>
          </cell>
          <cell r="I228">
            <v>0</v>
          </cell>
          <cell r="J228">
            <v>65760.000000000058</v>
          </cell>
          <cell r="K228">
            <v>0</v>
          </cell>
          <cell r="L228">
            <v>108570</v>
          </cell>
          <cell r="M228">
            <v>0</v>
          </cell>
          <cell r="N228">
            <v>10349.999999999965</v>
          </cell>
          <cell r="O228">
            <v>14280.000000000007</v>
          </cell>
          <cell r="P228">
            <v>6600</v>
          </cell>
          <cell r="Q228">
            <v>2879.9999999999964</v>
          </cell>
          <cell r="R228">
            <v>71910.000000000058</v>
          </cell>
          <cell r="S228">
            <v>669.99999999999909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45226.107784431028</v>
          </cell>
          <cell r="AA228">
            <v>0</v>
          </cell>
          <cell r="AB228">
            <v>184658.03221288524</v>
          </cell>
          <cell r="AC228">
            <v>0</v>
          </cell>
          <cell r="AD228">
            <v>17028.899999999863</v>
          </cell>
          <cell r="AE228">
            <v>0</v>
          </cell>
          <cell r="AF228">
            <v>128000</v>
          </cell>
          <cell r="AG228">
            <v>0</v>
          </cell>
          <cell r="AH228">
            <v>0</v>
          </cell>
          <cell r="AI228">
            <v>0</v>
          </cell>
          <cell r="AJ228">
            <v>67375</v>
          </cell>
          <cell r="AK228">
            <v>27500.04912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-44900.33277043116</v>
          </cell>
          <cell r="AQ228">
            <v>2005809.7563468851</v>
          </cell>
          <cell r="AR228"/>
          <cell r="AS228">
            <v>1370135.524084596</v>
          </cell>
          <cell r="AT228">
            <v>0</v>
          </cell>
          <cell r="AU228">
            <v>0</v>
          </cell>
          <cell r="AV228">
            <v>67130.000000000058</v>
          </cell>
          <cell r="AW228">
            <v>0</v>
          </cell>
          <cell r="AX228">
            <v>126280</v>
          </cell>
          <cell r="AY228">
            <v>0</v>
          </cell>
          <cell r="AZ228">
            <v>10574.999999999965</v>
          </cell>
          <cell r="BA228">
            <v>14535.000000000007</v>
          </cell>
          <cell r="BB228">
            <v>6675</v>
          </cell>
          <cell r="BC228">
            <v>2909.9999999999964</v>
          </cell>
          <cell r="BD228">
            <v>72615.000000000058</v>
          </cell>
          <cell r="BE228">
            <v>679.99999999999909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46005.868263472948</v>
          </cell>
          <cell r="BM228">
            <v>0</v>
          </cell>
          <cell r="BN228">
            <v>187056.18847539026</v>
          </cell>
          <cell r="BO228">
            <v>0</v>
          </cell>
          <cell r="BP228">
            <v>17299.199999999859</v>
          </cell>
          <cell r="BQ228">
            <v>0</v>
          </cell>
          <cell r="BR228">
            <v>134400</v>
          </cell>
          <cell r="BS228">
            <v>0</v>
          </cell>
          <cell r="BT228">
            <v>0</v>
          </cell>
          <cell r="BU228">
            <v>0</v>
          </cell>
          <cell r="BV228">
            <v>67375</v>
          </cell>
          <cell r="BW228">
            <v>30360.054228480003</v>
          </cell>
          <cell r="BX228">
            <v>0</v>
          </cell>
          <cell r="BY228">
            <v>0</v>
          </cell>
          <cell r="BZ228">
            <v>0</v>
          </cell>
          <cell r="CA228">
            <v>2154031.8350519389</v>
          </cell>
          <cell r="CB228">
            <v>0</v>
          </cell>
          <cell r="CC228">
            <v>0</v>
          </cell>
          <cell r="CD228">
            <v>2154031.8350519389</v>
          </cell>
        </row>
        <row r="229">
          <cell r="A229" t="str">
            <v>1426</v>
          </cell>
          <cell r="B229" t="str">
            <v>2047</v>
          </cell>
          <cell r="C229">
            <v>9262047</v>
          </cell>
          <cell r="D229" t="str">
            <v>Norwich Primary Academy</v>
          </cell>
          <cell r="E229">
            <v>304</v>
          </cell>
          <cell r="G229">
            <v>1031776</v>
          </cell>
          <cell r="H229">
            <v>0</v>
          </cell>
          <cell r="I229">
            <v>0</v>
          </cell>
          <cell r="J229">
            <v>76320.000000000044</v>
          </cell>
          <cell r="K229">
            <v>0</v>
          </cell>
          <cell r="L229">
            <v>114915.00000000006</v>
          </cell>
          <cell r="M229">
            <v>0</v>
          </cell>
          <cell r="N229">
            <v>1610.0000000000011</v>
          </cell>
          <cell r="O229">
            <v>7000.0000000000036</v>
          </cell>
          <cell r="P229">
            <v>879.99999999999966</v>
          </cell>
          <cell r="Q229">
            <v>26400.000000000011</v>
          </cell>
          <cell r="R229">
            <v>64770.000000000022</v>
          </cell>
          <cell r="S229">
            <v>50920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25283.622641509373</v>
          </cell>
          <cell r="AA229">
            <v>0</v>
          </cell>
          <cell r="AB229">
            <v>135843.02358135019</v>
          </cell>
          <cell r="AC229">
            <v>0</v>
          </cell>
          <cell r="AD229">
            <v>16783.200000000015</v>
          </cell>
          <cell r="AE229">
            <v>0</v>
          </cell>
          <cell r="AF229">
            <v>128000</v>
          </cell>
          <cell r="AG229">
            <v>0</v>
          </cell>
          <cell r="AH229">
            <v>0</v>
          </cell>
          <cell r="AI229">
            <v>0</v>
          </cell>
          <cell r="AJ229">
            <v>5533.1840000000002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103373.51937112032</v>
          </cell>
          <cell r="AQ229">
            <v>1789407.5495939797</v>
          </cell>
          <cell r="AR229"/>
          <cell r="AS229">
            <v>1087522.7136337264</v>
          </cell>
          <cell r="AT229">
            <v>0</v>
          </cell>
          <cell r="AU229">
            <v>0</v>
          </cell>
          <cell r="AV229">
            <v>77910.000000000044</v>
          </cell>
          <cell r="AW229">
            <v>0</v>
          </cell>
          <cell r="AX229">
            <v>133660.00000000006</v>
          </cell>
          <cell r="AY229">
            <v>0</v>
          </cell>
          <cell r="AZ229">
            <v>1645.0000000000014</v>
          </cell>
          <cell r="BA229">
            <v>7125.0000000000036</v>
          </cell>
          <cell r="BB229">
            <v>889.99999999999966</v>
          </cell>
          <cell r="BC229">
            <v>26675.000000000011</v>
          </cell>
          <cell r="BD229">
            <v>65405.000000000022</v>
          </cell>
          <cell r="BE229">
            <v>51680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25719.54716981126</v>
          </cell>
          <cell r="BM229">
            <v>0</v>
          </cell>
          <cell r="BN229">
            <v>137607.2186927963</v>
          </cell>
          <cell r="BO229">
            <v>0</v>
          </cell>
          <cell r="BP229">
            <v>17049.600000000017</v>
          </cell>
          <cell r="BQ229">
            <v>0</v>
          </cell>
          <cell r="BR229">
            <v>134400</v>
          </cell>
          <cell r="BS229">
            <v>0</v>
          </cell>
          <cell r="BT229">
            <v>0</v>
          </cell>
          <cell r="BU229">
            <v>0</v>
          </cell>
          <cell r="BV229">
            <v>5533.1840000000002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1772822.263496334</v>
          </cell>
          <cell r="CB229">
            <v>0</v>
          </cell>
          <cell r="CC229">
            <v>82758.847931666067</v>
          </cell>
          <cell r="CD229">
            <v>1855581.111428</v>
          </cell>
        </row>
        <row r="230">
          <cell r="A230" t="str">
            <v>1431</v>
          </cell>
          <cell r="B230" t="str">
            <v>2295</v>
          </cell>
          <cell r="C230">
            <v>9262295</v>
          </cell>
          <cell r="D230" t="str">
            <v>Magdalen Gates Primary School and Nursery</v>
          </cell>
          <cell r="E230">
            <v>204</v>
          </cell>
          <cell r="G230">
            <v>692376</v>
          </cell>
          <cell r="H230">
            <v>0</v>
          </cell>
          <cell r="I230">
            <v>0</v>
          </cell>
          <cell r="J230">
            <v>30240.000000000029</v>
          </cell>
          <cell r="K230">
            <v>0</v>
          </cell>
          <cell r="L230">
            <v>46530.000000000022</v>
          </cell>
          <cell r="M230">
            <v>0</v>
          </cell>
          <cell r="N230">
            <v>2759.9999999999995</v>
          </cell>
          <cell r="O230">
            <v>19319.999999999996</v>
          </cell>
          <cell r="P230">
            <v>3959.9999999999968</v>
          </cell>
          <cell r="Q230">
            <v>8640.0000000000055</v>
          </cell>
          <cell r="R230">
            <v>18870.000000000018</v>
          </cell>
          <cell r="S230">
            <v>670.00000000000057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29239.999999999975</v>
          </cell>
          <cell r="AA230">
            <v>0</v>
          </cell>
          <cell r="AB230">
            <v>76387.422222222187</v>
          </cell>
          <cell r="AC230">
            <v>0</v>
          </cell>
          <cell r="AD230">
            <v>0</v>
          </cell>
          <cell r="AE230">
            <v>0</v>
          </cell>
          <cell r="AF230">
            <v>128000</v>
          </cell>
          <cell r="AG230">
            <v>0</v>
          </cell>
          <cell r="AH230">
            <v>0</v>
          </cell>
          <cell r="AI230">
            <v>0</v>
          </cell>
          <cell r="AJ230">
            <v>20169.5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-29324.366309553436</v>
          </cell>
          <cell r="AQ230">
            <v>1047838.5559126688</v>
          </cell>
          <cell r="AR230"/>
          <cell r="AS230">
            <v>729784.97888578998</v>
          </cell>
          <cell r="AT230">
            <v>0</v>
          </cell>
          <cell r="AU230">
            <v>0</v>
          </cell>
          <cell r="AV230">
            <v>30870.000000000029</v>
          </cell>
          <cell r="AW230">
            <v>0</v>
          </cell>
          <cell r="AX230">
            <v>54120.000000000022</v>
          </cell>
          <cell r="AY230">
            <v>0</v>
          </cell>
          <cell r="AZ230">
            <v>2819.9999999999995</v>
          </cell>
          <cell r="BA230">
            <v>19664.999999999996</v>
          </cell>
          <cell r="BB230">
            <v>4004.9999999999968</v>
          </cell>
          <cell r="BC230">
            <v>8730.0000000000055</v>
          </cell>
          <cell r="BD230">
            <v>19055.000000000018</v>
          </cell>
          <cell r="BE230">
            <v>680.00000000000057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29744.13793103446</v>
          </cell>
          <cell r="BM230">
            <v>0</v>
          </cell>
          <cell r="BN230">
            <v>77379.466666666631</v>
          </cell>
          <cell r="BO230">
            <v>0</v>
          </cell>
          <cell r="BP230">
            <v>0</v>
          </cell>
          <cell r="BQ230">
            <v>0</v>
          </cell>
          <cell r="BR230">
            <v>134400</v>
          </cell>
          <cell r="BS230">
            <v>0</v>
          </cell>
          <cell r="BT230">
            <v>0</v>
          </cell>
          <cell r="BU230">
            <v>0</v>
          </cell>
          <cell r="BV230">
            <v>20169.5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1131423.0834834911</v>
          </cell>
          <cell r="CB230">
            <v>0</v>
          </cell>
          <cell r="CC230">
            <v>0</v>
          </cell>
          <cell r="CD230">
            <v>1131423.0834834911</v>
          </cell>
        </row>
        <row r="231">
          <cell r="A231" t="str">
            <v>1443</v>
          </cell>
          <cell r="B231" t="str">
            <v>2308</v>
          </cell>
          <cell r="C231">
            <v>9262308</v>
          </cell>
          <cell r="D231" t="str">
            <v>Mousehold Infant &amp; Nursery School</v>
          </cell>
          <cell r="E231">
            <v>208</v>
          </cell>
          <cell r="G231">
            <v>705952</v>
          </cell>
          <cell r="H231">
            <v>0</v>
          </cell>
          <cell r="I231">
            <v>0</v>
          </cell>
          <cell r="J231">
            <v>25920.00000000004</v>
          </cell>
          <cell r="K231">
            <v>0</v>
          </cell>
          <cell r="L231">
            <v>38070.000000000058</v>
          </cell>
          <cell r="M231">
            <v>0</v>
          </cell>
          <cell r="N231">
            <v>8279.9999999999945</v>
          </cell>
          <cell r="O231">
            <v>12879.999999999993</v>
          </cell>
          <cell r="P231">
            <v>3080.0000000000041</v>
          </cell>
          <cell r="Q231">
            <v>23519.999999999989</v>
          </cell>
          <cell r="R231">
            <v>4080.0000000000036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30997.777777777719</v>
          </cell>
          <cell r="AA231">
            <v>0</v>
          </cell>
          <cell r="AB231">
            <v>76745.529375630751</v>
          </cell>
          <cell r="AC231">
            <v>0</v>
          </cell>
          <cell r="AD231">
            <v>0</v>
          </cell>
          <cell r="AE231">
            <v>0</v>
          </cell>
          <cell r="AF231">
            <v>128000</v>
          </cell>
          <cell r="AG231">
            <v>0</v>
          </cell>
          <cell r="AH231">
            <v>0</v>
          </cell>
          <cell r="AI231">
            <v>0</v>
          </cell>
          <cell r="AJ231">
            <v>3749.12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-13630.907786730711</v>
          </cell>
          <cell r="AQ231">
            <v>1047643.5193666779</v>
          </cell>
          <cell r="AR231"/>
          <cell r="AS231">
            <v>744094.48827570747</v>
          </cell>
          <cell r="AT231">
            <v>0</v>
          </cell>
          <cell r="AU231">
            <v>0</v>
          </cell>
          <cell r="AV231">
            <v>26460.00000000004</v>
          </cell>
          <cell r="AW231">
            <v>0</v>
          </cell>
          <cell r="AX231">
            <v>44280.000000000073</v>
          </cell>
          <cell r="AY231">
            <v>0</v>
          </cell>
          <cell r="AZ231">
            <v>8459.9999999999945</v>
          </cell>
          <cell r="BA231">
            <v>13109.999999999993</v>
          </cell>
          <cell r="BB231">
            <v>3115.0000000000045</v>
          </cell>
          <cell r="BC231">
            <v>23764.999999999989</v>
          </cell>
          <cell r="BD231">
            <v>4120.0000000000036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31532.222222222161</v>
          </cell>
          <cell r="BM231">
            <v>0</v>
          </cell>
          <cell r="BN231">
            <v>77742.224562327261</v>
          </cell>
          <cell r="BO231">
            <v>0</v>
          </cell>
          <cell r="BP231">
            <v>0</v>
          </cell>
          <cell r="BQ231">
            <v>0</v>
          </cell>
          <cell r="BR231">
            <v>134400</v>
          </cell>
          <cell r="BS231">
            <v>0</v>
          </cell>
          <cell r="BT231">
            <v>0</v>
          </cell>
          <cell r="BU231">
            <v>0</v>
          </cell>
          <cell r="BV231">
            <v>3749.12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1114828.0550602572</v>
          </cell>
          <cell r="CB231">
            <v>0</v>
          </cell>
          <cell r="CC231">
            <v>0</v>
          </cell>
          <cell r="CD231">
            <v>1114828.0550602572</v>
          </cell>
        </row>
        <row r="232">
          <cell r="A232" t="str">
            <v>1450</v>
          </cell>
          <cell r="B232" t="str">
            <v>2203</v>
          </cell>
          <cell r="C232">
            <v>9262203</v>
          </cell>
          <cell r="D232" t="str">
            <v>Nelson Infant School</v>
          </cell>
          <cell r="E232">
            <v>141</v>
          </cell>
          <cell r="G232">
            <v>478554</v>
          </cell>
          <cell r="H232">
            <v>0</v>
          </cell>
          <cell r="I232">
            <v>0</v>
          </cell>
          <cell r="J232">
            <v>31199.999999999971</v>
          </cell>
          <cell r="K232">
            <v>0</v>
          </cell>
          <cell r="L232">
            <v>45824.999999999956</v>
          </cell>
          <cell r="M232">
            <v>0</v>
          </cell>
          <cell r="N232">
            <v>2990.0000000000005</v>
          </cell>
          <cell r="O232">
            <v>12039.999999999993</v>
          </cell>
          <cell r="P232">
            <v>16720.000000000011</v>
          </cell>
          <cell r="Q232">
            <v>2880</v>
          </cell>
          <cell r="R232">
            <v>4080.0000000000027</v>
          </cell>
          <cell r="S232">
            <v>669.99999999999966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30258.600000000002</v>
          </cell>
          <cell r="AA232">
            <v>0</v>
          </cell>
          <cell r="AB232">
            <v>50195.246995994668</v>
          </cell>
          <cell r="AC232">
            <v>0</v>
          </cell>
          <cell r="AD232">
            <v>0</v>
          </cell>
          <cell r="AE232">
            <v>0</v>
          </cell>
          <cell r="AF232">
            <v>128000</v>
          </cell>
          <cell r="AG232">
            <v>0</v>
          </cell>
          <cell r="AH232">
            <v>0</v>
          </cell>
          <cell r="AI232">
            <v>0</v>
          </cell>
          <cell r="AJ232">
            <v>4317.9520000000002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-8064.7443469395648</v>
          </cell>
          <cell r="AQ232">
            <v>799666.05464905512</v>
          </cell>
          <cell r="AR232"/>
          <cell r="AS232">
            <v>504410.20599459019</v>
          </cell>
          <cell r="AT232">
            <v>0</v>
          </cell>
          <cell r="AU232">
            <v>0</v>
          </cell>
          <cell r="AV232">
            <v>31849.999999999971</v>
          </cell>
          <cell r="AW232">
            <v>0</v>
          </cell>
          <cell r="AX232">
            <v>53299.999999999956</v>
          </cell>
          <cell r="AY232">
            <v>0</v>
          </cell>
          <cell r="AZ232">
            <v>3055.0000000000005</v>
          </cell>
          <cell r="BA232">
            <v>12254.999999999993</v>
          </cell>
          <cell r="BB232">
            <v>16910.000000000011</v>
          </cell>
          <cell r="BC232">
            <v>2910</v>
          </cell>
          <cell r="BD232">
            <v>4120.0000000000027</v>
          </cell>
          <cell r="BE232">
            <v>679.99999999999966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30780.3</v>
          </cell>
          <cell r="BM232">
            <v>0</v>
          </cell>
          <cell r="BN232">
            <v>50847.133320617977</v>
          </cell>
          <cell r="BO232">
            <v>0</v>
          </cell>
          <cell r="BP232">
            <v>0</v>
          </cell>
          <cell r="BQ232">
            <v>0</v>
          </cell>
          <cell r="BR232">
            <v>134400</v>
          </cell>
          <cell r="BS232">
            <v>0</v>
          </cell>
          <cell r="BT232">
            <v>0</v>
          </cell>
          <cell r="BU232">
            <v>0</v>
          </cell>
          <cell r="BV232">
            <v>4317.9520000000002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849835.59131520824</v>
          </cell>
          <cell r="CB232">
            <v>0</v>
          </cell>
          <cell r="CC232">
            <v>0</v>
          </cell>
          <cell r="CD232">
            <v>849835.59131520824</v>
          </cell>
        </row>
        <row r="233">
          <cell r="A233" t="str">
            <v>1466</v>
          </cell>
          <cell r="B233" t="str">
            <v>2122</v>
          </cell>
          <cell r="C233">
            <v>9262122</v>
          </cell>
          <cell r="D233" t="str">
            <v>Henderson Green Primary School</v>
          </cell>
          <cell r="E233">
            <v>187</v>
          </cell>
          <cell r="G233">
            <v>634678</v>
          </cell>
          <cell r="H233">
            <v>0</v>
          </cell>
          <cell r="I233">
            <v>0</v>
          </cell>
          <cell r="J233">
            <v>40320.000000000015</v>
          </cell>
          <cell r="K233">
            <v>0</v>
          </cell>
          <cell r="L233">
            <v>59925.000000000058</v>
          </cell>
          <cell r="M233">
            <v>0</v>
          </cell>
          <cell r="N233">
            <v>3055.3551912568296</v>
          </cell>
          <cell r="O233">
            <v>2002.8415300546458</v>
          </cell>
          <cell r="P233">
            <v>1348.8524590163918</v>
          </cell>
          <cell r="Q233">
            <v>21091.147540983569</v>
          </cell>
          <cell r="R233">
            <v>50030.163934426208</v>
          </cell>
          <cell r="S233">
            <v>11638.961748633883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22230.931677018645</v>
          </cell>
          <cell r="AA233">
            <v>0</v>
          </cell>
          <cell r="AB233">
            <v>73685.317391304343</v>
          </cell>
          <cell r="AC233">
            <v>0</v>
          </cell>
          <cell r="AD233">
            <v>2698.2290322580702</v>
          </cell>
          <cell r="AE233">
            <v>0</v>
          </cell>
          <cell r="AF233">
            <v>128000</v>
          </cell>
          <cell r="AG233">
            <v>0</v>
          </cell>
          <cell r="AH233">
            <v>0</v>
          </cell>
          <cell r="AI233">
            <v>0</v>
          </cell>
          <cell r="AJ233">
            <v>2508.0320000000002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1053212.8325049523</v>
          </cell>
          <cell r="AR233"/>
          <cell r="AS233">
            <v>668969.56397864083</v>
          </cell>
          <cell r="AT233">
            <v>0</v>
          </cell>
          <cell r="AU233">
            <v>0</v>
          </cell>
          <cell r="AV233">
            <v>41160.000000000015</v>
          </cell>
          <cell r="AW233">
            <v>0</v>
          </cell>
          <cell r="AX233">
            <v>69700.000000000073</v>
          </cell>
          <cell r="AY233">
            <v>0</v>
          </cell>
          <cell r="AZ233">
            <v>3121.775956284152</v>
          </cell>
          <cell r="BA233">
            <v>2038.6065573770502</v>
          </cell>
          <cell r="BB233">
            <v>1364.1803278688508</v>
          </cell>
          <cell r="BC233">
            <v>21310.846994535481</v>
          </cell>
          <cell r="BD233">
            <v>50520.655737704896</v>
          </cell>
          <cell r="BE233">
            <v>11812.677595628418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22614.223602484482</v>
          </cell>
          <cell r="BM233">
            <v>0</v>
          </cell>
          <cell r="BN233">
            <v>74642.269565217386</v>
          </cell>
          <cell r="BO233">
            <v>0</v>
          </cell>
          <cell r="BP233">
            <v>2741.0580645161349</v>
          </cell>
          <cell r="BQ233">
            <v>0</v>
          </cell>
          <cell r="BR233">
            <v>134400</v>
          </cell>
          <cell r="BS233">
            <v>0</v>
          </cell>
          <cell r="BT233">
            <v>0</v>
          </cell>
          <cell r="BU233">
            <v>0</v>
          </cell>
          <cell r="BV233">
            <v>2508.0320000000002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1106903.890380258</v>
          </cell>
          <cell r="CB233">
            <v>0</v>
          </cell>
          <cell r="CC233">
            <v>0</v>
          </cell>
          <cell r="CD233">
            <v>1106903.890380258</v>
          </cell>
        </row>
        <row r="234">
          <cell r="A234" t="str">
            <v>1475</v>
          </cell>
          <cell r="B234" t="str">
            <v>2094</v>
          </cell>
          <cell r="C234">
            <v>9262094</v>
          </cell>
          <cell r="D234" t="str">
            <v>Tuckswood Academy and Nursery</v>
          </cell>
          <cell r="E234">
            <v>245</v>
          </cell>
          <cell r="G234">
            <v>831530</v>
          </cell>
          <cell r="H234">
            <v>0</v>
          </cell>
          <cell r="I234">
            <v>0</v>
          </cell>
          <cell r="J234">
            <v>49919.999999999956</v>
          </cell>
          <cell r="K234">
            <v>0</v>
          </cell>
          <cell r="L234">
            <v>76844.999999999913</v>
          </cell>
          <cell r="M234">
            <v>0</v>
          </cell>
          <cell r="N234">
            <v>692.82786885245832</v>
          </cell>
          <cell r="O234">
            <v>1968.0327868852437</v>
          </cell>
          <cell r="P234">
            <v>83059.016393442565</v>
          </cell>
          <cell r="Q234">
            <v>481.96721311475471</v>
          </cell>
          <cell r="R234">
            <v>14338.524590163966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11896.744186046506</v>
          </cell>
          <cell r="AA234">
            <v>0</v>
          </cell>
          <cell r="AB234">
            <v>97715.667696812045</v>
          </cell>
          <cell r="AC234">
            <v>0</v>
          </cell>
          <cell r="AD234">
            <v>0</v>
          </cell>
          <cell r="AE234">
            <v>0</v>
          </cell>
          <cell r="AF234">
            <v>128000</v>
          </cell>
          <cell r="AG234">
            <v>0</v>
          </cell>
          <cell r="AH234">
            <v>0</v>
          </cell>
          <cell r="AI234">
            <v>0</v>
          </cell>
          <cell r="AJ234">
            <v>3697.4079999999999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-23080.758373312234</v>
          </cell>
          <cell r="AQ234">
            <v>1277064.4303620053</v>
          </cell>
          <cell r="AR234"/>
          <cell r="AS234">
            <v>876457.45013244392</v>
          </cell>
          <cell r="AT234">
            <v>0</v>
          </cell>
          <cell r="AU234">
            <v>0</v>
          </cell>
          <cell r="AV234">
            <v>50959.999999999956</v>
          </cell>
          <cell r="AW234">
            <v>0</v>
          </cell>
          <cell r="AX234">
            <v>89379.999999999898</v>
          </cell>
          <cell r="AY234">
            <v>0</v>
          </cell>
          <cell r="AZ234">
            <v>707.88934426229434</v>
          </cell>
          <cell r="BA234">
            <v>2003.1762295081944</v>
          </cell>
          <cell r="BB234">
            <v>84002.868852458952</v>
          </cell>
          <cell r="BC234">
            <v>486.98770491803339</v>
          </cell>
          <cell r="BD234">
            <v>14479.098360655771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12101.860465116273</v>
          </cell>
          <cell r="BM234">
            <v>0</v>
          </cell>
          <cell r="BN234">
            <v>98984.702342225195</v>
          </cell>
          <cell r="BO234">
            <v>0</v>
          </cell>
          <cell r="BP234">
            <v>0</v>
          </cell>
          <cell r="BQ234">
            <v>0</v>
          </cell>
          <cell r="BR234">
            <v>134400</v>
          </cell>
          <cell r="BS234">
            <v>0</v>
          </cell>
          <cell r="BT234">
            <v>0</v>
          </cell>
          <cell r="BU234">
            <v>0</v>
          </cell>
          <cell r="BV234">
            <v>3697.4079999999999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1367661.4414315887</v>
          </cell>
          <cell r="CB234">
            <v>0</v>
          </cell>
          <cell r="CC234">
            <v>0</v>
          </cell>
          <cell r="CD234">
            <v>1367661.4414315887</v>
          </cell>
        </row>
        <row r="235">
          <cell r="A235" t="str">
            <v>1487</v>
          </cell>
          <cell r="B235" t="str">
            <v>2022</v>
          </cell>
          <cell r="C235">
            <v>9262022</v>
          </cell>
          <cell r="D235" t="str">
            <v>St Francis of Assisi Catholic Primary School</v>
          </cell>
          <cell r="E235">
            <v>420</v>
          </cell>
          <cell r="G235">
            <v>1425480</v>
          </cell>
          <cell r="H235">
            <v>0</v>
          </cell>
          <cell r="I235">
            <v>0</v>
          </cell>
          <cell r="J235">
            <v>16320.000000000011</v>
          </cell>
          <cell r="K235">
            <v>0</v>
          </cell>
          <cell r="L235">
            <v>23970.000000000015</v>
          </cell>
          <cell r="M235">
            <v>0</v>
          </cell>
          <cell r="N235">
            <v>7608.1145584725582</v>
          </cell>
          <cell r="O235">
            <v>17401.431980906971</v>
          </cell>
          <cell r="P235">
            <v>19847.255369928389</v>
          </cell>
          <cell r="Q235">
            <v>15877.804295942729</v>
          </cell>
          <cell r="R235">
            <v>16870.167064439149</v>
          </cell>
          <cell r="S235">
            <v>1343.198090692124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53905.882352941066</v>
          </cell>
          <cell r="AA235">
            <v>0</v>
          </cell>
          <cell r="AB235">
            <v>174667.47161650751</v>
          </cell>
          <cell r="AC235">
            <v>0</v>
          </cell>
          <cell r="AD235">
            <v>0</v>
          </cell>
          <cell r="AE235">
            <v>0</v>
          </cell>
          <cell r="AF235">
            <v>128000</v>
          </cell>
          <cell r="AG235">
            <v>0</v>
          </cell>
          <cell r="AH235">
            <v>0</v>
          </cell>
          <cell r="AI235">
            <v>0</v>
          </cell>
          <cell r="AJ235">
            <v>6670.848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1907962.1733298302</v>
          </cell>
          <cell r="AR235"/>
          <cell r="AS235">
            <v>1502498.4859413325</v>
          </cell>
          <cell r="AT235">
            <v>0</v>
          </cell>
          <cell r="AU235">
            <v>0</v>
          </cell>
          <cell r="AV235">
            <v>16660.000000000011</v>
          </cell>
          <cell r="AW235">
            <v>0</v>
          </cell>
          <cell r="AX235">
            <v>27880.000000000018</v>
          </cell>
          <cell r="AY235">
            <v>0</v>
          </cell>
          <cell r="AZ235">
            <v>7773.5083532219614</v>
          </cell>
          <cell r="BA235">
            <v>17712.171837708884</v>
          </cell>
          <cell r="BB235">
            <v>20072.792362768483</v>
          </cell>
          <cell r="BC235">
            <v>16043.198090692133</v>
          </cell>
          <cell r="BD235">
            <v>17035.560859188554</v>
          </cell>
          <cell r="BE235">
            <v>1363.2458233890213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54835.294117646947</v>
          </cell>
          <cell r="BM235">
            <v>0</v>
          </cell>
          <cell r="BN235">
            <v>176935.88033879982</v>
          </cell>
          <cell r="BO235">
            <v>0</v>
          </cell>
          <cell r="BP235">
            <v>0</v>
          </cell>
          <cell r="BQ235">
            <v>0</v>
          </cell>
          <cell r="BR235">
            <v>134400</v>
          </cell>
          <cell r="BS235">
            <v>0</v>
          </cell>
          <cell r="BT235">
            <v>0</v>
          </cell>
          <cell r="BU235">
            <v>0</v>
          </cell>
          <cell r="BV235">
            <v>6670.848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1999880.9857247483</v>
          </cell>
          <cell r="CB235">
            <v>0</v>
          </cell>
          <cell r="CC235">
            <v>0</v>
          </cell>
          <cell r="CD235">
            <v>1999880.9857247483</v>
          </cell>
        </row>
        <row r="236">
          <cell r="A236" t="str">
            <v>1499</v>
          </cell>
          <cell r="B236" t="str">
            <v>2318</v>
          </cell>
          <cell r="C236">
            <v>9262318</v>
          </cell>
          <cell r="D236" t="str">
            <v>Lionwood Junior School</v>
          </cell>
          <cell r="E236">
            <v>275</v>
          </cell>
          <cell r="G236">
            <v>933350</v>
          </cell>
          <cell r="H236">
            <v>0</v>
          </cell>
          <cell r="I236">
            <v>0</v>
          </cell>
          <cell r="J236">
            <v>59039.999999999964</v>
          </cell>
          <cell r="K236">
            <v>0</v>
          </cell>
          <cell r="L236">
            <v>88125.000000000087</v>
          </cell>
          <cell r="M236">
            <v>0</v>
          </cell>
          <cell r="N236">
            <v>1615.8759124087621</v>
          </cell>
          <cell r="O236">
            <v>17704.379562043789</v>
          </cell>
          <cell r="P236">
            <v>3532.8467153284669</v>
          </cell>
          <cell r="Q236">
            <v>2408.7591240875977</v>
          </cell>
          <cell r="R236">
            <v>33270.98540145989</v>
          </cell>
          <cell r="S236">
            <v>672.44525547445255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12224.452554744534</v>
          </cell>
          <cell r="AA236">
            <v>0</v>
          </cell>
          <cell r="AB236">
            <v>120979.30469537666</v>
          </cell>
          <cell r="AC236">
            <v>0</v>
          </cell>
          <cell r="AD236">
            <v>0</v>
          </cell>
          <cell r="AE236">
            <v>0</v>
          </cell>
          <cell r="AF236">
            <v>128000</v>
          </cell>
          <cell r="AG236">
            <v>0</v>
          </cell>
          <cell r="AH236">
            <v>0</v>
          </cell>
          <cell r="AI236">
            <v>0</v>
          </cell>
          <cell r="AJ236">
            <v>11376.64</v>
          </cell>
          <cell r="AK236">
            <v>20769.780320000002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-1548.7480368227341</v>
          </cell>
          <cell r="AQ236">
            <v>1431521.7215041013</v>
          </cell>
          <cell r="AR236"/>
          <cell r="AS236">
            <v>983778.77055682475</v>
          </cell>
          <cell r="AT236">
            <v>0</v>
          </cell>
          <cell r="AU236">
            <v>0</v>
          </cell>
          <cell r="AV236">
            <v>60269.999999999964</v>
          </cell>
          <cell r="AW236">
            <v>0</v>
          </cell>
          <cell r="AX236">
            <v>102500.00000000009</v>
          </cell>
          <cell r="AY236">
            <v>0</v>
          </cell>
          <cell r="AZ236">
            <v>1651.0036496350397</v>
          </cell>
          <cell r="BA236">
            <v>18020.529197080286</v>
          </cell>
          <cell r="BB236">
            <v>3572.9927007299266</v>
          </cell>
          <cell r="BC236">
            <v>2433.8503649635099</v>
          </cell>
          <cell r="BD236">
            <v>33597.171532846747</v>
          </cell>
          <cell r="BE236">
            <v>682.48175182481748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12435.218978102197</v>
          </cell>
          <cell r="BM236">
            <v>0</v>
          </cell>
          <cell r="BN236">
            <v>122550.46449661531</v>
          </cell>
          <cell r="BO236">
            <v>0</v>
          </cell>
          <cell r="BP236">
            <v>0</v>
          </cell>
          <cell r="BQ236">
            <v>0</v>
          </cell>
          <cell r="BR236">
            <v>134400</v>
          </cell>
          <cell r="BS236">
            <v>0</v>
          </cell>
          <cell r="BT236">
            <v>0</v>
          </cell>
          <cell r="BU236">
            <v>0</v>
          </cell>
          <cell r="BV236">
            <v>11376.64</v>
          </cell>
          <cell r="BW236">
            <v>22929.837473280004</v>
          </cell>
          <cell r="BX236">
            <v>0</v>
          </cell>
          <cell r="BY236">
            <v>0</v>
          </cell>
          <cell r="BZ236">
            <v>0</v>
          </cell>
          <cell r="CA236">
            <v>1510198.9607019024</v>
          </cell>
          <cell r="CB236">
            <v>0</v>
          </cell>
          <cell r="CC236">
            <v>0</v>
          </cell>
          <cell r="CD236">
            <v>1510198.9607019024</v>
          </cell>
        </row>
        <row r="237">
          <cell r="A237" t="str">
            <v>1502</v>
          </cell>
          <cell r="B237" t="str">
            <v>3422</v>
          </cell>
          <cell r="C237">
            <v>9263422</v>
          </cell>
          <cell r="D237" t="str">
            <v>Lionwood Infant and Nursery School</v>
          </cell>
          <cell r="E237">
            <v>159</v>
          </cell>
          <cell r="G237">
            <v>539646</v>
          </cell>
          <cell r="H237">
            <v>0</v>
          </cell>
          <cell r="I237">
            <v>0</v>
          </cell>
          <cell r="J237">
            <v>18240.000000000011</v>
          </cell>
          <cell r="K237">
            <v>0</v>
          </cell>
          <cell r="L237">
            <v>26790.000000000015</v>
          </cell>
          <cell r="M237">
            <v>0</v>
          </cell>
          <cell r="N237">
            <v>1380.0000000000009</v>
          </cell>
          <cell r="O237">
            <v>8680.0000000000236</v>
          </cell>
          <cell r="P237">
            <v>1759.9999999999989</v>
          </cell>
          <cell r="Q237">
            <v>1440.0000000000011</v>
          </cell>
          <cell r="R237">
            <v>10200.000000000035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28931.764705882313</v>
          </cell>
          <cell r="AA237">
            <v>0</v>
          </cell>
          <cell r="AB237">
            <v>49002.435098650021</v>
          </cell>
          <cell r="AC237">
            <v>0</v>
          </cell>
          <cell r="AD237">
            <v>0</v>
          </cell>
          <cell r="AE237">
            <v>0</v>
          </cell>
          <cell r="AF237">
            <v>128000</v>
          </cell>
          <cell r="AG237">
            <v>0</v>
          </cell>
          <cell r="AH237">
            <v>0</v>
          </cell>
          <cell r="AI237">
            <v>0</v>
          </cell>
          <cell r="AJ237">
            <v>4447.232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11439.879988853225</v>
          </cell>
          <cell r="AQ237">
            <v>829957.31179338554</v>
          </cell>
          <cell r="AR237"/>
          <cell r="AS237">
            <v>568802.99824921868</v>
          </cell>
          <cell r="AT237">
            <v>0</v>
          </cell>
          <cell r="AU237">
            <v>0</v>
          </cell>
          <cell r="AV237">
            <v>18620.000000000011</v>
          </cell>
          <cell r="AW237">
            <v>0</v>
          </cell>
          <cell r="AX237">
            <v>31160.000000000018</v>
          </cell>
          <cell r="AY237">
            <v>0</v>
          </cell>
          <cell r="AZ237">
            <v>1410.0000000000011</v>
          </cell>
          <cell r="BA237">
            <v>8835.0000000000236</v>
          </cell>
          <cell r="BB237">
            <v>1779.9999999999989</v>
          </cell>
          <cell r="BC237">
            <v>1455.0000000000011</v>
          </cell>
          <cell r="BD237">
            <v>10300.000000000035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29430.588235294075</v>
          </cell>
          <cell r="BM237">
            <v>0</v>
          </cell>
          <cell r="BN237">
            <v>49638.830359671454</v>
          </cell>
          <cell r="BO237">
            <v>0</v>
          </cell>
          <cell r="BP237">
            <v>0</v>
          </cell>
          <cell r="BQ237">
            <v>0</v>
          </cell>
          <cell r="BR237">
            <v>134400</v>
          </cell>
          <cell r="BS237">
            <v>0</v>
          </cell>
          <cell r="BT237">
            <v>0</v>
          </cell>
          <cell r="BU237">
            <v>0</v>
          </cell>
          <cell r="BV237">
            <v>4447.232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860279.64884418424</v>
          </cell>
          <cell r="CB237">
            <v>0</v>
          </cell>
          <cell r="CC237">
            <v>653.12835481578668</v>
          </cell>
          <cell r="CD237">
            <v>860932.777199</v>
          </cell>
        </row>
        <row r="238">
          <cell r="A238" t="str">
            <v>1517</v>
          </cell>
          <cell r="B238" t="str">
            <v>2082</v>
          </cell>
          <cell r="C238">
            <v>9262082</v>
          </cell>
          <cell r="D238" t="str">
            <v>Wensum Junior School</v>
          </cell>
          <cell r="E238">
            <v>183</v>
          </cell>
          <cell r="G238">
            <v>621102</v>
          </cell>
          <cell r="H238">
            <v>0</v>
          </cell>
          <cell r="I238">
            <v>0</v>
          </cell>
          <cell r="J238">
            <v>37919.999999999978</v>
          </cell>
          <cell r="K238">
            <v>0</v>
          </cell>
          <cell r="L238">
            <v>55694.999999999971</v>
          </cell>
          <cell r="M238">
            <v>0</v>
          </cell>
          <cell r="N238">
            <v>3910.0000000000009</v>
          </cell>
          <cell r="O238">
            <v>15120.000000000015</v>
          </cell>
          <cell r="P238">
            <v>24200.000000000029</v>
          </cell>
          <cell r="Q238">
            <v>3360.0000000000018</v>
          </cell>
          <cell r="R238">
            <v>6120.0000000000018</v>
          </cell>
          <cell r="S238">
            <v>670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12760.000000000035</v>
          </cell>
          <cell r="AA238">
            <v>0</v>
          </cell>
          <cell r="AB238">
            <v>76957.711670480538</v>
          </cell>
          <cell r="AC238">
            <v>0</v>
          </cell>
          <cell r="AD238">
            <v>3798.9000000000019</v>
          </cell>
          <cell r="AE238">
            <v>0</v>
          </cell>
          <cell r="AF238">
            <v>128000</v>
          </cell>
          <cell r="AG238">
            <v>0</v>
          </cell>
          <cell r="AH238">
            <v>0</v>
          </cell>
          <cell r="AI238">
            <v>0</v>
          </cell>
          <cell r="AJ238">
            <v>3438.848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-20657.922002507567</v>
          </cell>
          <cell r="AQ238">
            <v>972394.53766797297</v>
          </cell>
          <cell r="AR238"/>
          <cell r="AS238">
            <v>654660.05458872346</v>
          </cell>
          <cell r="AT238">
            <v>0</v>
          </cell>
          <cell r="AU238">
            <v>0</v>
          </cell>
          <cell r="AV238">
            <v>38709.999999999978</v>
          </cell>
          <cell r="AW238">
            <v>0</v>
          </cell>
          <cell r="AX238">
            <v>64779.999999999964</v>
          </cell>
          <cell r="AY238">
            <v>0</v>
          </cell>
          <cell r="AZ238">
            <v>3995.0000000000009</v>
          </cell>
          <cell r="BA238">
            <v>15390.000000000015</v>
          </cell>
          <cell r="BB238">
            <v>24475.000000000029</v>
          </cell>
          <cell r="BC238">
            <v>3395.0000000000018</v>
          </cell>
          <cell r="BD238">
            <v>6180.0000000000018</v>
          </cell>
          <cell r="BE238">
            <v>680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12980.000000000036</v>
          </cell>
          <cell r="BM238">
            <v>0</v>
          </cell>
          <cell r="BN238">
            <v>77957.162471395874</v>
          </cell>
          <cell r="BO238">
            <v>0</v>
          </cell>
          <cell r="BP238">
            <v>3859.2000000000021</v>
          </cell>
          <cell r="BQ238">
            <v>0</v>
          </cell>
          <cell r="BR238">
            <v>134400</v>
          </cell>
          <cell r="BS238">
            <v>0</v>
          </cell>
          <cell r="BT238">
            <v>0</v>
          </cell>
          <cell r="BU238">
            <v>0</v>
          </cell>
          <cell r="BV238">
            <v>3438.848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1044900.2650601193</v>
          </cell>
          <cell r="CB238">
            <v>0</v>
          </cell>
          <cell r="CC238">
            <v>0</v>
          </cell>
          <cell r="CD238">
            <v>1044900.2650601193</v>
          </cell>
        </row>
        <row r="239">
          <cell r="A239" t="str">
            <v>1525</v>
          </cell>
          <cell r="B239" t="str">
            <v>2317</v>
          </cell>
          <cell r="C239">
            <v>9262317</v>
          </cell>
          <cell r="D239" t="str">
            <v>West Earlham Infant and Nursery School</v>
          </cell>
          <cell r="E239">
            <v>170</v>
          </cell>
          <cell r="G239">
            <v>576980</v>
          </cell>
          <cell r="H239">
            <v>0</v>
          </cell>
          <cell r="I239">
            <v>0</v>
          </cell>
          <cell r="J239">
            <v>35999.999999999978</v>
          </cell>
          <cell r="K239">
            <v>0</v>
          </cell>
          <cell r="L239">
            <v>52874.999999999971</v>
          </cell>
          <cell r="M239">
            <v>0</v>
          </cell>
          <cell r="N239">
            <v>1150.0000000000018</v>
          </cell>
          <cell r="O239">
            <v>1400.0000000000023</v>
          </cell>
          <cell r="P239">
            <v>879.99999999999682</v>
          </cell>
          <cell r="Q239">
            <v>35520.000000000015</v>
          </cell>
          <cell r="R239">
            <v>35700</v>
          </cell>
          <cell r="S239">
            <v>6699.9999999999991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24650</v>
          </cell>
          <cell r="AA239">
            <v>0</v>
          </cell>
          <cell r="AB239">
            <v>74756.435053501278</v>
          </cell>
          <cell r="AC239">
            <v>0</v>
          </cell>
          <cell r="AD239">
            <v>0</v>
          </cell>
          <cell r="AE239">
            <v>0</v>
          </cell>
          <cell r="AF239">
            <v>128000</v>
          </cell>
          <cell r="AG239">
            <v>0</v>
          </cell>
          <cell r="AH239">
            <v>0</v>
          </cell>
          <cell r="AI239">
            <v>0</v>
          </cell>
          <cell r="AJ239">
            <v>23558.75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78579.856667947621</v>
          </cell>
          <cell r="AQ239">
            <v>1076750.041721449</v>
          </cell>
          <cell r="AR239"/>
          <cell r="AS239">
            <v>608154.14907149167</v>
          </cell>
          <cell r="AT239">
            <v>0</v>
          </cell>
          <cell r="AU239">
            <v>0</v>
          </cell>
          <cell r="AV239">
            <v>36749.999999999978</v>
          </cell>
          <cell r="AW239">
            <v>0</v>
          </cell>
          <cell r="AX239">
            <v>61499.999999999964</v>
          </cell>
          <cell r="AY239">
            <v>0</v>
          </cell>
          <cell r="AZ239">
            <v>1175.0000000000018</v>
          </cell>
          <cell r="BA239">
            <v>1425.0000000000023</v>
          </cell>
          <cell r="BB239">
            <v>889.99999999999682</v>
          </cell>
          <cell r="BC239">
            <v>35890.000000000015</v>
          </cell>
          <cell r="BD239">
            <v>36050</v>
          </cell>
          <cell r="BE239">
            <v>6799.9999999999991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25075</v>
          </cell>
          <cell r="BM239">
            <v>0</v>
          </cell>
          <cell r="BN239">
            <v>75727.297846403904</v>
          </cell>
          <cell r="BO239">
            <v>0</v>
          </cell>
          <cell r="BP239">
            <v>0</v>
          </cell>
          <cell r="BQ239">
            <v>0</v>
          </cell>
          <cell r="BR239">
            <v>134400</v>
          </cell>
          <cell r="BS239">
            <v>0</v>
          </cell>
          <cell r="BT239">
            <v>0</v>
          </cell>
          <cell r="BU239">
            <v>0</v>
          </cell>
          <cell r="BV239">
            <v>23558.75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1047395.1969178956</v>
          </cell>
          <cell r="CB239">
            <v>0</v>
          </cell>
          <cell r="CC239">
            <v>66651.501240604412</v>
          </cell>
          <cell r="CD239">
            <v>1114046.6981585</v>
          </cell>
        </row>
        <row r="240">
          <cell r="A240" t="str">
            <v>1530</v>
          </cell>
          <cell r="B240" t="str">
            <v>2321</v>
          </cell>
          <cell r="C240">
            <v>9262321</v>
          </cell>
          <cell r="D240" t="str">
            <v>West Earlham Junior School</v>
          </cell>
          <cell r="E240">
            <v>236</v>
          </cell>
          <cell r="G240">
            <v>800984</v>
          </cell>
          <cell r="H240">
            <v>0</v>
          </cell>
          <cell r="I240">
            <v>0</v>
          </cell>
          <cell r="J240">
            <v>51840.000000000029</v>
          </cell>
          <cell r="K240">
            <v>0</v>
          </cell>
          <cell r="L240">
            <v>78960.000000000058</v>
          </cell>
          <cell r="M240">
            <v>0</v>
          </cell>
          <cell r="N240">
            <v>2300</v>
          </cell>
          <cell r="O240">
            <v>3359.9999999999968</v>
          </cell>
          <cell r="P240">
            <v>1320.0000000000041</v>
          </cell>
          <cell r="Q240">
            <v>55199.999999999956</v>
          </cell>
          <cell r="R240">
            <v>36720.000000000015</v>
          </cell>
          <cell r="S240">
            <v>10719.999999999995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8404.912280701752</v>
          </cell>
          <cell r="AA240">
            <v>0</v>
          </cell>
          <cell r="AB240">
            <v>128021.38186876888</v>
          </cell>
          <cell r="AC240">
            <v>0</v>
          </cell>
          <cell r="AD240">
            <v>0</v>
          </cell>
          <cell r="AE240">
            <v>0</v>
          </cell>
          <cell r="AF240">
            <v>128000</v>
          </cell>
          <cell r="AG240">
            <v>0</v>
          </cell>
          <cell r="AH240">
            <v>0</v>
          </cell>
          <cell r="AI240">
            <v>0</v>
          </cell>
          <cell r="AJ240">
            <v>27267.25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-8587.0271551494188</v>
          </cell>
          <cell r="AQ240">
            <v>1324510.5169943213</v>
          </cell>
          <cell r="AR240"/>
          <cell r="AS240">
            <v>844261.05400512961</v>
          </cell>
          <cell r="AT240">
            <v>0</v>
          </cell>
          <cell r="AU240">
            <v>0</v>
          </cell>
          <cell r="AV240">
            <v>52920.000000000029</v>
          </cell>
          <cell r="AW240">
            <v>0</v>
          </cell>
          <cell r="AX240">
            <v>91840.000000000073</v>
          </cell>
          <cell r="AY240">
            <v>0</v>
          </cell>
          <cell r="AZ240">
            <v>2350</v>
          </cell>
          <cell r="BA240">
            <v>3419.9999999999968</v>
          </cell>
          <cell r="BB240">
            <v>1335.0000000000041</v>
          </cell>
          <cell r="BC240">
            <v>55774.999999999956</v>
          </cell>
          <cell r="BD240">
            <v>37080.000000000015</v>
          </cell>
          <cell r="BE240">
            <v>10879.999999999995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8549.8245614035059</v>
          </cell>
          <cell r="BM240">
            <v>0</v>
          </cell>
          <cell r="BN240">
            <v>129683.99721771391</v>
          </cell>
          <cell r="BO240">
            <v>0</v>
          </cell>
          <cell r="BP240">
            <v>0</v>
          </cell>
          <cell r="BQ240">
            <v>0</v>
          </cell>
          <cell r="BR240">
            <v>134400</v>
          </cell>
          <cell r="BS240">
            <v>0</v>
          </cell>
          <cell r="BT240">
            <v>0</v>
          </cell>
          <cell r="BU240">
            <v>0</v>
          </cell>
          <cell r="BV240">
            <v>27267.25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1399762.1257842472</v>
          </cell>
          <cell r="CB240">
            <v>0</v>
          </cell>
          <cell r="CC240">
            <v>0</v>
          </cell>
          <cell r="CD240">
            <v>1399762.1257842472</v>
          </cell>
        </row>
        <row r="241">
          <cell r="A241" t="str">
            <v>1580</v>
          </cell>
          <cell r="B241" t="str">
            <v>2133</v>
          </cell>
          <cell r="C241">
            <v>9262133</v>
          </cell>
          <cell r="D241" t="str">
            <v>Old Buckenham Primary School and Nursery</v>
          </cell>
          <cell r="E241">
            <v>192</v>
          </cell>
          <cell r="G241">
            <v>651648</v>
          </cell>
          <cell r="H241">
            <v>0</v>
          </cell>
          <cell r="I241">
            <v>0</v>
          </cell>
          <cell r="J241">
            <v>13439.999999999969</v>
          </cell>
          <cell r="K241">
            <v>0</v>
          </cell>
          <cell r="L241">
            <v>20445.000000000044</v>
          </cell>
          <cell r="M241">
            <v>0</v>
          </cell>
          <cell r="N241">
            <v>919.99999999999852</v>
          </cell>
          <cell r="O241">
            <v>0</v>
          </cell>
          <cell r="P241">
            <v>0</v>
          </cell>
          <cell r="Q241">
            <v>1440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2604.912280701757</v>
          </cell>
          <cell r="AA241">
            <v>0</v>
          </cell>
          <cell r="AB241">
            <v>51135.652173913077</v>
          </cell>
          <cell r="AC241">
            <v>0</v>
          </cell>
          <cell r="AD241">
            <v>7068.5999999999949</v>
          </cell>
          <cell r="AE241">
            <v>0</v>
          </cell>
          <cell r="AF241">
            <v>128000</v>
          </cell>
          <cell r="AG241">
            <v>0</v>
          </cell>
          <cell r="AH241">
            <v>0</v>
          </cell>
          <cell r="AI241">
            <v>0</v>
          </cell>
          <cell r="AJ241">
            <v>4111.1040000000003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-17687.574652857795</v>
          </cell>
          <cell r="AQ241">
            <v>863125.69380175706</v>
          </cell>
          <cell r="AR241"/>
          <cell r="AS241">
            <v>686856.45071603765</v>
          </cell>
          <cell r="AT241">
            <v>0</v>
          </cell>
          <cell r="AU241">
            <v>0</v>
          </cell>
          <cell r="AV241">
            <v>13719.999999999969</v>
          </cell>
          <cell r="AW241">
            <v>0</v>
          </cell>
          <cell r="AX241">
            <v>23780.000000000051</v>
          </cell>
          <cell r="AY241">
            <v>0</v>
          </cell>
          <cell r="AZ241">
            <v>939.99999999999852</v>
          </cell>
          <cell r="BA241">
            <v>0</v>
          </cell>
          <cell r="BB241">
            <v>0</v>
          </cell>
          <cell r="BC241">
            <v>1455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2649.8245614035113</v>
          </cell>
          <cell r="BM241">
            <v>0</v>
          </cell>
          <cell r="BN241">
            <v>51799.751552795067</v>
          </cell>
          <cell r="BO241">
            <v>0</v>
          </cell>
          <cell r="BP241">
            <v>7180.7999999999947</v>
          </cell>
          <cell r="BQ241">
            <v>0</v>
          </cell>
          <cell r="BR241">
            <v>134400</v>
          </cell>
          <cell r="BS241">
            <v>0</v>
          </cell>
          <cell r="BT241">
            <v>0</v>
          </cell>
          <cell r="BU241">
            <v>0</v>
          </cell>
          <cell r="BV241">
            <v>4111.1040000000003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926892.93083023629</v>
          </cell>
          <cell r="CB241">
            <v>0</v>
          </cell>
          <cell r="CC241">
            <v>0</v>
          </cell>
          <cell r="CD241">
            <v>926892.93083023629</v>
          </cell>
        </row>
        <row r="242">
          <cell r="A242" t="str">
            <v>1583</v>
          </cell>
          <cell r="B242" t="str">
            <v>2384</v>
          </cell>
          <cell r="C242">
            <v>9262384</v>
          </cell>
          <cell r="D242" t="str">
            <v>Garrick Green Infant School</v>
          </cell>
          <cell r="E242">
            <v>146</v>
          </cell>
          <cell r="G242">
            <v>495524</v>
          </cell>
          <cell r="H242">
            <v>0</v>
          </cell>
          <cell r="I242">
            <v>0</v>
          </cell>
          <cell r="J242">
            <v>12480.000000000005</v>
          </cell>
          <cell r="K242">
            <v>0</v>
          </cell>
          <cell r="L242">
            <v>18330.000000000007</v>
          </cell>
          <cell r="M242">
            <v>0</v>
          </cell>
          <cell r="N242">
            <v>230</v>
          </cell>
          <cell r="O242">
            <v>7839.99999999999</v>
          </cell>
          <cell r="P242">
            <v>440</v>
          </cell>
          <cell r="Q242">
            <v>1920</v>
          </cell>
          <cell r="R242">
            <v>0</v>
          </cell>
          <cell r="S242">
            <v>1340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6983.9175257731949</v>
          </cell>
          <cell r="AA242">
            <v>0</v>
          </cell>
          <cell r="AB242">
            <v>49767.070687606378</v>
          </cell>
          <cell r="AC242">
            <v>0</v>
          </cell>
          <cell r="AD242">
            <v>0</v>
          </cell>
          <cell r="AE242">
            <v>0</v>
          </cell>
          <cell r="AF242">
            <v>128000</v>
          </cell>
          <cell r="AG242">
            <v>0</v>
          </cell>
          <cell r="AH242">
            <v>0</v>
          </cell>
          <cell r="AI242">
            <v>0</v>
          </cell>
          <cell r="AJ242">
            <v>2689.0239999999999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-26706.021958390043</v>
          </cell>
          <cell r="AQ242">
            <v>698837.99025498948</v>
          </cell>
          <cell r="AR242"/>
          <cell r="AS242">
            <v>522297.09273198701</v>
          </cell>
          <cell r="AT242">
            <v>0</v>
          </cell>
          <cell r="AU242">
            <v>0</v>
          </cell>
          <cell r="AV242">
            <v>12740.000000000005</v>
          </cell>
          <cell r="AW242">
            <v>0</v>
          </cell>
          <cell r="AX242">
            <v>21320.000000000007</v>
          </cell>
          <cell r="AY242">
            <v>0</v>
          </cell>
          <cell r="AZ242">
            <v>235</v>
          </cell>
          <cell r="BA242">
            <v>7979.99999999999</v>
          </cell>
          <cell r="BB242">
            <v>445</v>
          </cell>
          <cell r="BC242">
            <v>1940</v>
          </cell>
          <cell r="BD242">
            <v>0</v>
          </cell>
          <cell r="BE242">
            <v>1360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7104.3298969072157</v>
          </cell>
          <cell r="BM242">
            <v>0</v>
          </cell>
          <cell r="BN242">
            <v>50413.396280951914</v>
          </cell>
          <cell r="BO242">
            <v>0</v>
          </cell>
          <cell r="BP242">
            <v>0</v>
          </cell>
          <cell r="BQ242">
            <v>0</v>
          </cell>
          <cell r="BR242">
            <v>134400</v>
          </cell>
          <cell r="BS242">
            <v>0</v>
          </cell>
          <cell r="BT242">
            <v>0</v>
          </cell>
          <cell r="BU242">
            <v>0</v>
          </cell>
          <cell r="BV242">
            <v>2689.0239999999999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762923.84290984611</v>
          </cell>
          <cell r="CB242">
            <v>0</v>
          </cell>
          <cell r="CC242">
            <v>0</v>
          </cell>
          <cell r="CD242">
            <v>762923.84290984611</v>
          </cell>
        </row>
        <row r="243">
          <cell r="A243" t="str">
            <v>1587</v>
          </cell>
          <cell r="B243" t="str">
            <v>2364</v>
          </cell>
          <cell r="C243">
            <v>9262364</v>
          </cell>
          <cell r="D243" t="str">
            <v>Lodge Lane Infant School</v>
          </cell>
          <cell r="E243">
            <v>180</v>
          </cell>
          <cell r="G243">
            <v>610920</v>
          </cell>
          <cell r="H243">
            <v>0</v>
          </cell>
          <cell r="I243">
            <v>0</v>
          </cell>
          <cell r="J243">
            <v>9599.9999999999891</v>
          </cell>
          <cell r="K243">
            <v>0</v>
          </cell>
          <cell r="L243">
            <v>14099.999999999985</v>
          </cell>
          <cell r="M243">
            <v>0</v>
          </cell>
          <cell r="N243">
            <v>0</v>
          </cell>
          <cell r="O243">
            <v>1119.9999999999989</v>
          </cell>
          <cell r="P243">
            <v>440.0000000000004</v>
          </cell>
          <cell r="Q243">
            <v>0</v>
          </cell>
          <cell r="R243">
            <v>0</v>
          </cell>
          <cell r="S243">
            <v>670.00000000000057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6902.4793388429707</v>
          </cell>
          <cell r="AA243">
            <v>0</v>
          </cell>
          <cell r="AB243">
            <v>61935.429056924346</v>
          </cell>
          <cell r="AC243">
            <v>0</v>
          </cell>
          <cell r="AD243">
            <v>0</v>
          </cell>
          <cell r="AE243">
            <v>0</v>
          </cell>
          <cell r="AF243">
            <v>128000</v>
          </cell>
          <cell r="AG243">
            <v>0</v>
          </cell>
          <cell r="AH243">
            <v>0</v>
          </cell>
          <cell r="AI243">
            <v>0</v>
          </cell>
          <cell r="AJ243">
            <v>3930.1120000000001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-8631.85515120536</v>
          </cell>
          <cell r="AQ243">
            <v>828986.16524456197</v>
          </cell>
          <cell r="AR243"/>
          <cell r="AS243">
            <v>643927.92254628532</v>
          </cell>
          <cell r="AT243">
            <v>0</v>
          </cell>
          <cell r="AU243">
            <v>0</v>
          </cell>
          <cell r="AV243">
            <v>9799.9999999999891</v>
          </cell>
          <cell r="AW243">
            <v>0</v>
          </cell>
          <cell r="AX243">
            <v>16399.999999999982</v>
          </cell>
          <cell r="AY243">
            <v>0</v>
          </cell>
          <cell r="AZ243">
            <v>0</v>
          </cell>
          <cell r="BA243">
            <v>1139.9999999999986</v>
          </cell>
          <cell r="BB243">
            <v>445.0000000000004</v>
          </cell>
          <cell r="BC243">
            <v>0</v>
          </cell>
          <cell r="BD243">
            <v>0</v>
          </cell>
          <cell r="BE243">
            <v>680.00000000000057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7021.4876033057808</v>
          </cell>
          <cell r="BM243">
            <v>0</v>
          </cell>
          <cell r="BN243">
            <v>62739.78527844284</v>
          </cell>
          <cell r="BO243">
            <v>0</v>
          </cell>
          <cell r="BP243">
            <v>0</v>
          </cell>
          <cell r="BQ243">
            <v>0</v>
          </cell>
          <cell r="BR243">
            <v>134400</v>
          </cell>
          <cell r="BS243">
            <v>0</v>
          </cell>
          <cell r="BT243">
            <v>0</v>
          </cell>
          <cell r="BU243">
            <v>0</v>
          </cell>
          <cell r="BV243">
            <v>3930.1120000000001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880484.30742803379</v>
          </cell>
          <cell r="CB243">
            <v>0</v>
          </cell>
          <cell r="CC243">
            <v>0</v>
          </cell>
          <cell r="CD243">
            <v>880484.30742803379</v>
          </cell>
        </row>
        <row r="244">
          <cell r="A244" t="str">
            <v>1591</v>
          </cell>
          <cell r="B244" t="str">
            <v>3060</v>
          </cell>
          <cell r="C244">
            <v>9263060</v>
          </cell>
          <cell r="D244" t="str">
            <v>Old Catton CofE VC Junior School</v>
          </cell>
          <cell r="E244">
            <v>194</v>
          </cell>
          <cell r="G244">
            <v>658436</v>
          </cell>
          <cell r="H244">
            <v>0</v>
          </cell>
          <cell r="I244">
            <v>0</v>
          </cell>
          <cell r="J244">
            <v>14400.000000000004</v>
          </cell>
          <cell r="K244">
            <v>0</v>
          </cell>
          <cell r="L244">
            <v>22559.999999999942</v>
          </cell>
          <cell r="M244">
            <v>0</v>
          </cell>
          <cell r="N244">
            <v>460.00000000000165</v>
          </cell>
          <cell r="O244">
            <v>10359.999999999995</v>
          </cell>
          <cell r="P244">
            <v>3079.9999999999982</v>
          </cell>
          <cell r="Q244">
            <v>1440.0000000000005</v>
          </cell>
          <cell r="R244">
            <v>1020.0000000000036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4712.8795811518321</v>
          </cell>
          <cell r="AA244">
            <v>0</v>
          </cell>
          <cell r="AB244">
            <v>44363.555399719502</v>
          </cell>
          <cell r="AC244">
            <v>0</v>
          </cell>
          <cell r="AD244">
            <v>0</v>
          </cell>
          <cell r="AE244">
            <v>0</v>
          </cell>
          <cell r="AF244">
            <v>128000</v>
          </cell>
          <cell r="AG244">
            <v>0</v>
          </cell>
          <cell r="AH244">
            <v>0</v>
          </cell>
          <cell r="AI244">
            <v>0</v>
          </cell>
          <cell r="AJ244">
            <v>22336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-5325.9934976729073</v>
          </cell>
          <cell r="AQ244">
            <v>905842.44148319843</v>
          </cell>
          <cell r="AR244"/>
          <cell r="AS244">
            <v>694011.20541099645</v>
          </cell>
          <cell r="AT244">
            <v>0</v>
          </cell>
          <cell r="AU244">
            <v>0</v>
          </cell>
          <cell r="AV244">
            <v>14700.000000000004</v>
          </cell>
          <cell r="AW244">
            <v>0</v>
          </cell>
          <cell r="AX244">
            <v>26239.999999999935</v>
          </cell>
          <cell r="AY244">
            <v>0</v>
          </cell>
          <cell r="AZ244">
            <v>470.00000000000165</v>
          </cell>
          <cell r="BA244">
            <v>10544.999999999995</v>
          </cell>
          <cell r="BB244">
            <v>3114.9999999999982</v>
          </cell>
          <cell r="BC244">
            <v>1455.0000000000005</v>
          </cell>
          <cell r="BD244">
            <v>1030.0000000000036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4794.1361256544496</v>
          </cell>
          <cell r="BM244">
            <v>0</v>
          </cell>
          <cell r="BN244">
            <v>44939.705469845729</v>
          </cell>
          <cell r="BO244">
            <v>0</v>
          </cell>
          <cell r="BP244">
            <v>0</v>
          </cell>
          <cell r="BQ244">
            <v>0</v>
          </cell>
          <cell r="BR244">
            <v>134400</v>
          </cell>
          <cell r="BS244">
            <v>0</v>
          </cell>
          <cell r="BT244">
            <v>0</v>
          </cell>
          <cell r="BU244">
            <v>0</v>
          </cell>
          <cell r="BV244">
            <v>22336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958036.04700649646</v>
          </cell>
          <cell r="CB244">
            <v>0</v>
          </cell>
          <cell r="CC244">
            <v>0</v>
          </cell>
          <cell r="CD244">
            <v>958036.04700649646</v>
          </cell>
        </row>
        <row r="245">
          <cell r="A245" t="str">
            <v>1608</v>
          </cell>
          <cell r="B245" t="str">
            <v>2124</v>
          </cell>
          <cell r="C245">
            <v>9262124</v>
          </cell>
          <cell r="D245" t="str">
            <v>Ormesby Village Infant School</v>
          </cell>
          <cell r="E245">
            <v>106</v>
          </cell>
          <cell r="G245">
            <v>359764</v>
          </cell>
          <cell r="H245">
            <v>0</v>
          </cell>
          <cell r="I245">
            <v>0</v>
          </cell>
          <cell r="J245">
            <v>6719.99999999999</v>
          </cell>
          <cell r="K245">
            <v>0</v>
          </cell>
          <cell r="L245">
            <v>9869.9999999999854</v>
          </cell>
          <cell r="M245">
            <v>0</v>
          </cell>
          <cell r="N245">
            <v>2321.904761904761</v>
          </cell>
          <cell r="O245">
            <v>0</v>
          </cell>
          <cell r="P245">
            <v>1332.5714285714298</v>
          </cell>
          <cell r="Q245">
            <v>484.57142857142833</v>
          </cell>
          <cell r="R245">
            <v>1544.57142857143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945.84615384615472</v>
          </cell>
          <cell r="AA245">
            <v>0</v>
          </cell>
          <cell r="AB245">
            <v>32410.683281412268</v>
          </cell>
          <cell r="AC245">
            <v>0</v>
          </cell>
          <cell r="AD245">
            <v>0</v>
          </cell>
          <cell r="AE245">
            <v>0</v>
          </cell>
          <cell r="AF245">
            <v>128000</v>
          </cell>
          <cell r="AG245">
            <v>0</v>
          </cell>
          <cell r="AH245">
            <v>0</v>
          </cell>
          <cell r="AI245">
            <v>0</v>
          </cell>
          <cell r="AJ245">
            <v>21017.325000000001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-1542.0843944981893</v>
          </cell>
          <cell r="AQ245">
            <v>562869.38908837922</v>
          </cell>
          <cell r="AR245"/>
          <cell r="AS245">
            <v>379201.99883281247</v>
          </cell>
          <cell r="AT245">
            <v>0</v>
          </cell>
          <cell r="AU245">
            <v>0</v>
          </cell>
          <cell r="AV245">
            <v>6859.99999999999</v>
          </cell>
          <cell r="AW245">
            <v>0</v>
          </cell>
          <cell r="AX245">
            <v>11479.999999999982</v>
          </cell>
          <cell r="AY245">
            <v>0</v>
          </cell>
          <cell r="AZ245">
            <v>2372.3809523809514</v>
          </cell>
          <cell r="BA245">
            <v>0</v>
          </cell>
          <cell r="BB245">
            <v>1347.7142857142871</v>
          </cell>
          <cell r="BC245">
            <v>489.61904761904736</v>
          </cell>
          <cell r="BD245">
            <v>1559.7142857142874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962.1538461538471</v>
          </cell>
          <cell r="BM245">
            <v>0</v>
          </cell>
          <cell r="BN245">
            <v>32831.601246105936</v>
          </cell>
          <cell r="BO245">
            <v>0</v>
          </cell>
          <cell r="BP245">
            <v>0</v>
          </cell>
          <cell r="BQ245">
            <v>0</v>
          </cell>
          <cell r="BR245">
            <v>134400</v>
          </cell>
          <cell r="BS245">
            <v>0</v>
          </cell>
          <cell r="BT245">
            <v>0</v>
          </cell>
          <cell r="BU245">
            <v>0</v>
          </cell>
          <cell r="BV245">
            <v>21017.325000000001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592522.50749650074</v>
          </cell>
          <cell r="CB245">
            <v>0</v>
          </cell>
          <cell r="CC245">
            <v>0</v>
          </cell>
          <cell r="CD245">
            <v>592522.50749650074</v>
          </cell>
        </row>
        <row r="246">
          <cell r="A246" t="str">
            <v>1611</v>
          </cell>
          <cell r="B246" t="str">
            <v>2272</v>
          </cell>
          <cell r="C246">
            <v>9262272</v>
          </cell>
          <cell r="D246" t="str">
            <v>Ormesby Village Junior School</v>
          </cell>
          <cell r="E246">
            <v>138</v>
          </cell>
          <cell r="G246">
            <v>468372</v>
          </cell>
          <cell r="H246">
            <v>0</v>
          </cell>
          <cell r="I246">
            <v>0</v>
          </cell>
          <cell r="J246">
            <v>16320.000000000007</v>
          </cell>
          <cell r="K246">
            <v>0</v>
          </cell>
          <cell r="L246">
            <v>24674.999999999989</v>
          </cell>
          <cell r="M246">
            <v>0</v>
          </cell>
          <cell r="N246">
            <v>3011.824817518248</v>
          </cell>
          <cell r="O246">
            <v>0</v>
          </cell>
          <cell r="P246">
            <v>886.42335766423344</v>
          </cell>
          <cell r="Q246">
            <v>0</v>
          </cell>
          <cell r="R246">
            <v>513.72262773722616</v>
          </cell>
          <cell r="S246">
            <v>1349.78102189781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1177.0588235294138</v>
          </cell>
          <cell r="AA246">
            <v>0</v>
          </cell>
          <cell r="AB246">
            <v>38615.78947368417</v>
          </cell>
          <cell r="AC246">
            <v>0</v>
          </cell>
          <cell r="AD246">
            <v>0</v>
          </cell>
          <cell r="AE246">
            <v>0</v>
          </cell>
          <cell r="AF246">
            <v>128000</v>
          </cell>
          <cell r="AG246">
            <v>0</v>
          </cell>
          <cell r="AH246">
            <v>0</v>
          </cell>
          <cell r="AI246">
            <v>0</v>
          </cell>
          <cell r="AJ246">
            <v>19206.75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-7661.6866043608434</v>
          </cell>
          <cell r="AQ246">
            <v>694466.66351767024</v>
          </cell>
          <cell r="AR246"/>
          <cell r="AS246">
            <v>493678.0739521521</v>
          </cell>
          <cell r="AT246">
            <v>0</v>
          </cell>
          <cell r="AU246">
            <v>0</v>
          </cell>
          <cell r="AV246">
            <v>16660.000000000007</v>
          </cell>
          <cell r="AW246">
            <v>0</v>
          </cell>
          <cell r="AX246">
            <v>28699.999999999989</v>
          </cell>
          <cell r="AY246">
            <v>0</v>
          </cell>
          <cell r="AZ246">
            <v>3077.2992700729924</v>
          </cell>
          <cell r="BA246">
            <v>0</v>
          </cell>
          <cell r="BB246">
            <v>896.4963503649634</v>
          </cell>
          <cell r="BC246">
            <v>0</v>
          </cell>
          <cell r="BD246">
            <v>518.7591240875912</v>
          </cell>
          <cell r="BE246">
            <v>1369.9270072992699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1197.3529411764725</v>
          </cell>
          <cell r="BM246">
            <v>0</v>
          </cell>
          <cell r="BN246">
            <v>39117.293233082666</v>
          </cell>
          <cell r="BO246">
            <v>0</v>
          </cell>
          <cell r="BP246">
            <v>0</v>
          </cell>
          <cell r="BQ246">
            <v>0</v>
          </cell>
          <cell r="BR246">
            <v>134400</v>
          </cell>
          <cell r="BS246">
            <v>0</v>
          </cell>
          <cell r="BT246">
            <v>0</v>
          </cell>
          <cell r="BU246">
            <v>0</v>
          </cell>
          <cell r="BV246">
            <v>19206.75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738821.95187823602</v>
          </cell>
          <cell r="CB246">
            <v>0</v>
          </cell>
          <cell r="CC246">
            <v>0</v>
          </cell>
          <cell r="CD246">
            <v>738821.95187823602</v>
          </cell>
        </row>
        <row r="247">
          <cell r="A247" t="str">
            <v>1616</v>
          </cell>
          <cell r="B247" t="str">
            <v>3349</v>
          </cell>
          <cell r="C247">
            <v>9263349</v>
          </cell>
          <cell r="D247" t="str">
            <v>Overstrand, the Belfry, Church of England Voluntary Aided Primary School</v>
          </cell>
          <cell r="E247">
            <v>144</v>
          </cell>
          <cell r="G247">
            <v>488736</v>
          </cell>
          <cell r="H247">
            <v>0</v>
          </cell>
          <cell r="I247">
            <v>0</v>
          </cell>
          <cell r="J247">
            <v>9600.0000000000091</v>
          </cell>
          <cell r="K247">
            <v>0</v>
          </cell>
          <cell r="L247">
            <v>14100.000000000013</v>
          </cell>
          <cell r="M247">
            <v>0</v>
          </cell>
          <cell r="N247">
            <v>18630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2037.0731707317052</v>
          </cell>
          <cell r="AA247">
            <v>0</v>
          </cell>
          <cell r="AB247">
            <v>55294.105263157937</v>
          </cell>
          <cell r="AC247">
            <v>0</v>
          </cell>
          <cell r="AD247">
            <v>0</v>
          </cell>
          <cell r="AE247">
            <v>0</v>
          </cell>
          <cell r="AF247">
            <v>128000</v>
          </cell>
          <cell r="AG247">
            <v>108.9919893190918</v>
          </cell>
          <cell r="AH247">
            <v>0</v>
          </cell>
          <cell r="AI247">
            <v>0</v>
          </cell>
          <cell r="AJ247">
            <v>5501.6500000000005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-7259.9848150851849</v>
          </cell>
          <cell r="AQ247">
            <v>714747.83560812357</v>
          </cell>
          <cell r="AR247"/>
          <cell r="AS247">
            <v>515142.33803702827</v>
          </cell>
          <cell r="AT247">
            <v>0</v>
          </cell>
          <cell r="AU247">
            <v>0</v>
          </cell>
          <cell r="AV247">
            <v>9800.0000000000091</v>
          </cell>
          <cell r="AW247">
            <v>0</v>
          </cell>
          <cell r="AX247">
            <v>16400.000000000015</v>
          </cell>
          <cell r="AY247">
            <v>0</v>
          </cell>
          <cell r="AZ247">
            <v>19035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2072.1951219512175</v>
          </cell>
          <cell r="BM247">
            <v>0</v>
          </cell>
          <cell r="BN247">
            <v>56012.21052631583</v>
          </cell>
          <cell r="BO247">
            <v>0</v>
          </cell>
          <cell r="BP247">
            <v>0</v>
          </cell>
          <cell r="BQ247">
            <v>0</v>
          </cell>
          <cell r="BR247">
            <v>134400</v>
          </cell>
          <cell r="BS247">
            <v>110.54072096128139</v>
          </cell>
          <cell r="BT247">
            <v>0</v>
          </cell>
          <cell r="BU247">
            <v>0</v>
          </cell>
          <cell r="BV247">
            <v>5501.6500000000005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758473.93440625665</v>
          </cell>
          <cell r="CB247">
            <v>0</v>
          </cell>
          <cell r="CC247">
            <v>0</v>
          </cell>
          <cell r="CD247">
            <v>758473.93440625665</v>
          </cell>
        </row>
        <row r="248">
          <cell r="A248" t="str">
            <v>1622</v>
          </cell>
          <cell r="B248" t="str">
            <v>2127</v>
          </cell>
          <cell r="C248">
            <v>9262127</v>
          </cell>
          <cell r="D248" t="str">
            <v>Poringland Primary School</v>
          </cell>
          <cell r="E248">
            <v>422</v>
          </cell>
          <cell r="G248">
            <v>1432268</v>
          </cell>
          <cell r="H248">
            <v>0</v>
          </cell>
          <cell r="I248">
            <v>0</v>
          </cell>
          <cell r="J248">
            <v>27840.000000000029</v>
          </cell>
          <cell r="K248">
            <v>0</v>
          </cell>
          <cell r="L248">
            <v>42300.000000000044</v>
          </cell>
          <cell r="M248">
            <v>0</v>
          </cell>
          <cell r="N248">
            <v>924.38095238095195</v>
          </cell>
          <cell r="O248">
            <v>562.6666666666664</v>
          </cell>
          <cell r="P248">
            <v>442.0952380952379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6018.6885245901567</v>
          </cell>
          <cell r="AA248">
            <v>0</v>
          </cell>
          <cell r="AB248">
            <v>129633.13694411745</v>
          </cell>
          <cell r="AC248">
            <v>0</v>
          </cell>
          <cell r="AD248">
            <v>0</v>
          </cell>
          <cell r="AE248">
            <v>0</v>
          </cell>
          <cell r="AF248">
            <v>128000</v>
          </cell>
          <cell r="AG248">
            <v>0</v>
          </cell>
          <cell r="AH248">
            <v>0</v>
          </cell>
          <cell r="AI248">
            <v>0</v>
          </cell>
          <cell r="AJ248">
            <v>46811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90921.031674149446</v>
          </cell>
          <cell r="AP248">
            <v>0</v>
          </cell>
          <cell r="AQ248">
            <v>1905721</v>
          </cell>
          <cell r="AR248"/>
          <cell r="AS248">
            <v>1509653.2406362912</v>
          </cell>
          <cell r="AT248">
            <v>0</v>
          </cell>
          <cell r="AU248">
            <v>0</v>
          </cell>
          <cell r="AV248">
            <v>28420.000000000029</v>
          </cell>
          <cell r="AW248">
            <v>0</v>
          </cell>
          <cell r="AX248">
            <v>49200.000000000044</v>
          </cell>
          <cell r="AY248">
            <v>0</v>
          </cell>
          <cell r="AZ248">
            <v>944.47619047619003</v>
          </cell>
          <cell r="BA248">
            <v>572.71428571428544</v>
          </cell>
          <cell r="BB248">
            <v>447.11904761904742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6122.4590163934354</v>
          </cell>
          <cell r="BM248">
            <v>0</v>
          </cell>
          <cell r="BN248">
            <v>131316.68417715793</v>
          </cell>
          <cell r="BO248">
            <v>0</v>
          </cell>
          <cell r="BP248">
            <v>0</v>
          </cell>
          <cell r="BQ248">
            <v>0</v>
          </cell>
          <cell r="BR248">
            <v>134400</v>
          </cell>
          <cell r="BS248">
            <v>0</v>
          </cell>
          <cell r="BT248">
            <v>0</v>
          </cell>
          <cell r="BU248">
            <v>0</v>
          </cell>
          <cell r="BV248">
            <v>46811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1907887.693353652</v>
          </cell>
          <cell r="CB248">
            <v>84343.306646347744</v>
          </cell>
          <cell r="CC248">
            <v>0</v>
          </cell>
          <cell r="CD248">
            <v>1992230.9999999998</v>
          </cell>
        </row>
        <row r="249">
          <cell r="A249" t="str">
            <v>1631</v>
          </cell>
          <cell r="B249" t="str">
            <v>3061</v>
          </cell>
          <cell r="C249">
            <v>9263061</v>
          </cell>
          <cell r="D249" t="str">
            <v>Pulham Church of England Primary School</v>
          </cell>
          <cell r="E249">
            <v>126</v>
          </cell>
          <cell r="G249">
            <v>427644</v>
          </cell>
          <cell r="H249">
            <v>0</v>
          </cell>
          <cell r="I249">
            <v>0</v>
          </cell>
          <cell r="J249">
            <v>16320.000000000011</v>
          </cell>
          <cell r="K249">
            <v>0</v>
          </cell>
          <cell r="L249">
            <v>23970.000000000015</v>
          </cell>
          <cell r="M249">
            <v>0</v>
          </cell>
          <cell r="N249">
            <v>2069.9999999999991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2030.0000000000016</v>
          </cell>
          <cell r="AA249">
            <v>0</v>
          </cell>
          <cell r="AB249">
            <v>51347.377358490587</v>
          </cell>
          <cell r="AC249">
            <v>0</v>
          </cell>
          <cell r="AD249">
            <v>0</v>
          </cell>
          <cell r="AE249">
            <v>0</v>
          </cell>
          <cell r="AF249">
            <v>128000</v>
          </cell>
          <cell r="AG249">
            <v>17889.719626168218</v>
          </cell>
          <cell r="AH249">
            <v>0</v>
          </cell>
          <cell r="AI249">
            <v>0</v>
          </cell>
          <cell r="AJ249">
            <v>18922.75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-29245.587040025035</v>
          </cell>
          <cell r="AQ249">
            <v>658948.25994463381</v>
          </cell>
          <cell r="AR249"/>
          <cell r="AS249">
            <v>450749.54578239971</v>
          </cell>
          <cell r="AT249">
            <v>0</v>
          </cell>
          <cell r="AU249">
            <v>0</v>
          </cell>
          <cell r="AV249">
            <v>16660.000000000011</v>
          </cell>
          <cell r="AW249">
            <v>0</v>
          </cell>
          <cell r="AX249">
            <v>27880.000000000018</v>
          </cell>
          <cell r="AY249">
            <v>0</v>
          </cell>
          <cell r="AZ249">
            <v>2114.9999999999991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2065.0000000000014</v>
          </cell>
          <cell r="BM249">
            <v>0</v>
          </cell>
          <cell r="BN249">
            <v>52014.226415094359</v>
          </cell>
          <cell r="BO249">
            <v>0</v>
          </cell>
          <cell r="BP249">
            <v>0</v>
          </cell>
          <cell r="BQ249">
            <v>0</v>
          </cell>
          <cell r="BR249">
            <v>134400</v>
          </cell>
          <cell r="BS249">
            <v>18143.925233644855</v>
          </cell>
          <cell r="BT249">
            <v>0</v>
          </cell>
          <cell r="BU249">
            <v>0</v>
          </cell>
          <cell r="BV249">
            <v>18922.75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722950.44743113895</v>
          </cell>
          <cell r="CB249">
            <v>0</v>
          </cell>
          <cell r="CC249">
            <v>0</v>
          </cell>
          <cell r="CD249">
            <v>722950.44743113895</v>
          </cell>
        </row>
        <row r="250">
          <cell r="A250" t="str">
            <v>1637</v>
          </cell>
          <cell r="B250" t="str">
            <v>2130</v>
          </cell>
          <cell r="C250">
            <v>9262130</v>
          </cell>
          <cell r="D250" t="str">
            <v>Rackheath Primary School</v>
          </cell>
          <cell r="E250">
            <v>200</v>
          </cell>
          <cell r="G250">
            <v>678800</v>
          </cell>
          <cell r="H250">
            <v>0</v>
          </cell>
          <cell r="I250">
            <v>0</v>
          </cell>
          <cell r="J250">
            <v>13440.000000000002</v>
          </cell>
          <cell r="K250">
            <v>0</v>
          </cell>
          <cell r="L250">
            <v>20444.999999999996</v>
          </cell>
          <cell r="M250">
            <v>0</v>
          </cell>
          <cell r="N250">
            <v>460</v>
          </cell>
          <cell r="O250">
            <v>280</v>
          </cell>
          <cell r="P250">
            <v>440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1988.5714285714237</v>
          </cell>
          <cell r="AA250">
            <v>0</v>
          </cell>
          <cell r="AB250">
            <v>57882.758620689645</v>
          </cell>
          <cell r="AC250">
            <v>0</v>
          </cell>
          <cell r="AD250">
            <v>4725.0000000000018</v>
          </cell>
          <cell r="AE250">
            <v>0</v>
          </cell>
          <cell r="AF250">
            <v>128000</v>
          </cell>
          <cell r="AG250">
            <v>0</v>
          </cell>
          <cell r="AH250">
            <v>0</v>
          </cell>
          <cell r="AI250">
            <v>0</v>
          </cell>
          <cell r="AJ250">
            <v>38300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-10479.731589762252</v>
          </cell>
          <cell r="AQ250">
            <v>934281.59845949884</v>
          </cell>
          <cell r="AR250"/>
          <cell r="AS250">
            <v>715475.46949587262</v>
          </cell>
          <cell r="AT250">
            <v>0</v>
          </cell>
          <cell r="AU250">
            <v>0</v>
          </cell>
          <cell r="AV250">
            <v>13720.000000000002</v>
          </cell>
          <cell r="AW250">
            <v>0</v>
          </cell>
          <cell r="AX250">
            <v>23779.999999999996</v>
          </cell>
          <cell r="AY250">
            <v>0</v>
          </cell>
          <cell r="AZ250">
            <v>470</v>
          </cell>
          <cell r="BA250">
            <v>285</v>
          </cell>
          <cell r="BB250">
            <v>445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2022.8571428571377</v>
          </cell>
          <cell r="BM250">
            <v>0</v>
          </cell>
          <cell r="BN250">
            <v>58634.482758620681</v>
          </cell>
          <cell r="BO250">
            <v>0</v>
          </cell>
          <cell r="BP250">
            <v>4800.0000000000018</v>
          </cell>
          <cell r="BQ250">
            <v>0</v>
          </cell>
          <cell r="BR250">
            <v>134400</v>
          </cell>
          <cell r="BS250">
            <v>0</v>
          </cell>
          <cell r="BT250">
            <v>0</v>
          </cell>
          <cell r="BU250">
            <v>0</v>
          </cell>
          <cell r="BV250">
            <v>38300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992332.80939735041</v>
          </cell>
          <cell r="CB250">
            <v>0</v>
          </cell>
          <cell r="CC250">
            <v>0</v>
          </cell>
          <cell r="CD250">
            <v>992332.80939735041</v>
          </cell>
        </row>
        <row r="251">
          <cell r="A251" t="str">
            <v>1650</v>
          </cell>
          <cell r="B251" t="str">
            <v>2131</v>
          </cell>
          <cell r="C251">
            <v>9262131</v>
          </cell>
          <cell r="D251" t="str">
            <v>Reedham Primary School</v>
          </cell>
          <cell r="E251">
            <v>72</v>
          </cell>
          <cell r="G251">
            <v>244368</v>
          </cell>
          <cell r="H251">
            <v>0</v>
          </cell>
          <cell r="I251">
            <v>0</v>
          </cell>
          <cell r="J251">
            <v>11519.999999999987</v>
          </cell>
          <cell r="K251">
            <v>0</v>
          </cell>
          <cell r="L251">
            <v>16919.999999999982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510.00000000000045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3977.142857142856</v>
          </cell>
          <cell r="AA251">
            <v>0</v>
          </cell>
          <cell r="AB251">
            <v>40119.344262295053</v>
          </cell>
          <cell r="AC251">
            <v>0</v>
          </cell>
          <cell r="AD251">
            <v>6312.6000000000167</v>
          </cell>
          <cell r="AE251">
            <v>0</v>
          </cell>
          <cell r="AF251">
            <v>128000</v>
          </cell>
          <cell r="AG251">
            <v>56300</v>
          </cell>
          <cell r="AH251">
            <v>0</v>
          </cell>
          <cell r="AI251">
            <v>0</v>
          </cell>
          <cell r="AJ251">
            <v>10430.098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-76091.511733660431</v>
          </cell>
          <cell r="AQ251">
            <v>442365.67338577751</v>
          </cell>
          <cell r="AR251"/>
          <cell r="AS251">
            <v>257571.16901851413</v>
          </cell>
          <cell r="AT251">
            <v>0</v>
          </cell>
          <cell r="AU251">
            <v>0</v>
          </cell>
          <cell r="AV251">
            <v>11759.999999999987</v>
          </cell>
          <cell r="AW251">
            <v>0</v>
          </cell>
          <cell r="AX251">
            <v>19679.999999999978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515.00000000000045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4045.7142857142844</v>
          </cell>
          <cell r="BM251">
            <v>0</v>
          </cell>
          <cell r="BN251">
            <v>40640.374707259929</v>
          </cell>
          <cell r="BO251">
            <v>0</v>
          </cell>
          <cell r="BP251">
            <v>6412.8000000000166</v>
          </cell>
          <cell r="BQ251">
            <v>0</v>
          </cell>
          <cell r="BR251">
            <v>134400</v>
          </cell>
          <cell r="BS251">
            <v>57100</v>
          </cell>
          <cell r="BT251">
            <v>0</v>
          </cell>
          <cell r="BU251">
            <v>0</v>
          </cell>
          <cell r="BV251">
            <v>10430.098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542555.15601148829</v>
          </cell>
          <cell r="CB251">
            <v>0</v>
          </cell>
          <cell r="CC251">
            <v>0</v>
          </cell>
          <cell r="CD251">
            <v>542555.15601148829</v>
          </cell>
        </row>
        <row r="252">
          <cell r="A252" t="str">
            <v>1653</v>
          </cell>
          <cell r="B252" t="str">
            <v>2128</v>
          </cell>
          <cell r="C252">
            <v>9262128</v>
          </cell>
          <cell r="D252" t="str">
            <v>Reepham Primary School</v>
          </cell>
          <cell r="E252">
            <v>214</v>
          </cell>
          <cell r="G252">
            <v>726316</v>
          </cell>
          <cell r="H252">
            <v>0</v>
          </cell>
          <cell r="I252">
            <v>0</v>
          </cell>
          <cell r="J252">
            <v>11040.000000000031</v>
          </cell>
          <cell r="K252">
            <v>0</v>
          </cell>
          <cell r="L252">
            <v>17624.999999999993</v>
          </cell>
          <cell r="M252">
            <v>0</v>
          </cell>
          <cell r="N252">
            <v>464.33962264150927</v>
          </cell>
          <cell r="O252">
            <v>282.64150943396214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2683.6756756756731</v>
          </cell>
          <cell r="AA252">
            <v>0</v>
          </cell>
          <cell r="AB252">
            <v>48912.596685082812</v>
          </cell>
          <cell r="AC252">
            <v>0</v>
          </cell>
          <cell r="AD252">
            <v>0</v>
          </cell>
          <cell r="AE252">
            <v>0</v>
          </cell>
          <cell r="AF252">
            <v>128000</v>
          </cell>
          <cell r="AG252">
            <v>0</v>
          </cell>
          <cell r="AH252">
            <v>0</v>
          </cell>
          <cell r="AI252">
            <v>0</v>
          </cell>
          <cell r="AJ252">
            <v>3645.6959999999999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7345.7465071660699</v>
          </cell>
          <cell r="AP252">
            <v>168.63718309861753</v>
          </cell>
          <cell r="AQ252">
            <v>946484.33318309858</v>
          </cell>
          <cell r="AR252"/>
          <cell r="AS252">
            <v>765558.75236058363</v>
          </cell>
          <cell r="AT252">
            <v>0</v>
          </cell>
          <cell r="AU252">
            <v>0</v>
          </cell>
          <cell r="AV252">
            <v>11270.000000000031</v>
          </cell>
          <cell r="AW252">
            <v>0</v>
          </cell>
          <cell r="AX252">
            <v>20499.999999999993</v>
          </cell>
          <cell r="AY252">
            <v>0</v>
          </cell>
          <cell r="AZ252">
            <v>474.43396226415081</v>
          </cell>
          <cell r="BA252">
            <v>287.68867924528291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2729.9459459459431</v>
          </cell>
          <cell r="BM252">
            <v>0</v>
          </cell>
          <cell r="BN252">
            <v>49547.825213460514</v>
          </cell>
          <cell r="BO252">
            <v>0</v>
          </cell>
          <cell r="BP252">
            <v>0</v>
          </cell>
          <cell r="BQ252">
            <v>0</v>
          </cell>
          <cell r="BR252">
            <v>134400</v>
          </cell>
          <cell r="BS252">
            <v>0</v>
          </cell>
          <cell r="BT252">
            <v>0</v>
          </cell>
          <cell r="BU252">
            <v>0</v>
          </cell>
          <cell r="BV252">
            <v>3645.6959999999999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988414.34216149943</v>
          </cell>
          <cell r="CB252">
            <v>1771.3538385004504</v>
          </cell>
          <cell r="CC252">
            <v>0</v>
          </cell>
          <cell r="CD252">
            <v>990185.69599999988</v>
          </cell>
        </row>
        <row r="253">
          <cell r="A253" t="str">
            <v>1661</v>
          </cell>
          <cell r="B253" t="str">
            <v>2135</v>
          </cell>
          <cell r="C253">
            <v>9262135</v>
          </cell>
          <cell r="D253" t="str">
            <v>Rocklands Community Primary School</v>
          </cell>
          <cell r="E253">
            <v>71</v>
          </cell>
          <cell r="G253">
            <v>240974</v>
          </cell>
          <cell r="H253">
            <v>0</v>
          </cell>
          <cell r="I253">
            <v>0</v>
          </cell>
          <cell r="J253">
            <v>3839.9999999999945</v>
          </cell>
          <cell r="K253">
            <v>0</v>
          </cell>
          <cell r="L253">
            <v>6345.0000000000155</v>
          </cell>
          <cell r="M253">
            <v>0</v>
          </cell>
          <cell r="N253">
            <v>466.57142857142907</v>
          </cell>
          <cell r="O253">
            <v>0</v>
          </cell>
          <cell r="P253">
            <v>892.57142857142946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1871.8181818181836</v>
          </cell>
          <cell r="AA253">
            <v>0</v>
          </cell>
          <cell r="AB253">
            <v>25232.307692307699</v>
          </cell>
          <cell r="AC253">
            <v>0</v>
          </cell>
          <cell r="AD253">
            <v>2589.299999999997</v>
          </cell>
          <cell r="AE253">
            <v>0</v>
          </cell>
          <cell r="AF253">
            <v>128000</v>
          </cell>
          <cell r="AG253">
            <v>56300</v>
          </cell>
          <cell r="AH253">
            <v>0</v>
          </cell>
          <cell r="AI253">
            <v>0</v>
          </cell>
          <cell r="AJ253">
            <v>5642.25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-73877.275710407223</v>
          </cell>
          <cell r="AQ253">
            <v>398276.54302086151</v>
          </cell>
          <cell r="AR253"/>
          <cell r="AS253">
            <v>253993.79167103476</v>
          </cell>
          <cell r="AT253">
            <v>0</v>
          </cell>
          <cell r="AU253">
            <v>0</v>
          </cell>
          <cell r="AV253">
            <v>3919.9999999999945</v>
          </cell>
          <cell r="AW253">
            <v>0</v>
          </cell>
          <cell r="AX253">
            <v>7380.0000000000173</v>
          </cell>
          <cell r="AY253">
            <v>0</v>
          </cell>
          <cell r="AZ253">
            <v>476.71428571428623</v>
          </cell>
          <cell r="BA253">
            <v>0</v>
          </cell>
          <cell r="BB253">
            <v>902.71428571428669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1904.0909090909108</v>
          </cell>
          <cell r="BM253">
            <v>0</v>
          </cell>
          <cell r="BN253">
            <v>25560.000000000004</v>
          </cell>
          <cell r="BO253">
            <v>0</v>
          </cell>
          <cell r="BP253">
            <v>2630.3999999999969</v>
          </cell>
          <cell r="BQ253">
            <v>0</v>
          </cell>
          <cell r="BR253">
            <v>134400</v>
          </cell>
          <cell r="BS253">
            <v>57100</v>
          </cell>
          <cell r="BT253">
            <v>0</v>
          </cell>
          <cell r="BU253">
            <v>0</v>
          </cell>
          <cell r="BV253">
            <v>5642.25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493909.96115155419</v>
          </cell>
          <cell r="CB253">
            <v>0</v>
          </cell>
          <cell r="CC253">
            <v>0</v>
          </cell>
          <cell r="CD253">
            <v>493909.96115155419</v>
          </cell>
        </row>
        <row r="254">
          <cell r="A254" t="str">
            <v>1664</v>
          </cell>
          <cell r="B254" t="str">
            <v>2172</v>
          </cell>
          <cell r="C254">
            <v>9262172</v>
          </cell>
          <cell r="D254" t="str">
            <v>Rockland St Mary Primary School</v>
          </cell>
          <cell r="E254">
            <v>49</v>
          </cell>
          <cell r="G254">
            <v>166306</v>
          </cell>
          <cell r="H254">
            <v>0</v>
          </cell>
          <cell r="I254">
            <v>0</v>
          </cell>
          <cell r="J254">
            <v>3360.0000000000032</v>
          </cell>
          <cell r="K254">
            <v>0</v>
          </cell>
          <cell r="L254">
            <v>4935.0000000000045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1386.3414634146357</v>
          </cell>
          <cell r="AA254">
            <v>0</v>
          </cell>
          <cell r="AB254">
            <v>15091.999999999989</v>
          </cell>
          <cell r="AC254">
            <v>0</v>
          </cell>
          <cell r="AD254">
            <v>2891.7000000000121</v>
          </cell>
          <cell r="AE254">
            <v>0</v>
          </cell>
          <cell r="AF254">
            <v>128000</v>
          </cell>
          <cell r="AG254">
            <v>32372.500000000004</v>
          </cell>
          <cell r="AH254">
            <v>0</v>
          </cell>
          <cell r="AI254">
            <v>0</v>
          </cell>
          <cell r="AJ254">
            <v>599.85919999999999</v>
          </cell>
          <cell r="AK254">
            <v>0</v>
          </cell>
          <cell r="AL254">
            <v>4560</v>
          </cell>
          <cell r="AM254">
            <v>0</v>
          </cell>
          <cell r="AN254">
            <v>0</v>
          </cell>
          <cell r="AO254">
            <v>0</v>
          </cell>
          <cell r="AP254">
            <v>-34174.430798330446</v>
          </cell>
          <cell r="AQ254">
            <v>325328.96986508422</v>
          </cell>
          <cell r="AR254"/>
          <cell r="AS254">
            <v>175291.49002648878</v>
          </cell>
          <cell r="AT254">
            <v>0</v>
          </cell>
          <cell r="AU254">
            <v>0</v>
          </cell>
          <cell r="AV254">
            <v>3430.0000000000032</v>
          </cell>
          <cell r="AW254">
            <v>0</v>
          </cell>
          <cell r="AX254">
            <v>5740.0000000000055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1410.243902439026</v>
          </cell>
          <cell r="BM254">
            <v>0</v>
          </cell>
          <cell r="BN254">
            <v>15287.999999999989</v>
          </cell>
          <cell r="BO254">
            <v>0</v>
          </cell>
          <cell r="BP254">
            <v>2937.6000000000122</v>
          </cell>
          <cell r="BQ254">
            <v>0</v>
          </cell>
          <cell r="BR254">
            <v>134400</v>
          </cell>
          <cell r="BS254">
            <v>32832.500000000007</v>
          </cell>
          <cell r="BT254">
            <v>0</v>
          </cell>
          <cell r="BU254">
            <v>0</v>
          </cell>
          <cell r="BV254">
            <v>599.85919999999999</v>
          </cell>
          <cell r="BW254">
            <v>0</v>
          </cell>
          <cell r="BX254">
            <v>4560</v>
          </cell>
          <cell r="BY254">
            <v>0</v>
          </cell>
          <cell r="BZ254">
            <v>0</v>
          </cell>
          <cell r="CA254">
            <v>376489.69312892779</v>
          </cell>
          <cell r="CB254">
            <v>0</v>
          </cell>
          <cell r="CC254">
            <v>0</v>
          </cell>
          <cell r="CD254">
            <v>376489.69312892779</v>
          </cell>
        </row>
        <row r="255">
          <cell r="A255" t="str">
            <v>1667</v>
          </cell>
          <cell r="B255" t="str">
            <v>5212</v>
          </cell>
          <cell r="C255">
            <v>9265212</v>
          </cell>
          <cell r="D255" t="str">
            <v>Rollesby Primary School</v>
          </cell>
          <cell r="E255">
            <v>127</v>
          </cell>
          <cell r="G255">
            <v>431038</v>
          </cell>
          <cell r="H255">
            <v>0</v>
          </cell>
          <cell r="I255">
            <v>0</v>
          </cell>
          <cell r="J255">
            <v>7680.0000000000036</v>
          </cell>
          <cell r="K255">
            <v>0</v>
          </cell>
          <cell r="L255">
            <v>11984.999999999962</v>
          </cell>
          <cell r="M255">
            <v>0</v>
          </cell>
          <cell r="N255">
            <v>2989.9999999999868</v>
          </cell>
          <cell r="O255">
            <v>0</v>
          </cell>
          <cell r="P255">
            <v>0</v>
          </cell>
          <cell r="Q255">
            <v>0</v>
          </cell>
          <cell r="R255">
            <v>510.00000000000023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42837.212389380489</v>
          </cell>
          <cell r="AC255">
            <v>0</v>
          </cell>
          <cell r="AD255">
            <v>0</v>
          </cell>
          <cell r="AE255">
            <v>0</v>
          </cell>
          <cell r="AF255">
            <v>128000</v>
          </cell>
          <cell r="AG255">
            <v>17138.050734312415</v>
          </cell>
          <cell r="AH255">
            <v>0</v>
          </cell>
          <cell r="AI255">
            <v>0</v>
          </cell>
          <cell r="AJ255">
            <v>4313.1500000000005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-27208.862503580047</v>
          </cell>
          <cell r="AQ255">
            <v>619282.5506201128</v>
          </cell>
          <cell r="AR255"/>
          <cell r="AS255">
            <v>454326.92312987911</v>
          </cell>
          <cell r="AT255">
            <v>0</v>
          </cell>
          <cell r="AU255">
            <v>0</v>
          </cell>
          <cell r="AV255">
            <v>7840.0000000000036</v>
          </cell>
          <cell r="AW255">
            <v>0</v>
          </cell>
          <cell r="AX255">
            <v>13939.999999999956</v>
          </cell>
          <cell r="AY255">
            <v>0</v>
          </cell>
          <cell r="AZ255">
            <v>3054.9999999999868</v>
          </cell>
          <cell r="BA255">
            <v>0</v>
          </cell>
          <cell r="BB255">
            <v>0</v>
          </cell>
          <cell r="BC255">
            <v>0</v>
          </cell>
          <cell r="BD255">
            <v>515.00000000000023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43393.539823008803</v>
          </cell>
          <cell r="BO255">
            <v>0</v>
          </cell>
          <cell r="BP255">
            <v>0</v>
          </cell>
          <cell r="BQ255">
            <v>0</v>
          </cell>
          <cell r="BR255">
            <v>134400</v>
          </cell>
          <cell r="BS255">
            <v>17381.575433911883</v>
          </cell>
          <cell r="BT255">
            <v>0</v>
          </cell>
          <cell r="BU255">
            <v>0</v>
          </cell>
          <cell r="BV255">
            <v>4313.1500000000005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679165.18838679977</v>
          </cell>
          <cell r="CB255">
            <v>0</v>
          </cell>
          <cell r="CC255">
            <v>0</v>
          </cell>
          <cell r="CD255">
            <v>679165.18838679977</v>
          </cell>
        </row>
        <row r="256">
          <cell r="A256" t="str">
            <v>1672</v>
          </cell>
          <cell r="B256" t="str">
            <v>3354</v>
          </cell>
          <cell r="C256">
            <v>9263354</v>
          </cell>
          <cell r="D256" t="str">
            <v>St. Mary's (Endowed) CofE VA Primary School</v>
          </cell>
          <cell r="E256">
            <v>91</v>
          </cell>
          <cell r="G256">
            <v>308854</v>
          </cell>
          <cell r="H256">
            <v>0</v>
          </cell>
          <cell r="I256">
            <v>0</v>
          </cell>
          <cell r="J256">
            <v>16320.000000000016</v>
          </cell>
          <cell r="K256">
            <v>0</v>
          </cell>
          <cell r="L256">
            <v>23970.000000000025</v>
          </cell>
          <cell r="M256">
            <v>0</v>
          </cell>
          <cell r="N256">
            <v>2530.0000000000023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659.75</v>
          </cell>
          <cell r="AA256">
            <v>0</v>
          </cell>
          <cell r="AB256">
            <v>28604.525316455703</v>
          </cell>
          <cell r="AC256">
            <v>0</v>
          </cell>
          <cell r="AD256">
            <v>3345.2999999999997</v>
          </cell>
          <cell r="AE256">
            <v>0</v>
          </cell>
          <cell r="AF256">
            <v>128000</v>
          </cell>
          <cell r="AG256">
            <v>44198.130841121485</v>
          </cell>
          <cell r="AH256">
            <v>0</v>
          </cell>
          <cell r="AI256">
            <v>0</v>
          </cell>
          <cell r="AJ256">
            <v>3205.3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-58215.953185178354</v>
          </cell>
          <cell r="AQ256">
            <v>501471.05297239893</v>
          </cell>
          <cell r="AR256"/>
          <cell r="AS256">
            <v>325541.338620622</v>
          </cell>
          <cell r="AT256">
            <v>0</v>
          </cell>
          <cell r="AU256">
            <v>0</v>
          </cell>
          <cell r="AV256">
            <v>16660.000000000018</v>
          </cell>
          <cell r="AW256">
            <v>0</v>
          </cell>
          <cell r="AX256">
            <v>27880.000000000029</v>
          </cell>
          <cell r="AY256">
            <v>0</v>
          </cell>
          <cell r="AZ256">
            <v>2585.0000000000027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671.125</v>
          </cell>
          <cell r="BM256">
            <v>0</v>
          </cell>
          <cell r="BN256">
            <v>28976.012658227857</v>
          </cell>
          <cell r="BO256">
            <v>0</v>
          </cell>
          <cell r="BP256">
            <v>3398.3999999999996</v>
          </cell>
          <cell r="BQ256">
            <v>0</v>
          </cell>
          <cell r="BR256">
            <v>134400</v>
          </cell>
          <cell r="BS256">
            <v>44826.168224299057</v>
          </cell>
          <cell r="BT256">
            <v>0</v>
          </cell>
          <cell r="BU256">
            <v>0</v>
          </cell>
          <cell r="BV256">
            <v>3205.3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588143.34450314916</v>
          </cell>
          <cell r="CB256">
            <v>0</v>
          </cell>
          <cell r="CC256">
            <v>0</v>
          </cell>
          <cell r="CD256">
            <v>588143.34450314916</v>
          </cell>
        </row>
        <row r="257">
          <cell r="A257" t="str">
            <v>1675</v>
          </cell>
          <cell r="B257" t="str">
            <v>2138</v>
          </cell>
          <cell r="C257">
            <v>9262138</v>
          </cell>
          <cell r="D257" t="str">
            <v>Roydon Primary School</v>
          </cell>
          <cell r="E257">
            <v>256</v>
          </cell>
          <cell r="G257">
            <v>868864</v>
          </cell>
          <cell r="H257">
            <v>0</v>
          </cell>
          <cell r="I257">
            <v>0</v>
          </cell>
          <cell r="J257">
            <v>21600</v>
          </cell>
          <cell r="K257">
            <v>0</v>
          </cell>
          <cell r="L257">
            <v>32430</v>
          </cell>
          <cell r="M257">
            <v>0</v>
          </cell>
          <cell r="N257">
            <v>10580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7989.9551569506712</v>
          </cell>
          <cell r="AA257">
            <v>0</v>
          </cell>
          <cell r="AB257">
            <v>82358.356164383513</v>
          </cell>
          <cell r="AC257">
            <v>0</v>
          </cell>
          <cell r="AD257">
            <v>0</v>
          </cell>
          <cell r="AE257">
            <v>0</v>
          </cell>
          <cell r="AF257">
            <v>128000</v>
          </cell>
          <cell r="AG257">
            <v>0</v>
          </cell>
          <cell r="AH257">
            <v>0</v>
          </cell>
          <cell r="AI257">
            <v>0</v>
          </cell>
          <cell r="AJ257">
            <v>70936.5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1222758.811321334</v>
          </cell>
          <cell r="AR257"/>
          <cell r="AS257">
            <v>915808.60095471691</v>
          </cell>
          <cell r="AT257">
            <v>0</v>
          </cell>
          <cell r="AU257">
            <v>0</v>
          </cell>
          <cell r="AV257">
            <v>22050</v>
          </cell>
          <cell r="AW257">
            <v>0</v>
          </cell>
          <cell r="AX257">
            <v>37720</v>
          </cell>
          <cell r="AY257">
            <v>0</v>
          </cell>
          <cell r="AZ257">
            <v>10810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8127.7130044843034</v>
          </cell>
          <cell r="BM257">
            <v>0</v>
          </cell>
          <cell r="BN257">
            <v>83427.945205479395</v>
          </cell>
          <cell r="BO257">
            <v>0</v>
          </cell>
          <cell r="BP257">
            <v>0</v>
          </cell>
          <cell r="BQ257">
            <v>0</v>
          </cell>
          <cell r="BR257">
            <v>134400</v>
          </cell>
          <cell r="BS257">
            <v>0</v>
          </cell>
          <cell r="BT257">
            <v>0</v>
          </cell>
          <cell r="BU257">
            <v>0</v>
          </cell>
          <cell r="BV257">
            <v>70936.5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1283280.7591646807</v>
          </cell>
          <cell r="CB257">
            <v>0</v>
          </cell>
          <cell r="CC257">
            <v>0</v>
          </cell>
          <cell r="CD257">
            <v>1283280.7591646807</v>
          </cell>
        </row>
        <row r="258">
          <cell r="A258" t="str">
            <v>1678</v>
          </cell>
          <cell r="B258" t="str">
            <v>2076</v>
          </cell>
          <cell r="C258">
            <v>9262076</v>
          </cell>
          <cell r="D258" t="str">
            <v>Holy Cross Church of England Primary School</v>
          </cell>
          <cell r="E258">
            <v>44</v>
          </cell>
          <cell r="G258">
            <v>149336</v>
          </cell>
          <cell r="H258">
            <v>0</v>
          </cell>
          <cell r="I258">
            <v>0</v>
          </cell>
          <cell r="J258">
            <v>10560</v>
          </cell>
          <cell r="K258">
            <v>0</v>
          </cell>
          <cell r="L258">
            <v>16215.000000000011</v>
          </cell>
          <cell r="M258">
            <v>0</v>
          </cell>
          <cell r="N258">
            <v>1204.7619047619044</v>
          </cell>
          <cell r="O258">
            <v>1466.6666666666663</v>
          </cell>
          <cell r="P258">
            <v>460.95238095238079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22163.166666666661</v>
          </cell>
          <cell r="AC258">
            <v>0</v>
          </cell>
          <cell r="AD258">
            <v>340.20000000000101</v>
          </cell>
          <cell r="AE258">
            <v>0</v>
          </cell>
          <cell r="AF258">
            <v>128000</v>
          </cell>
          <cell r="AG258">
            <v>0</v>
          </cell>
          <cell r="AH258">
            <v>0</v>
          </cell>
          <cell r="AI258">
            <v>0</v>
          </cell>
          <cell r="AJ258">
            <v>1157.4095</v>
          </cell>
          <cell r="AK258">
            <v>0</v>
          </cell>
          <cell r="AL258">
            <v>0</v>
          </cell>
          <cell r="AM258">
            <v>48520</v>
          </cell>
          <cell r="AN258">
            <v>0</v>
          </cell>
          <cell r="AO258">
            <v>0</v>
          </cell>
          <cell r="AP258">
            <v>-23400.086669975859</v>
          </cell>
          <cell r="AQ258">
            <v>356024.07044907176</v>
          </cell>
          <cell r="AR258"/>
          <cell r="AS258">
            <v>157404.60328909196</v>
          </cell>
          <cell r="AT258">
            <v>0</v>
          </cell>
          <cell r="AU258">
            <v>0</v>
          </cell>
          <cell r="AV258">
            <v>10780</v>
          </cell>
          <cell r="AW258">
            <v>0</v>
          </cell>
          <cell r="AX258">
            <v>18860.000000000011</v>
          </cell>
          <cell r="AY258">
            <v>0</v>
          </cell>
          <cell r="AZ258">
            <v>1230.9523809523805</v>
          </cell>
          <cell r="BA258">
            <v>1492.8571428571424</v>
          </cell>
          <cell r="BB258">
            <v>466.19047619047603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22450.999999999993</v>
          </cell>
          <cell r="BO258">
            <v>0</v>
          </cell>
          <cell r="BP258">
            <v>345.60000000000105</v>
          </cell>
          <cell r="BQ258">
            <v>0</v>
          </cell>
          <cell r="BR258">
            <v>134400</v>
          </cell>
          <cell r="BS258">
            <v>0</v>
          </cell>
          <cell r="BT258">
            <v>0</v>
          </cell>
          <cell r="BU258">
            <v>0</v>
          </cell>
          <cell r="BV258">
            <v>1157.4095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348588.61278909195</v>
          </cell>
          <cell r="CB258">
            <v>0</v>
          </cell>
          <cell r="CC258">
            <v>20736.480915408003</v>
          </cell>
          <cell r="CD258">
            <v>369325.09370449994</v>
          </cell>
        </row>
        <row r="259">
          <cell r="A259" t="str">
            <v>1681</v>
          </cell>
          <cell r="B259" t="str">
            <v>2230</v>
          </cell>
          <cell r="C259">
            <v>9262230</v>
          </cell>
          <cell r="D259" t="str">
            <v>Parker's Church of England Primary Academy</v>
          </cell>
          <cell r="E259">
            <v>76</v>
          </cell>
          <cell r="G259">
            <v>257944</v>
          </cell>
          <cell r="H259">
            <v>0</v>
          </cell>
          <cell r="I259">
            <v>0</v>
          </cell>
          <cell r="J259">
            <v>3359.9999999999986</v>
          </cell>
          <cell r="K259">
            <v>0</v>
          </cell>
          <cell r="L259">
            <v>4934.9999999999982</v>
          </cell>
          <cell r="M259">
            <v>0</v>
          </cell>
          <cell r="N259">
            <v>233.06666666666607</v>
          </cell>
          <cell r="O259">
            <v>0</v>
          </cell>
          <cell r="P259">
            <v>2229.3333333333344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1356.3076923076937</v>
          </cell>
          <cell r="AA259">
            <v>0</v>
          </cell>
          <cell r="AB259">
            <v>31183.384615384617</v>
          </cell>
          <cell r="AC259">
            <v>0</v>
          </cell>
          <cell r="AD259">
            <v>0</v>
          </cell>
          <cell r="AE259">
            <v>0</v>
          </cell>
          <cell r="AF259">
            <v>128000</v>
          </cell>
          <cell r="AG259">
            <v>40356.726969292387</v>
          </cell>
          <cell r="AH259">
            <v>0</v>
          </cell>
          <cell r="AI259">
            <v>0</v>
          </cell>
          <cell r="AJ259">
            <v>2275.328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-41879.020752247256</v>
          </cell>
          <cell r="AQ259">
            <v>429994.1265247374</v>
          </cell>
          <cell r="AR259"/>
          <cell r="AS259">
            <v>271880.67840843159</v>
          </cell>
          <cell r="AT259">
            <v>0</v>
          </cell>
          <cell r="AU259">
            <v>0</v>
          </cell>
          <cell r="AV259">
            <v>3429.9999999999986</v>
          </cell>
          <cell r="AW259">
            <v>0</v>
          </cell>
          <cell r="AX259">
            <v>5739.9999999999982</v>
          </cell>
          <cell r="AY259">
            <v>0</v>
          </cell>
          <cell r="AZ259">
            <v>238.13333333333273</v>
          </cell>
          <cell r="BA259">
            <v>0</v>
          </cell>
          <cell r="BB259">
            <v>2254.6666666666679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1379.692307692309</v>
          </cell>
          <cell r="BM259">
            <v>0</v>
          </cell>
          <cell r="BN259">
            <v>31588.36363636364</v>
          </cell>
          <cell r="BO259">
            <v>0</v>
          </cell>
          <cell r="BP259">
            <v>0</v>
          </cell>
          <cell r="BQ259">
            <v>0</v>
          </cell>
          <cell r="BR259">
            <v>134400</v>
          </cell>
          <cell r="BS259">
            <v>40930.179572763685</v>
          </cell>
          <cell r="BT259">
            <v>0</v>
          </cell>
          <cell r="BU259">
            <v>0</v>
          </cell>
          <cell r="BV259">
            <v>2275.328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494117.04192525125</v>
          </cell>
          <cell r="CB259">
            <v>0</v>
          </cell>
          <cell r="CC259">
            <v>0</v>
          </cell>
          <cell r="CD259">
            <v>494117.04192525125</v>
          </cell>
        </row>
        <row r="260">
          <cell r="A260" t="str">
            <v>1687</v>
          </cell>
          <cell r="B260" t="str">
            <v>3066</v>
          </cell>
          <cell r="C260">
            <v>9263066</v>
          </cell>
          <cell r="D260" t="str">
            <v>Salhouse CofE Primary School</v>
          </cell>
          <cell r="E260">
            <v>139</v>
          </cell>
          <cell r="G260">
            <v>471766</v>
          </cell>
          <cell r="H260">
            <v>0</v>
          </cell>
          <cell r="I260">
            <v>0</v>
          </cell>
          <cell r="J260">
            <v>5760.0000000000027</v>
          </cell>
          <cell r="K260">
            <v>0</v>
          </cell>
          <cell r="L260">
            <v>8460.0000000000036</v>
          </cell>
          <cell r="M260">
            <v>0</v>
          </cell>
          <cell r="N260">
            <v>0</v>
          </cell>
          <cell r="O260">
            <v>560.00000000000023</v>
          </cell>
          <cell r="P260">
            <v>0</v>
          </cell>
          <cell r="Q260">
            <v>960.00000000000045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1366.4406779661033</v>
          </cell>
          <cell r="AA260">
            <v>0</v>
          </cell>
          <cell r="AB260">
            <v>28218.397988505771</v>
          </cell>
          <cell r="AC260">
            <v>0</v>
          </cell>
          <cell r="AD260">
            <v>2513.6999999999975</v>
          </cell>
          <cell r="AE260">
            <v>0</v>
          </cell>
          <cell r="AF260">
            <v>128000</v>
          </cell>
          <cell r="AG260">
            <v>8118.0240320427147</v>
          </cell>
          <cell r="AH260">
            <v>0</v>
          </cell>
          <cell r="AI260">
            <v>0</v>
          </cell>
          <cell r="AJ260">
            <v>15802.5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-12474.404508306019</v>
          </cell>
          <cell r="AQ260">
            <v>659050.65819020849</v>
          </cell>
          <cell r="AR260"/>
          <cell r="AS260">
            <v>497255.45129963144</v>
          </cell>
          <cell r="AT260">
            <v>0</v>
          </cell>
          <cell r="AU260">
            <v>0</v>
          </cell>
          <cell r="AV260">
            <v>5880.0000000000027</v>
          </cell>
          <cell r="AW260">
            <v>0</v>
          </cell>
          <cell r="AX260">
            <v>9840.0000000000036</v>
          </cell>
          <cell r="AY260">
            <v>0</v>
          </cell>
          <cell r="AZ260">
            <v>0</v>
          </cell>
          <cell r="BA260">
            <v>570.00000000000023</v>
          </cell>
          <cell r="BB260">
            <v>0</v>
          </cell>
          <cell r="BC260">
            <v>970.00000000000045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1390.0000000000016</v>
          </cell>
          <cell r="BM260">
            <v>0</v>
          </cell>
          <cell r="BN260">
            <v>28584.870689655196</v>
          </cell>
          <cell r="BO260">
            <v>0</v>
          </cell>
          <cell r="BP260">
            <v>2553.5999999999976</v>
          </cell>
          <cell r="BQ260">
            <v>0</v>
          </cell>
          <cell r="BR260">
            <v>134400</v>
          </cell>
          <cell r="BS260">
            <v>8233.3778371161461</v>
          </cell>
          <cell r="BT260">
            <v>0</v>
          </cell>
          <cell r="BU260">
            <v>0</v>
          </cell>
          <cell r="BV260">
            <v>15802.5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705479.7998264028</v>
          </cell>
          <cell r="CB260">
            <v>0</v>
          </cell>
          <cell r="CC260">
            <v>0</v>
          </cell>
          <cell r="CD260">
            <v>705479.7998264028</v>
          </cell>
        </row>
        <row r="261">
          <cell r="A261" t="str">
            <v>1690</v>
          </cell>
          <cell r="B261" t="str">
            <v>3390</v>
          </cell>
          <cell r="C261">
            <v>9263390</v>
          </cell>
          <cell r="D261" t="str">
            <v>Sandringham and West Newton Church of England Primary Academy</v>
          </cell>
          <cell r="E261">
            <v>84</v>
          </cell>
          <cell r="G261">
            <v>285096</v>
          </cell>
          <cell r="H261">
            <v>0</v>
          </cell>
          <cell r="I261">
            <v>0</v>
          </cell>
          <cell r="J261">
            <v>5760.0000000000055</v>
          </cell>
          <cell r="K261">
            <v>0</v>
          </cell>
          <cell r="L261">
            <v>8460.0000000000073</v>
          </cell>
          <cell r="M261">
            <v>0</v>
          </cell>
          <cell r="N261">
            <v>2146.6666666666642</v>
          </cell>
          <cell r="O261">
            <v>0</v>
          </cell>
          <cell r="P261">
            <v>0</v>
          </cell>
          <cell r="Q261">
            <v>497.77777777777862</v>
          </cell>
          <cell r="R261">
            <v>1057.7777777777794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23581.249999999993</v>
          </cell>
          <cell r="AC261">
            <v>0</v>
          </cell>
          <cell r="AD261">
            <v>0</v>
          </cell>
          <cell r="AE261">
            <v>0</v>
          </cell>
          <cell r="AF261">
            <v>128000</v>
          </cell>
          <cell r="AG261">
            <v>49459.813084112146</v>
          </cell>
          <cell r="AH261">
            <v>0</v>
          </cell>
          <cell r="AI261">
            <v>0</v>
          </cell>
          <cell r="AJ261">
            <v>1003.2128</v>
          </cell>
          <cell r="AK261">
            <v>0</v>
          </cell>
          <cell r="AL261">
            <v>8420</v>
          </cell>
          <cell r="AM261">
            <v>0</v>
          </cell>
          <cell r="AN261">
            <v>0</v>
          </cell>
          <cell r="AO261">
            <v>0</v>
          </cell>
          <cell r="AP261">
            <v>-66052.882023955288</v>
          </cell>
          <cell r="AQ261">
            <v>447429.61608237901</v>
          </cell>
          <cell r="AR261"/>
          <cell r="AS261">
            <v>300499.69718826649</v>
          </cell>
          <cell r="AT261">
            <v>0</v>
          </cell>
          <cell r="AU261">
            <v>0</v>
          </cell>
          <cell r="AV261">
            <v>5880.0000000000055</v>
          </cell>
          <cell r="AW261">
            <v>0</v>
          </cell>
          <cell r="AX261">
            <v>9840.0000000000091</v>
          </cell>
          <cell r="AY261">
            <v>0</v>
          </cell>
          <cell r="AZ261">
            <v>2193.3333333333308</v>
          </cell>
          <cell r="BA261">
            <v>0</v>
          </cell>
          <cell r="BB261">
            <v>0</v>
          </cell>
          <cell r="BC261">
            <v>502.96296296296379</v>
          </cell>
          <cell r="BD261">
            <v>1068.1481481481499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23887.499999999993</v>
          </cell>
          <cell r="BO261">
            <v>0</v>
          </cell>
          <cell r="BP261">
            <v>0</v>
          </cell>
          <cell r="BQ261">
            <v>0</v>
          </cell>
          <cell r="BR261">
            <v>134400</v>
          </cell>
          <cell r="BS261">
            <v>50162.616822429896</v>
          </cell>
          <cell r="BT261">
            <v>0</v>
          </cell>
          <cell r="BU261">
            <v>0</v>
          </cell>
          <cell r="BV261">
            <v>1003.2128</v>
          </cell>
          <cell r="BW261">
            <v>0</v>
          </cell>
          <cell r="BX261">
            <v>8420</v>
          </cell>
          <cell r="BY261">
            <v>0</v>
          </cell>
          <cell r="BZ261">
            <v>0</v>
          </cell>
          <cell r="CA261">
            <v>537857.47125514084</v>
          </cell>
          <cell r="CB261">
            <v>0</v>
          </cell>
          <cell r="CC261">
            <v>0</v>
          </cell>
          <cell r="CD261">
            <v>537857.47125514084</v>
          </cell>
        </row>
        <row r="262">
          <cell r="A262" t="str">
            <v>1693</v>
          </cell>
          <cell r="B262" t="str">
            <v>3067</v>
          </cell>
          <cell r="C262">
            <v>9263067</v>
          </cell>
          <cell r="D262" t="str">
            <v>Saxlingham Nethergate CofE VC Primary School</v>
          </cell>
          <cell r="E262">
            <v>66</v>
          </cell>
          <cell r="G262">
            <v>224004</v>
          </cell>
          <cell r="H262">
            <v>0</v>
          </cell>
          <cell r="I262">
            <v>0</v>
          </cell>
          <cell r="J262">
            <v>2400.0000000000014</v>
          </cell>
          <cell r="K262">
            <v>0</v>
          </cell>
          <cell r="L262">
            <v>4934.9999999999973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627.54098360655667</v>
          </cell>
          <cell r="AA262">
            <v>0</v>
          </cell>
          <cell r="AB262">
            <v>25410</v>
          </cell>
          <cell r="AC262">
            <v>0</v>
          </cell>
          <cell r="AD262">
            <v>0</v>
          </cell>
          <cell r="AE262">
            <v>0</v>
          </cell>
          <cell r="AF262">
            <v>128000</v>
          </cell>
          <cell r="AG262">
            <v>30824.249999999985</v>
          </cell>
          <cell r="AH262">
            <v>0</v>
          </cell>
          <cell r="AI262">
            <v>0</v>
          </cell>
          <cell r="AJ262">
            <v>12263.75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-44289.908853488472</v>
          </cell>
          <cell r="AQ262">
            <v>384174.63213011815</v>
          </cell>
          <cell r="AR262"/>
          <cell r="AS262">
            <v>236106.90493363794</v>
          </cell>
          <cell r="AT262">
            <v>0</v>
          </cell>
          <cell r="AU262">
            <v>0</v>
          </cell>
          <cell r="AV262">
            <v>2450.0000000000014</v>
          </cell>
          <cell r="AW262">
            <v>0</v>
          </cell>
          <cell r="AX262">
            <v>5739.9999999999964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638.36065573770418</v>
          </cell>
          <cell r="BM262">
            <v>0</v>
          </cell>
          <cell r="BN262">
            <v>25740</v>
          </cell>
          <cell r="BO262">
            <v>0</v>
          </cell>
          <cell r="BP262">
            <v>0</v>
          </cell>
          <cell r="BQ262">
            <v>0</v>
          </cell>
          <cell r="BR262">
            <v>134400</v>
          </cell>
          <cell r="BS262">
            <v>31262.249999999985</v>
          </cell>
          <cell r="BT262">
            <v>0</v>
          </cell>
          <cell r="BU262">
            <v>0</v>
          </cell>
          <cell r="BV262">
            <v>12263.75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448601.26558937563</v>
          </cell>
          <cell r="CB262">
            <v>0</v>
          </cell>
          <cell r="CC262">
            <v>0</v>
          </cell>
          <cell r="CD262">
            <v>448601.26558937563</v>
          </cell>
        </row>
        <row r="263">
          <cell r="A263" t="str">
            <v>1696</v>
          </cell>
          <cell r="B263" t="str">
            <v>3096</v>
          </cell>
          <cell r="C263">
            <v>9263096</v>
          </cell>
          <cell r="D263" t="str">
            <v>Scarning Voluntary Controlled Primary School</v>
          </cell>
          <cell r="E263">
            <v>407</v>
          </cell>
          <cell r="G263">
            <v>1381358</v>
          </cell>
          <cell r="H263">
            <v>0</v>
          </cell>
          <cell r="I263">
            <v>0</v>
          </cell>
          <cell r="J263">
            <v>38879.999999999993</v>
          </cell>
          <cell r="K263">
            <v>0</v>
          </cell>
          <cell r="L263">
            <v>57809.999999999869</v>
          </cell>
          <cell r="M263">
            <v>0</v>
          </cell>
          <cell r="N263">
            <v>920.00000000000023</v>
          </cell>
          <cell r="O263">
            <v>5599.9999999999964</v>
          </cell>
          <cell r="P263">
            <v>440.00000000000051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10059.375000000009</v>
          </cell>
          <cell r="AA263">
            <v>0</v>
          </cell>
          <cell r="AB263">
            <v>130479.1060025543</v>
          </cell>
          <cell r="AC263">
            <v>0</v>
          </cell>
          <cell r="AD263">
            <v>0</v>
          </cell>
          <cell r="AE263">
            <v>0</v>
          </cell>
          <cell r="AF263">
            <v>128000</v>
          </cell>
          <cell r="AG263">
            <v>0</v>
          </cell>
          <cell r="AH263">
            <v>0</v>
          </cell>
          <cell r="AI263">
            <v>0</v>
          </cell>
          <cell r="AJ263">
            <v>52452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39288.518997445703</v>
          </cell>
          <cell r="AP263">
            <v>2562.9991162227134</v>
          </cell>
          <cell r="AQ263">
            <v>1847849.9991162224</v>
          </cell>
          <cell r="AR263"/>
          <cell r="AS263">
            <v>1455992.5804241006</v>
          </cell>
          <cell r="AT263">
            <v>0</v>
          </cell>
          <cell r="AU263">
            <v>0</v>
          </cell>
          <cell r="AV263">
            <v>39689.999999999993</v>
          </cell>
          <cell r="AW263">
            <v>0</v>
          </cell>
          <cell r="AX263">
            <v>67239.999999999854</v>
          </cell>
          <cell r="AY263">
            <v>0</v>
          </cell>
          <cell r="AZ263">
            <v>940.00000000000023</v>
          </cell>
          <cell r="BA263">
            <v>5699.9999999999964</v>
          </cell>
          <cell r="BB263">
            <v>445.00000000000051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10232.812500000009</v>
          </cell>
          <cell r="BM263">
            <v>0</v>
          </cell>
          <cell r="BN263">
            <v>132173.63984674332</v>
          </cell>
          <cell r="BO263">
            <v>0</v>
          </cell>
          <cell r="BP263">
            <v>0</v>
          </cell>
          <cell r="BQ263">
            <v>0</v>
          </cell>
          <cell r="BR263">
            <v>134400</v>
          </cell>
          <cell r="BS263">
            <v>0</v>
          </cell>
          <cell r="BT263">
            <v>0</v>
          </cell>
          <cell r="BU263">
            <v>0</v>
          </cell>
          <cell r="BV263">
            <v>52452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1899266.0327708437</v>
          </cell>
          <cell r="CB263">
            <v>29455.967229156289</v>
          </cell>
          <cell r="CC263">
            <v>0</v>
          </cell>
          <cell r="CD263">
            <v>1928722</v>
          </cell>
        </row>
        <row r="264">
          <cell r="A264" t="str">
            <v>1700</v>
          </cell>
          <cell r="B264" t="str">
            <v>3068</v>
          </cell>
          <cell r="C264">
            <v>9263068</v>
          </cell>
          <cell r="D264" t="str">
            <v>Scole Church of England Voluntary Controlled Primary School</v>
          </cell>
          <cell r="E264">
            <v>63</v>
          </cell>
          <cell r="G264">
            <v>213822</v>
          </cell>
          <cell r="H264">
            <v>0</v>
          </cell>
          <cell r="I264">
            <v>0</v>
          </cell>
          <cell r="J264">
            <v>6239.99999999999</v>
          </cell>
          <cell r="K264">
            <v>0</v>
          </cell>
          <cell r="L264">
            <v>11280.000000000002</v>
          </cell>
          <cell r="M264">
            <v>0</v>
          </cell>
          <cell r="N264">
            <v>689.99999999999977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629.99999999999898</v>
          </cell>
          <cell r="AA264">
            <v>0</v>
          </cell>
          <cell r="AB264">
            <v>21002.624999999996</v>
          </cell>
          <cell r="AC264">
            <v>0</v>
          </cell>
          <cell r="AD264">
            <v>0</v>
          </cell>
          <cell r="AE264">
            <v>0</v>
          </cell>
          <cell r="AF264">
            <v>128000</v>
          </cell>
          <cell r="AG264">
            <v>56300</v>
          </cell>
          <cell r="AH264">
            <v>0</v>
          </cell>
          <cell r="AI264">
            <v>0</v>
          </cell>
          <cell r="AJ264">
            <v>12909.25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-55675.677591937405</v>
          </cell>
          <cell r="AQ264">
            <v>395198.19740806258</v>
          </cell>
          <cell r="AR264"/>
          <cell r="AS264">
            <v>225374.77289119986</v>
          </cell>
          <cell r="AT264">
            <v>0</v>
          </cell>
          <cell r="AU264">
            <v>0</v>
          </cell>
          <cell r="AV264">
            <v>6369.99999999999</v>
          </cell>
          <cell r="AW264">
            <v>0</v>
          </cell>
          <cell r="AX264">
            <v>13120.000000000004</v>
          </cell>
          <cell r="AY264">
            <v>0</v>
          </cell>
          <cell r="AZ264">
            <v>704.99999999999977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640.86206896551619</v>
          </cell>
          <cell r="BM264">
            <v>0</v>
          </cell>
          <cell r="BN264">
            <v>21275.38636363636</v>
          </cell>
          <cell r="BO264">
            <v>0</v>
          </cell>
          <cell r="BP264">
            <v>0</v>
          </cell>
          <cell r="BQ264">
            <v>0</v>
          </cell>
          <cell r="BR264">
            <v>134400</v>
          </cell>
          <cell r="BS264">
            <v>57100</v>
          </cell>
          <cell r="BT264">
            <v>0</v>
          </cell>
          <cell r="BU264">
            <v>0</v>
          </cell>
          <cell r="BV264">
            <v>12909.25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471895.27132380172</v>
          </cell>
          <cell r="CB264">
            <v>0</v>
          </cell>
          <cell r="CC264">
            <v>0</v>
          </cell>
          <cell r="CD264">
            <v>471895.27132380172</v>
          </cell>
        </row>
        <row r="265">
          <cell r="A265" t="str">
            <v>1706</v>
          </cell>
          <cell r="B265" t="str">
            <v>3359</v>
          </cell>
          <cell r="C265">
            <v>9263359</v>
          </cell>
          <cell r="D265" t="str">
            <v>Sculthorpe Church of England Primary Academy</v>
          </cell>
          <cell r="E265">
            <v>60</v>
          </cell>
          <cell r="G265">
            <v>203640</v>
          </cell>
          <cell r="H265">
            <v>0</v>
          </cell>
          <cell r="I265">
            <v>0</v>
          </cell>
          <cell r="J265">
            <v>4320</v>
          </cell>
          <cell r="K265">
            <v>0</v>
          </cell>
          <cell r="L265">
            <v>7754.9999999999845</v>
          </cell>
          <cell r="M265">
            <v>0</v>
          </cell>
          <cell r="N265">
            <v>230.00000000000045</v>
          </cell>
          <cell r="O265">
            <v>559.99999999999943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20204.081632653084</v>
          </cell>
          <cell r="AC265">
            <v>0</v>
          </cell>
          <cell r="AD265">
            <v>0</v>
          </cell>
          <cell r="AE265">
            <v>0</v>
          </cell>
          <cell r="AF265">
            <v>128000</v>
          </cell>
          <cell r="AG265">
            <v>56300</v>
          </cell>
          <cell r="AH265">
            <v>0</v>
          </cell>
          <cell r="AI265">
            <v>0</v>
          </cell>
          <cell r="AJ265">
            <v>837.73440000000005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-20902.250182607026</v>
          </cell>
          <cell r="AQ265">
            <v>400944.565850046</v>
          </cell>
          <cell r="AR265"/>
          <cell r="AS265">
            <v>214642.64084876177</v>
          </cell>
          <cell r="AT265">
            <v>0</v>
          </cell>
          <cell r="AU265">
            <v>0</v>
          </cell>
          <cell r="AV265">
            <v>4410</v>
          </cell>
          <cell r="AW265">
            <v>0</v>
          </cell>
          <cell r="AX265">
            <v>9019.9999999999818</v>
          </cell>
          <cell r="AY265">
            <v>0</v>
          </cell>
          <cell r="AZ265">
            <v>235.00000000000048</v>
          </cell>
          <cell r="BA265">
            <v>569.99999999999932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20466.472303207018</v>
          </cell>
          <cell r="BO265">
            <v>0</v>
          </cell>
          <cell r="BP265">
            <v>0</v>
          </cell>
          <cell r="BQ265">
            <v>0</v>
          </cell>
          <cell r="BR265">
            <v>134400</v>
          </cell>
          <cell r="BS265">
            <v>57100</v>
          </cell>
          <cell r="BT265">
            <v>0</v>
          </cell>
          <cell r="BU265">
            <v>0</v>
          </cell>
          <cell r="BV265">
            <v>837.73440000000005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441681.84755196876</v>
          </cell>
          <cell r="CB265">
            <v>0</v>
          </cell>
          <cell r="CC265">
            <v>0</v>
          </cell>
          <cell r="CD265">
            <v>441681.84755196876</v>
          </cell>
        </row>
        <row r="266">
          <cell r="A266" t="str">
            <v>1709</v>
          </cell>
          <cell r="B266" t="str">
            <v>2159</v>
          </cell>
          <cell r="C266">
            <v>9262159</v>
          </cell>
          <cell r="D266" t="str">
            <v>Blenheim Park Academy</v>
          </cell>
          <cell r="E266">
            <v>73</v>
          </cell>
          <cell r="G266">
            <v>247762</v>
          </cell>
          <cell r="H266">
            <v>0</v>
          </cell>
          <cell r="I266">
            <v>0</v>
          </cell>
          <cell r="J266">
            <v>6240.0000000000027</v>
          </cell>
          <cell r="K266">
            <v>0</v>
          </cell>
          <cell r="L266">
            <v>9165.0000000000036</v>
          </cell>
          <cell r="M266">
            <v>0</v>
          </cell>
          <cell r="N266">
            <v>1380</v>
          </cell>
          <cell r="O266">
            <v>280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1924.5454545454566</v>
          </cell>
          <cell r="AA266">
            <v>0</v>
          </cell>
          <cell r="AB266">
            <v>23846.666666666668</v>
          </cell>
          <cell r="AC266">
            <v>0</v>
          </cell>
          <cell r="AD266">
            <v>0</v>
          </cell>
          <cell r="AE266">
            <v>0</v>
          </cell>
          <cell r="AF266">
            <v>128000</v>
          </cell>
          <cell r="AG266">
            <v>56300</v>
          </cell>
          <cell r="AH266">
            <v>0</v>
          </cell>
          <cell r="AI266">
            <v>0</v>
          </cell>
          <cell r="AJ266">
            <v>1396.2239999999999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-14886.172483343609</v>
          </cell>
          <cell r="AQ266">
            <v>461408.26363786851</v>
          </cell>
          <cell r="AR266"/>
          <cell r="AS266">
            <v>261148.5463659935</v>
          </cell>
          <cell r="AT266">
            <v>0</v>
          </cell>
          <cell r="AU266">
            <v>0</v>
          </cell>
          <cell r="AV266">
            <v>6370.0000000000027</v>
          </cell>
          <cell r="AW266">
            <v>0</v>
          </cell>
          <cell r="AX266">
            <v>10660.000000000004</v>
          </cell>
          <cell r="AY266">
            <v>0</v>
          </cell>
          <cell r="AZ266">
            <v>1410</v>
          </cell>
          <cell r="BA266">
            <v>285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1957.7272727272746</v>
          </cell>
          <cell r="BM266">
            <v>0</v>
          </cell>
          <cell r="BN266">
            <v>24156.363636363636</v>
          </cell>
          <cell r="BO266">
            <v>0</v>
          </cell>
          <cell r="BP266">
            <v>0</v>
          </cell>
          <cell r="BQ266">
            <v>0</v>
          </cell>
          <cell r="BR266">
            <v>134400</v>
          </cell>
          <cell r="BS266">
            <v>57100</v>
          </cell>
          <cell r="BT266">
            <v>0</v>
          </cell>
          <cell r="BU266">
            <v>0</v>
          </cell>
          <cell r="BV266">
            <v>1396.2239999999999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498883.86127508443</v>
          </cell>
          <cell r="CB266">
            <v>0</v>
          </cell>
          <cell r="CC266">
            <v>0</v>
          </cell>
          <cell r="CD266">
            <v>498883.86127508443</v>
          </cell>
        </row>
        <row r="267">
          <cell r="A267" t="str">
            <v>1718</v>
          </cell>
          <cell r="B267" t="str">
            <v>2156</v>
          </cell>
          <cell r="C267">
            <v>9262156</v>
          </cell>
          <cell r="D267" t="str">
            <v>Seething and Mundham Primary School</v>
          </cell>
          <cell r="E267">
            <v>95</v>
          </cell>
          <cell r="G267">
            <v>322430</v>
          </cell>
          <cell r="H267">
            <v>0</v>
          </cell>
          <cell r="I267">
            <v>0</v>
          </cell>
          <cell r="J267">
            <v>4320.0000000000018</v>
          </cell>
          <cell r="K267">
            <v>0</v>
          </cell>
          <cell r="L267">
            <v>6345.0000000000027</v>
          </cell>
          <cell r="M267">
            <v>0</v>
          </cell>
          <cell r="N267">
            <v>1840.0000000000005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2755</v>
          </cell>
          <cell r="AA267">
            <v>0</v>
          </cell>
          <cell r="AB267">
            <v>34723.10126582277</v>
          </cell>
          <cell r="AC267">
            <v>0</v>
          </cell>
          <cell r="AD267">
            <v>283.49999999999915</v>
          </cell>
          <cell r="AE267">
            <v>0</v>
          </cell>
          <cell r="AF267">
            <v>128000</v>
          </cell>
          <cell r="AG267">
            <v>41191.455273698259</v>
          </cell>
          <cell r="AH267">
            <v>0</v>
          </cell>
          <cell r="AI267">
            <v>0</v>
          </cell>
          <cell r="AJ267">
            <v>3102.72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-49639.430068381203</v>
          </cell>
          <cell r="AQ267">
            <v>495351.34647113987</v>
          </cell>
          <cell r="AR267"/>
          <cell r="AS267">
            <v>339850.84801053948</v>
          </cell>
          <cell r="AT267">
            <v>0</v>
          </cell>
          <cell r="AU267">
            <v>0</v>
          </cell>
          <cell r="AV267">
            <v>4410.0000000000018</v>
          </cell>
          <cell r="AW267">
            <v>0</v>
          </cell>
          <cell r="AX267">
            <v>7380.0000000000027</v>
          </cell>
          <cell r="AY267">
            <v>0</v>
          </cell>
          <cell r="AZ267">
            <v>1880.0000000000005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2802.5</v>
          </cell>
          <cell r="BM267">
            <v>0</v>
          </cell>
          <cell r="BN267">
            <v>35174.050632911378</v>
          </cell>
          <cell r="BO267">
            <v>0</v>
          </cell>
          <cell r="BP267">
            <v>287.99999999999915</v>
          </cell>
          <cell r="BQ267">
            <v>0</v>
          </cell>
          <cell r="BR267">
            <v>134400</v>
          </cell>
          <cell r="BS267">
            <v>41776.769025367154</v>
          </cell>
          <cell r="BT267">
            <v>0</v>
          </cell>
          <cell r="BU267">
            <v>0</v>
          </cell>
          <cell r="BV267">
            <v>3102.72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571064.88766881789</v>
          </cell>
          <cell r="CB267">
            <v>0</v>
          </cell>
          <cell r="CC267">
            <v>0</v>
          </cell>
          <cell r="CD267">
            <v>571064.88766881789</v>
          </cell>
        </row>
        <row r="268">
          <cell r="A268" t="str">
            <v>1727</v>
          </cell>
          <cell r="B268" t="str">
            <v>2142</v>
          </cell>
          <cell r="C268">
            <v>9262142</v>
          </cell>
          <cell r="D268" t="str">
            <v>Sheringham Community Primary School</v>
          </cell>
          <cell r="E268">
            <v>415</v>
          </cell>
          <cell r="G268">
            <v>1408510</v>
          </cell>
          <cell r="H268">
            <v>0</v>
          </cell>
          <cell r="I268">
            <v>0</v>
          </cell>
          <cell r="J268">
            <v>36960.000000000044</v>
          </cell>
          <cell r="K268">
            <v>0</v>
          </cell>
          <cell r="L268">
            <v>57104.99999999992</v>
          </cell>
          <cell r="M268">
            <v>0</v>
          </cell>
          <cell r="N268">
            <v>3957.682926829264</v>
          </cell>
          <cell r="O268">
            <v>283.41463414634114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7117.473118279574</v>
          </cell>
          <cell r="AA268">
            <v>0</v>
          </cell>
          <cell r="AB268">
            <v>128285.09845890409</v>
          </cell>
          <cell r="AC268">
            <v>0</v>
          </cell>
          <cell r="AD268">
            <v>0</v>
          </cell>
          <cell r="AE268">
            <v>0</v>
          </cell>
          <cell r="AF268">
            <v>128000</v>
          </cell>
          <cell r="AG268">
            <v>0</v>
          </cell>
          <cell r="AH268">
            <v>0</v>
          </cell>
          <cell r="AI268">
            <v>0</v>
          </cell>
          <cell r="AJ268">
            <v>60202.5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57856.330861840863</v>
          </cell>
          <cell r="AP268">
            <v>13420.763636363579</v>
          </cell>
          <cell r="AQ268">
            <v>1901698.2636363637</v>
          </cell>
          <cell r="AR268"/>
          <cell r="AS268">
            <v>1484611.5992039356</v>
          </cell>
          <cell r="AT268">
            <v>0</v>
          </cell>
          <cell r="AU268">
            <v>0</v>
          </cell>
          <cell r="AV268">
            <v>37730.000000000044</v>
          </cell>
          <cell r="AW268">
            <v>0</v>
          </cell>
          <cell r="AX268">
            <v>66419.999999999913</v>
          </cell>
          <cell r="AY268">
            <v>0</v>
          </cell>
          <cell r="AZ268">
            <v>4043.7195121951177</v>
          </cell>
          <cell r="BA268">
            <v>288.47560975609724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7240.1881720430147</v>
          </cell>
          <cell r="BM268">
            <v>0</v>
          </cell>
          <cell r="BN268">
            <v>129951.13869863012</v>
          </cell>
          <cell r="BO268">
            <v>0</v>
          </cell>
          <cell r="BP268">
            <v>0</v>
          </cell>
          <cell r="BQ268">
            <v>0</v>
          </cell>
          <cell r="BR268">
            <v>134400</v>
          </cell>
          <cell r="BS268">
            <v>0</v>
          </cell>
          <cell r="BT268">
            <v>0</v>
          </cell>
          <cell r="BU268">
            <v>0</v>
          </cell>
          <cell r="BV268">
            <v>60202.5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1924887.6211965599</v>
          </cell>
          <cell r="CB268">
            <v>48464.878803440137</v>
          </cell>
          <cell r="CC268">
            <v>0</v>
          </cell>
          <cell r="CD268">
            <v>1973352.5</v>
          </cell>
        </row>
        <row r="269">
          <cell r="A269" t="str">
            <v>1742</v>
          </cell>
          <cell r="B269" t="str">
            <v>2068</v>
          </cell>
          <cell r="C269">
            <v>9262068</v>
          </cell>
          <cell r="D269" t="str">
            <v>Thomas Bullock Church of England Primary and Nursery Academy</v>
          </cell>
          <cell r="E269">
            <v>197</v>
          </cell>
          <cell r="G269">
            <v>668618</v>
          </cell>
          <cell r="H269">
            <v>0</v>
          </cell>
          <cell r="I269">
            <v>0</v>
          </cell>
          <cell r="J269">
            <v>13919.999999999985</v>
          </cell>
          <cell r="K269">
            <v>0</v>
          </cell>
          <cell r="L269">
            <v>21150.000000000018</v>
          </cell>
          <cell r="M269">
            <v>0</v>
          </cell>
          <cell r="N269">
            <v>232.35897435897445</v>
          </cell>
          <cell r="O269">
            <v>0</v>
          </cell>
          <cell r="P269">
            <v>1333.5384615384628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39853.099999999991</v>
          </cell>
          <cell r="AC269">
            <v>0</v>
          </cell>
          <cell r="AD269">
            <v>1115.0999999999933</v>
          </cell>
          <cell r="AE269">
            <v>0</v>
          </cell>
          <cell r="AF269">
            <v>128000</v>
          </cell>
          <cell r="AG269">
            <v>0</v>
          </cell>
          <cell r="AH269">
            <v>0</v>
          </cell>
          <cell r="AI269">
            <v>0</v>
          </cell>
          <cell r="AJ269">
            <v>4214.5280000000002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878436.6254358975</v>
          </cell>
          <cell r="AR269"/>
          <cell r="AS269">
            <v>704743.33745343448</v>
          </cell>
          <cell r="AT269">
            <v>0</v>
          </cell>
          <cell r="AU269">
            <v>0</v>
          </cell>
          <cell r="AV269">
            <v>14209.999999999984</v>
          </cell>
          <cell r="AW269">
            <v>0</v>
          </cell>
          <cell r="AX269">
            <v>24600.000000000022</v>
          </cell>
          <cell r="AY269">
            <v>0</v>
          </cell>
          <cell r="AZ269">
            <v>237.41025641025649</v>
          </cell>
          <cell r="BA269">
            <v>0</v>
          </cell>
          <cell r="BB269">
            <v>1348.692307692309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40370.672727272722</v>
          </cell>
          <cell r="BO269">
            <v>0</v>
          </cell>
          <cell r="BP269">
            <v>1132.7999999999931</v>
          </cell>
          <cell r="BQ269">
            <v>0</v>
          </cell>
          <cell r="BR269">
            <v>134400</v>
          </cell>
          <cell r="BS269">
            <v>0</v>
          </cell>
          <cell r="BT269">
            <v>0</v>
          </cell>
          <cell r="BU269">
            <v>0</v>
          </cell>
          <cell r="BV269">
            <v>4214.5280000000002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925257.44074480981</v>
          </cell>
          <cell r="CB269">
            <v>0</v>
          </cell>
          <cell r="CC269">
            <v>0</v>
          </cell>
          <cell r="CD269">
            <v>925257.44074480981</v>
          </cell>
        </row>
        <row r="270">
          <cell r="A270" t="str">
            <v>1755</v>
          </cell>
          <cell r="B270" t="str">
            <v>2426</v>
          </cell>
          <cell r="C270">
            <v>9262426</v>
          </cell>
          <cell r="D270" t="str">
            <v>St Martin At Shouldham Church of England Primary Academy</v>
          </cell>
          <cell r="E270">
            <v>178</v>
          </cell>
          <cell r="G270">
            <v>604132</v>
          </cell>
          <cell r="H270">
            <v>0</v>
          </cell>
          <cell r="I270">
            <v>0</v>
          </cell>
          <cell r="J270">
            <v>8160.0000000000018</v>
          </cell>
          <cell r="K270">
            <v>0</v>
          </cell>
          <cell r="L270">
            <v>11985.000000000002</v>
          </cell>
          <cell r="M270">
            <v>0</v>
          </cell>
          <cell r="N270">
            <v>2312.9943502824844</v>
          </cell>
          <cell r="O270">
            <v>2252.6553672316409</v>
          </cell>
          <cell r="P270">
            <v>884.97175141243042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670.38961038961008</v>
          </cell>
          <cell r="AA270">
            <v>0</v>
          </cell>
          <cell r="AB270">
            <v>26456.139480595255</v>
          </cell>
          <cell r="AC270">
            <v>0</v>
          </cell>
          <cell r="AD270">
            <v>0</v>
          </cell>
          <cell r="AE270">
            <v>0</v>
          </cell>
          <cell r="AF270">
            <v>128000</v>
          </cell>
          <cell r="AG270">
            <v>0</v>
          </cell>
          <cell r="AH270">
            <v>0</v>
          </cell>
          <cell r="AI270">
            <v>0</v>
          </cell>
          <cell r="AJ270">
            <v>5791.7439999999997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5449.5270207336944</v>
          </cell>
          <cell r="AQ270">
            <v>796095.42158064502</v>
          </cell>
          <cell r="AR270"/>
          <cell r="AS270">
            <v>636773.16785132664</v>
          </cell>
          <cell r="AT270">
            <v>0</v>
          </cell>
          <cell r="AU270">
            <v>0</v>
          </cell>
          <cell r="AV270">
            <v>8330.0000000000018</v>
          </cell>
          <cell r="AW270">
            <v>0</v>
          </cell>
          <cell r="AX270">
            <v>13940.000000000004</v>
          </cell>
          <cell r="AY270">
            <v>0</v>
          </cell>
          <cell r="AZ270">
            <v>2363.2768361581907</v>
          </cell>
          <cell r="BA270">
            <v>2292.8813559322061</v>
          </cell>
          <cell r="BB270">
            <v>895.02824858757162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681.94805194805156</v>
          </cell>
          <cell r="BM270">
            <v>0</v>
          </cell>
          <cell r="BN270">
            <v>26799.725707615973</v>
          </cell>
          <cell r="BO270">
            <v>0</v>
          </cell>
          <cell r="BP270">
            <v>0</v>
          </cell>
          <cell r="BQ270">
            <v>0</v>
          </cell>
          <cell r="BR270">
            <v>134400</v>
          </cell>
          <cell r="BS270">
            <v>0</v>
          </cell>
          <cell r="BT270">
            <v>0</v>
          </cell>
          <cell r="BU270">
            <v>0</v>
          </cell>
          <cell r="BV270">
            <v>5791.7439999999997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832267.77205156873</v>
          </cell>
          <cell r="CB270">
            <v>0</v>
          </cell>
          <cell r="CC270">
            <v>0</v>
          </cell>
          <cell r="CD270">
            <v>832267.77205156873</v>
          </cell>
        </row>
        <row r="271">
          <cell r="A271" t="str">
            <v>1763</v>
          </cell>
          <cell r="B271" t="str">
            <v>2060</v>
          </cell>
          <cell r="C271">
            <v>9262060</v>
          </cell>
          <cell r="D271" t="str">
            <v>Snettisham Primary School</v>
          </cell>
          <cell r="E271">
            <v>87</v>
          </cell>
          <cell r="G271">
            <v>295278</v>
          </cell>
          <cell r="H271">
            <v>0</v>
          </cell>
          <cell r="I271">
            <v>0</v>
          </cell>
          <cell r="J271">
            <v>17280.000000000007</v>
          </cell>
          <cell r="K271">
            <v>0</v>
          </cell>
          <cell r="L271">
            <v>25380.000000000011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479.9999999999992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31561.335616438359</v>
          </cell>
          <cell r="AC271">
            <v>0</v>
          </cell>
          <cell r="AD271">
            <v>0</v>
          </cell>
          <cell r="AE271">
            <v>0</v>
          </cell>
          <cell r="AF271">
            <v>128000</v>
          </cell>
          <cell r="AG271">
            <v>24428.487316421881</v>
          </cell>
          <cell r="AH271">
            <v>0</v>
          </cell>
          <cell r="AI271">
            <v>0</v>
          </cell>
          <cell r="AJ271">
            <v>2042.624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-37454.590027447986</v>
          </cell>
          <cell r="AQ271">
            <v>486995.85690541222</v>
          </cell>
          <cell r="AR271"/>
          <cell r="AS271">
            <v>311231.82923070458</v>
          </cell>
          <cell r="AT271">
            <v>0</v>
          </cell>
          <cell r="AU271">
            <v>0</v>
          </cell>
          <cell r="AV271">
            <v>17640.000000000007</v>
          </cell>
          <cell r="AW271">
            <v>0</v>
          </cell>
          <cell r="AX271">
            <v>29520.000000000011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484.9999999999992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31971.223091976517</v>
          </cell>
          <cell r="BO271">
            <v>0</v>
          </cell>
          <cell r="BP271">
            <v>0</v>
          </cell>
          <cell r="BQ271">
            <v>0</v>
          </cell>
          <cell r="BR271">
            <v>134400</v>
          </cell>
          <cell r="BS271">
            <v>24775.606141522014</v>
          </cell>
          <cell r="BT271">
            <v>0</v>
          </cell>
          <cell r="BU271">
            <v>0</v>
          </cell>
          <cell r="BV271">
            <v>2042.624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552066.28246420308</v>
          </cell>
          <cell r="CB271">
            <v>0</v>
          </cell>
          <cell r="CC271">
            <v>0</v>
          </cell>
          <cell r="CD271">
            <v>552066.28246420308</v>
          </cell>
        </row>
        <row r="272">
          <cell r="A272" t="str">
            <v>1772</v>
          </cell>
          <cell r="B272" t="str">
            <v>2117</v>
          </cell>
          <cell r="C272">
            <v>9262117</v>
          </cell>
          <cell r="D272" t="str">
            <v>Southery Academy</v>
          </cell>
          <cell r="E272">
            <v>89</v>
          </cell>
          <cell r="G272">
            <v>302066</v>
          </cell>
          <cell r="H272">
            <v>0</v>
          </cell>
          <cell r="I272">
            <v>0</v>
          </cell>
          <cell r="J272">
            <v>15360.000000000011</v>
          </cell>
          <cell r="K272">
            <v>0</v>
          </cell>
          <cell r="L272">
            <v>23969.999999999978</v>
          </cell>
          <cell r="M272">
            <v>0</v>
          </cell>
          <cell r="N272">
            <v>230.00000000000051</v>
          </cell>
          <cell r="O272">
            <v>24080.000000000007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670.38961038961111</v>
          </cell>
          <cell r="AA272">
            <v>0</v>
          </cell>
          <cell r="AB272">
            <v>14878.22368421053</v>
          </cell>
          <cell r="AC272">
            <v>0</v>
          </cell>
          <cell r="AD272">
            <v>0</v>
          </cell>
          <cell r="AE272">
            <v>0</v>
          </cell>
          <cell r="AF272">
            <v>128000</v>
          </cell>
          <cell r="AG272">
            <v>45701.468624833105</v>
          </cell>
          <cell r="AH272">
            <v>0</v>
          </cell>
          <cell r="AI272">
            <v>0</v>
          </cell>
          <cell r="AJ272">
            <v>1758.2080000000001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-21939.140609155507</v>
          </cell>
          <cell r="AQ272">
            <v>534775.14931027766</v>
          </cell>
          <cell r="AR272"/>
          <cell r="AS272">
            <v>318386.58392566332</v>
          </cell>
          <cell r="AT272">
            <v>0</v>
          </cell>
          <cell r="AU272">
            <v>0</v>
          </cell>
          <cell r="AV272">
            <v>15680.000000000011</v>
          </cell>
          <cell r="AW272">
            <v>0</v>
          </cell>
          <cell r="AX272">
            <v>27879.999999999978</v>
          </cell>
          <cell r="AY272">
            <v>0</v>
          </cell>
          <cell r="AZ272">
            <v>235.00000000000051</v>
          </cell>
          <cell r="BA272">
            <v>24510.000000000007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681.94805194805258</v>
          </cell>
          <cell r="BM272">
            <v>0</v>
          </cell>
          <cell r="BN272">
            <v>15071.447368421057</v>
          </cell>
          <cell r="BO272">
            <v>0</v>
          </cell>
          <cell r="BP272">
            <v>0</v>
          </cell>
          <cell r="BQ272">
            <v>0</v>
          </cell>
          <cell r="BR272">
            <v>134400</v>
          </cell>
          <cell r="BS272">
            <v>46350.867823765017</v>
          </cell>
          <cell r="BT272">
            <v>0</v>
          </cell>
          <cell r="BU272">
            <v>0</v>
          </cell>
          <cell r="BV272">
            <v>1758.2080000000001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584954.0551697975</v>
          </cell>
          <cell r="CB272">
            <v>0</v>
          </cell>
          <cell r="CC272">
            <v>0</v>
          </cell>
          <cell r="CD272">
            <v>584954.0551697975</v>
          </cell>
        </row>
        <row r="273">
          <cell r="A273" t="str">
            <v>1778</v>
          </cell>
          <cell r="B273" t="str">
            <v>3409</v>
          </cell>
          <cell r="C273">
            <v>9263409</v>
          </cell>
          <cell r="D273" t="str">
            <v>Fairhaven Church of England Voluntary Aided Primary School</v>
          </cell>
          <cell r="E273">
            <v>99</v>
          </cell>
          <cell r="G273">
            <v>336006</v>
          </cell>
          <cell r="H273">
            <v>0</v>
          </cell>
          <cell r="I273">
            <v>0</v>
          </cell>
          <cell r="J273">
            <v>8160.0000000000136</v>
          </cell>
          <cell r="K273">
            <v>0</v>
          </cell>
          <cell r="L273">
            <v>12690.000000000013</v>
          </cell>
          <cell r="M273">
            <v>0</v>
          </cell>
          <cell r="N273">
            <v>0</v>
          </cell>
          <cell r="O273">
            <v>279.99999999999994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20371.810344827598</v>
          </cell>
          <cell r="AC273">
            <v>0</v>
          </cell>
          <cell r="AD273">
            <v>0</v>
          </cell>
          <cell r="AE273">
            <v>0</v>
          </cell>
          <cell r="AF273">
            <v>128000</v>
          </cell>
          <cell r="AG273">
            <v>38184.779706275025</v>
          </cell>
          <cell r="AH273">
            <v>0</v>
          </cell>
          <cell r="AI273">
            <v>0</v>
          </cell>
          <cell r="AJ273">
            <v>1905.65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-3016.0689066959767</v>
          </cell>
          <cell r="AQ273">
            <v>542582.17114440666</v>
          </cell>
          <cell r="AR273"/>
          <cell r="AS273">
            <v>354160.35740045691</v>
          </cell>
          <cell r="AT273">
            <v>0</v>
          </cell>
          <cell r="AU273">
            <v>0</v>
          </cell>
          <cell r="AV273">
            <v>8330.0000000000146</v>
          </cell>
          <cell r="AW273">
            <v>0</v>
          </cell>
          <cell r="AX273">
            <v>14760.000000000015</v>
          </cell>
          <cell r="AY273">
            <v>0</v>
          </cell>
          <cell r="AZ273">
            <v>0</v>
          </cell>
          <cell r="BA273">
            <v>284.99999999999994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20636.379310344841</v>
          </cell>
          <cell r="BO273">
            <v>0</v>
          </cell>
          <cell r="BP273">
            <v>0</v>
          </cell>
          <cell r="BQ273">
            <v>0</v>
          </cell>
          <cell r="BR273">
            <v>134400</v>
          </cell>
          <cell r="BS273">
            <v>38727.369826435242</v>
          </cell>
          <cell r="BT273">
            <v>0</v>
          </cell>
          <cell r="BU273">
            <v>0</v>
          </cell>
          <cell r="BV273">
            <v>1905.65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573204.75653723697</v>
          </cell>
          <cell r="CB273">
            <v>0</v>
          </cell>
          <cell r="CC273">
            <v>0</v>
          </cell>
          <cell r="CD273">
            <v>573204.75653723697</v>
          </cell>
        </row>
        <row r="274">
          <cell r="A274" t="str">
            <v>1781</v>
          </cell>
          <cell r="B274" t="str">
            <v>2249</v>
          </cell>
          <cell r="C274">
            <v>9262249</v>
          </cell>
          <cell r="D274" t="str">
            <v>South Wootton Infant School</v>
          </cell>
          <cell r="E274">
            <v>175</v>
          </cell>
          <cell r="G274">
            <v>593950</v>
          </cell>
          <cell r="H274">
            <v>0</v>
          </cell>
          <cell r="I274">
            <v>0</v>
          </cell>
          <cell r="J274">
            <v>4319.9999999999973</v>
          </cell>
          <cell r="K274">
            <v>0</v>
          </cell>
          <cell r="L274">
            <v>6344.9999999999964</v>
          </cell>
          <cell r="M274">
            <v>0</v>
          </cell>
          <cell r="N274">
            <v>689.99999999999829</v>
          </cell>
          <cell r="O274">
            <v>1120.000000000002</v>
          </cell>
          <cell r="P274">
            <v>439.99999999999966</v>
          </cell>
          <cell r="Q274">
            <v>2880.0000000000014</v>
          </cell>
          <cell r="R274">
            <v>3570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5823.7704918032823</v>
          </cell>
          <cell r="AA274">
            <v>0</v>
          </cell>
          <cell r="AB274">
            <v>58500.511763103714</v>
          </cell>
          <cell r="AC274">
            <v>0</v>
          </cell>
          <cell r="AD274">
            <v>0</v>
          </cell>
          <cell r="AE274">
            <v>0</v>
          </cell>
          <cell r="AF274">
            <v>128000</v>
          </cell>
          <cell r="AG274">
            <v>0</v>
          </cell>
          <cell r="AH274">
            <v>0</v>
          </cell>
          <cell r="AI274">
            <v>0</v>
          </cell>
          <cell r="AJ274">
            <v>10280.5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-17858.49033676058</v>
          </cell>
          <cell r="AQ274">
            <v>798061.29191814654</v>
          </cell>
          <cell r="AR274"/>
          <cell r="AS274">
            <v>626041.0358088885</v>
          </cell>
          <cell r="AT274">
            <v>0</v>
          </cell>
          <cell r="AU274">
            <v>0</v>
          </cell>
          <cell r="AV274">
            <v>4409.9999999999973</v>
          </cell>
          <cell r="AW274">
            <v>0</v>
          </cell>
          <cell r="AX274">
            <v>7379.9999999999955</v>
          </cell>
          <cell r="AY274">
            <v>0</v>
          </cell>
          <cell r="AZ274">
            <v>704.99999999999818</v>
          </cell>
          <cell r="BA274">
            <v>1140.000000000002</v>
          </cell>
          <cell r="BB274">
            <v>444.99999999999966</v>
          </cell>
          <cell r="BC274">
            <v>2910.0000000000014</v>
          </cell>
          <cell r="BD274">
            <v>3605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5924.1803278688558</v>
          </cell>
          <cell r="BM274">
            <v>0</v>
          </cell>
          <cell r="BN274">
            <v>59260.258669118048</v>
          </cell>
          <cell r="BO274">
            <v>0</v>
          </cell>
          <cell r="BP274">
            <v>0</v>
          </cell>
          <cell r="BQ274">
            <v>0</v>
          </cell>
          <cell r="BR274">
            <v>134400</v>
          </cell>
          <cell r="BS274">
            <v>0</v>
          </cell>
          <cell r="BT274">
            <v>0</v>
          </cell>
          <cell r="BU274">
            <v>0</v>
          </cell>
          <cell r="BV274">
            <v>10280.5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856500.97480587545</v>
          </cell>
          <cell r="CB274">
            <v>0</v>
          </cell>
          <cell r="CC274">
            <v>0</v>
          </cell>
          <cell r="CD274">
            <v>856500.97480587545</v>
          </cell>
        </row>
        <row r="275">
          <cell r="A275" t="str">
            <v>1784</v>
          </cell>
          <cell r="B275" t="str">
            <v>5207</v>
          </cell>
          <cell r="C275">
            <v>9265207</v>
          </cell>
          <cell r="D275" t="str">
            <v>South Wootton Junior School</v>
          </cell>
          <cell r="E275">
            <v>235</v>
          </cell>
          <cell r="G275">
            <v>797590</v>
          </cell>
          <cell r="H275">
            <v>0</v>
          </cell>
          <cell r="I275">
            <v>0</v>
          </cell>
          <cell r="J275">
            <v>11519.999999999989</v>
          </cell>
          <cell r="K275">
            <v>0</v>
          </cell>
          <cell r="L275">
            <v>18329.999999999931</v>
          </cell>
          <cell r="M275">
            <v>0</v>
          </cell>
          <cell r="N275">
            <v>1385.8974358974335</v>
          </cell>
          <cell r="O275">
            <v>2249.5726495726499</v>
          </cell>
          <cell r="P275">
            <v>1325.6410256410234</v>
          </cell>
          <cell r="Q275">
            <v>5302.5641025641016</v>
          </cell>
          <cell r="R275">
            <v>7682.6923076923067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2900.0000000000068</v>
          </cell>
          <cell r="AA275">
            <v>0</v>
          </cell>
          <cell r="AB275">
            <v>40263.708548268245</v>
          </cell>
          <cell r="AC275">
            <v>0</v>
          </cell>
          <cell r="AD275">
            <v>0</v>
          </cell>
          <cell r="AE275">
            <v>0</v>
          </cell>
          <cell r="AF275">
            <v>128000</v>
          </cell>
          <cell r="AG275">
            <v>0</v>
          </cell>
          <cell r="AH275">
            <v>0</v>
          </cell>
          <cell r="AI275">
            <v>0</v>
          </cell>
          <cell r="AJ275">
            <v>2185.9500000000003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18624.923930364312</v>
          </cell>
          <cell r="AP275">
            <v>1933.7239539749262</v>
          </cell>
          <cell r="AQ275">
            <v>1039294.6739539747</v>
          </cell>
          <cell r="AR275"/>
          <cell r="AS275">
            <v>840683.67665765027</v>
          </cell>
          <cell r="AT275">
            <v>0</v>
          </cell>
          <cell r="AU275">
            <v>0</v>
          </cell>
          <cell r="AV275">
            <v>11759.999999999989</v>
          </cell>
          <cell r="AW275">
            <v>0</v>
          </cell>
          <cell r="AX275">
            <v>21319.99999999992</v>
          </cell>
          <cell r="AY275">
            <v>0</v>
          </cell>
          <cell r="AZ275">
            <v>1416.0256410256386</v>
          </cell>
          <cell r="BA275">
            <v>2289.7435897435903</v>
          </cell>
          <cell r="BB275">
            <v>1340.7051282051259</v>
          </cell>
          <cell r="BC275">
            <v>5357.7991452991446</v>
          </cell>
          <cell r="BD275">
            <v>7758.0128205128194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2950.0000000000068</v>
          </cell>
          <cell r="BM275">
            <v>0</v>
          </cell>
          <cell r="BN275">
            <v>40786.613854089912</v>
          </cell>
          <cell r="BO275">
            <v>0</v>
          </cell>
          <cell r="BP275">
            <v>0</v>
          </cell>
          <cell r="BQ275">
            <v>0</v>
          </cell>
          <cell r="BR275">
            <v>134400</v>
          </cell>
          <cell r="BS275">
            <v>0</v>
          </cell>
          <cell r="BT275">
            <v>0</v>
          </cell>
          <cell r="BU275">
            <v>0</v>
          </cell>
          <cell r="BV275">
            <v>2185.9500000000003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1072248.5268365263</v>
          </cell>
          <cell r="CB275">
            <v>13287.423163473606</v>
          </cell>
          <cell r="CC275">
            <v>0</v>
          </cell>
          <cell r="CD275">
            <v>1085535.95</v>
          </cell>
        </row>
        <row r="276">
          <cell r="A276" t="str">
            <v>1789</v>
          </cell>
          <cell r="B276" t="str">
            <v>2240</v>
          </cell>
          <cell r="C276">
            <v>9262240</v>
          </cell>
          <cell r="D276" t="str">
            <v>Spixworth Infant School</v>
          </cell>
          <cell r="E276">
            <v>116</v>
          </cell>
          <cell r="G276">
            <v>393704</v>
          </cell>
          <cell r="H276">
            <v>0</v>
          </cell>
          <cell r="I276">
            <v>0</v>
          </cell>
          <cell r="J276">
            <v>6239.99999999998</v>
          </cell>
          <cell r="K276">
            <v>0</v>
          </cell>
          <cell r="L276">
            <v>9164.9999999999691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959.99999999999841</v>
          </cell>
          <cell r="R276">
            <v>509.99999999999977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3636.7567567567598</v>
          </cell>
          <cell r="AA276">
            <v>0</v>
          </cell>
          <cell r="AB276">
            <v>31725.508405601835</v>
          </cell>
          <cell r="AC276">
            <v>0</v>
          </cell>
          <cell r="AD276">
            <v>0</v>
          </cell>
          <cell r="AE276">
            <v>0</v>
          </cell>
          <cell r="AF276">
            <v>128000</v>
          </cell>
          <cell r="AG276">
            <v>0</v>
          </cell>
          <cell r="AH276">
            <v>0</v>
          </cell>
          <cell r="AI276">
            <v>0</v>
          </cell>
          <cell r="AJ276">
            <v>15301.25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-10249.910418850508</v>
          </cell>
          <cell r="AQ276">
            <v>578992.60474350804</v>
          </cell>
          <cell r="AR276"/>
          <cell r="AS276">
            <v>414975.77230760612</v>
          </cell>
          <cell r="AT276">
            <v>0</v>
          </cell>
          <cell r="AU276">
            <v>0</v>
          </cell>
          <cell r="AV276">
            <v>6369.9999999999791</v>
          </cell>
          <cell r="AW276">
            <v>0</v>
          </cell>
          <cell r="AX276">
            <v>10659.999999999965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969.99999999999841</v>
          </cell>
          <cell r="BD276">
            <v>514.99999999999977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3699.4594594594623</v>
          </cell>
          <cell r="BM276">
            <v>0</v>
          </cell>
          <cell r="BN276">
            <v>32137.527995284978</v>
          </cell>
          <cell r="BO276">
            <v>0</v>
          </cell>
          <cell r="BP276">
            <v>0</v>
          </cell>
          <cell r="BQ276">
            <v>0</v>
          </cell>
          <cell r="BR276">
            <v>134400</v>
          </cell>
          <cell r="BS276">
            <v>0</v>
          </cell>
          <cell r="BT276">
            <v>0</v>
          </cell>
          <cell r="BU276">
            <v>0</v>
          </cell>
          <cell r="BV276">
            <v>15301.25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619029.00976235047</v>
          </cell>
          <cell r="CB276">
            <v>0</v>
          </cell>
          <cell r="CC276">
            <v>0</v>
          </cell>
          <cell r="CD276">
            <v>619029.00976235047</v>
          </cell>
        </row>
        <row r="277">
          <cell r="A277" t="str">
            <v>1792</v>
          </cell>
          <cell r="B277" t="str">
            <v>2265</v>
          </cell>
          <cell r="C277">
            <v>9262265</v>
          </cell>
          <cell r="D277" t="str">
            <v>Woodland View Junior School</v>
          </cell>
          <cell r="E277">
            <v>139</v>
          </cell>
          <cell r="G277">
            <v>471766</v>
          </cell>
          <cell r="H277">
            <v>0</v>
          </cell>
          <cell r="I277">
            <v>0</v>
          </cell>
          <cell r="J277">
            <v>8640.0000000000127</v>
          </cell>
          <cell r="K277">
            <v>0</v>
          </cell>
          <cell r="L277">
            <v>12690.000000000018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510.00000000000023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580.00000000000023</v>
          </cell>
          <cell r="AA277">
            <v>0</v>
          </cell>
          <cell r="AB277">
            <v>34058.646926536749</v>
          </cell>
          <cell r="AC277">
            <v>0</v>
          </cell>
          <cell r="AD277">
            <v>0</v>
          </cell>
          <cell r="AE277">
            <v>0</v>
          </cell>
          <cell r="AF277">
            <v>128000</v>
          </cell>
          <cell r="AG277">
            <v>0</v>
          </cell>
          <cell r="AH277">
            <v>0</v>
          </cell>
          <cell r="AI277">
            <v>0</v>
          </cell>
          <cell r="AJ277">
            <v>21498.75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-2894.6403222361573</v>
          </cell>
          <cell r="AQ277">
            <v>674848.75660430058</v>
          </cell>
          <cell r="AR277"/>
          <cell r="AS277">
            <v>497255.45129963144</v>
          </cell>
          <cell r="AT277">
            <v>0</v>
          </cell>
          <cell r="AU277">
            <v>0</v>
          </cell>
          <cell r="AV277">
            <v>8820.0000000000127</v>
          </cell>
          <cell r="AW277">
            <v>0</v>
          </cell>
          <cell r="AX277">
            <v>14760.00000000002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515.00000000000023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590.00000000000023</v>
          </cell>
          <cell r="BM277">
            <v>0</v>
          </cell>
          <cell r="BN277">
            <v>34500.96701649177</v>
          </cell>
          <cell r="BO277">
            <v>0</v>
          </cell>
          <cell r="BP277">
            <v>0</v>
          </cell>
          <cell r="BQ277">
            <v>0</v>
          </cell>
          <cell r="BR277">
            <v>134400</v>
          </cell>
          <cell r="BS277">
            <v>0</v>
          </cell>
          <cell r="BT277">
            <v>0</v>
          </cell>
          <cell r="BU277">
            <v>0</v>
          </cell>
          <cell r="BV277">
            <v>21498.75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712340.16831612319</v>
          </cell>
          <cell r="CB277">
            <v>0</v>
          </cell>
          <cell r="CC277">
            <v>0</v>
          </cell>
          <cell r="CD277">
            <v>712340.16831612319</v>
          </cell>
        </row>
        <row r="278">
          <cell r="A278" t="str">
            <v>1799</v>
          </cell>
          <cell r="B278" t="str">
            <v>2112</v>
          </cell>
          <cell r="C278">
            <v>9262112</v>
          </cell>
          <cell r="D278" t="str">
            <v>Sporle Church of England Primary Academy</v>
          </cell>
          <cell r="E278">
            <v>70</v>
          </cell>
          <cell r="G278">
            <v>237580</v>
          </cell>
          <cell r="H278">
            <v>0</v>
          </cell>
          <cell r="I278">
            <v>0</v>
          </cell>
          <cell r="J278">
            <v>12479.999999999985</v>
          </cell>
          <cell r="K278">
            <v>0</v>
          </cell>
          <cell r="L278">
            <v>18329.999999999978</v>
          </cell>
          <cell r="M278">
            <v>0</v>
          </cell>
          <cell r="N278">
            <v>0</v>
          </cell>
          <cell r="O278">
            <v>1119.9999999999991</v>
          </cell>
          <cell r="P278">
            <v>3080</v>
          </cell>
          <cell r="Q278">
            <v>1440.0000000000016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2952.7272727272716</v>
          </cell>
          <cell r="AA278">
            <v>0</v>
          </cell>
          <cell r="AB278">
            <v>27510.000000000022</v>
          </cell>
          <cell r="AC278">
            <v>0</v>
          </cell>
          <cell r="AD278">
            <v>1700.9999999999991</v>
          </cell>
          <cell r="AE278">
            <v>0</v>
          </cell>
          <cell r="AF278">
            <v>128000</v>
          </cell>
          <cell r="AG278">
            <v>56300</v>
          </cell>
          <cell r="AH278">
            <v>0</v>
          </cell>
          <cell r="AI278">
            <v>0</v>
          </cell>
          <cell r="AJ278">
            <v>2378.752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-70938.814213038364</v>
          </cell>
          <cell r="AQ278">
            <v>421933.66505968891</v>
          </cell>
          <cell r="AR278"/>
          <cell r="AS278">
            <v>250416.41432355539</v>
          </cell>
          <cell r="AT278">
            <v>0</v>
          </cell>
          <cell r="AU278">
            <v>0</v>
          </cell>
          <cell r="AV278">
            <v>12739.999999999985</v>
          </cell>
          <cell r="AW278">
            <v>0</v>
          </cell>
          <cell r="AX278">
            <v>21319.999999999978</v>
          </cell>
          <cell r="AY278">
            <v>0</v>
          </cell>
          <cell r="AZ278">
            <v>0</v>
          </cell>
          <cell r="BA278">
            <v>1139.9999999999991</v>
          </cell>
          <cell r="BB278">
            <v>3115</v>
          </cell>
          <cell r="BC278">
            <v>1455.0000000000016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3003.6363636363626</v>
          </cell>
          <cell r="BM278">
            <v>0</v>
          </cell>
          <cell r="BN278">
            <v>27867.27272727275</v>
          </cell>
          <cell r="BO278">
            <v>0</v>
          </cell>
          <cell r="BP278">
            <v>1727.9999999999991</v>
          </cell>
          <cell r="BQ278">
            <v>0</v>
          </cell>
          <cell r="BR278">
            <v>134400</v>
          </cell>
          <cell r="BS278">
            <v>57100</v>
          </cell>
          <cell r="BT278">
            <v>0</v>
          </cell>
          <cell r="BU278">
            <v>0</v>
          </cell>
          <cell r="BV278">
            <v>2378.752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516664.07541446446</v>
          </cell>
          <cell r="CB278">
            <v>0</v>
          </cell>
          <cell r="CC278">
            <v>0</v>
          </cell>
          <cell r="CD278">
            <v>516664.07541446446</v>
          </cell>
        </row>
        <row r="279">
          <cell r="A279" t="str">
            <v>1802</v>
          </cell>
          <cell r="B279" t="str">
            <v>2147</v>
          </cell>
          <cell r="C279">
            <v>9262147</v>
          </cell>
          <cell r="D279" t="str">
            <v>Sprowston Infant School</v>
          </cell>
          <cell r="E279">
            <v>147</v>
          </cell>
          <cell r="G279">
            <v>498918</v>
          </cell>
          <cell r="H279">
            <v>0</v>
          </cell>
          <cell r="I279">
            <v>0</v>
          </cell>
          <cell r="J279">
            <v>19679.999999999975</v>
          </cell>
          <cell r="K279">
            <v>0</v>
          </cell>
          <cell r="L279">
            <v>28904.999999999964</v>
          </cell>
          <cell r="M279">
            <v>0</v>
          </cell>
          <cell r="N279">
            <v>463.15068493150687</v>
          </cell>
          <cell r="O279">
            <v>1409.5890410958923</v>
          </cell>
          <cell r="P279">
            <v>886.02739726027403</v>
          </cell>
          <cell r="Q279">
            <v>2416.4383561643867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14789.999999999998</v>
          </cell>
          <cell r="AA279">
            <v>0</v>
          </cell>
          <cell r="AB279">
            <v>52025.673676012499</v>
          </cell>
          <cell r="AC279">
            <v>0</v>
          </cell>
          <cell r="AD279">
            <v>0</v>
          </cell>
          <cell r="AE279">
            <v>0</v>
          </cell>
          <cell r="AF279">
            <v>128000</v>
          </cell>
          <cell r="AG279">
            <v>0</v>
          </cell>
          <cell r="AH279">
            <v>0</v>
          </cell>
          <cell r="AI279">
            <v>0</v>
          </cell>
          <cell r="AJ279">
            <v>14177.75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-10132.36062289276</v>
          </cell>
          <cell r="AQ279">
            <v>751539.26853257196</v>
          </cell>
          <cell r="AR279"/>
          <cell r="AS279">
            <v>525874.47007946635</v>
          </cell>
          <cell r="AT279">
            <v>0</v>
          </cell>
          <cell r="AU279">
            <v>0</v>
          </cell>
          <cell r="AV279">
            <v>20089.999999999975</v>
          </cell>
          <cell r="AW279">
            <v>0</v>
          </cell>
          <cell r="AX279">
            <v>33619.999999999956</v>
          </cell>
          <cell r="AY279">
            <v>0</v>
          </cell>
          <cell r="AZ279">
            <v>473.21917808219177</v>
          </cell>
          <cell r="BA279">
            <v>1434.7602739726046</v>
          </cell>
          <cell r="BB279">
            <v>896.09589041095887</v>
          </cell>
          <cell r="BC279">
            <v>2441.6095890410993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15044.999999999998</v>
          </cell>
          <cell r="BM279">
            <v>0</v>
          </cell>
          <cell r="BN279">
            <v>52701.331775700972</v>
          </cell>
          <cell r="BO279">
            <v>0</v>
          </cell>
          <cell r="BP279">
            <v>0</v>
          </cell>
          <cell r="BQ279">
            <v>0</v>
          </cell>
          <cell r="BR279">
            <v>134400</v>
          </cell>
          <cell r="BS279">
            <v>0</v>
          </cell>
          <cell r="BT279">
            <v>0</v>
          </cell>
          <cell r="BU279">
            <v>0</v>
          </cell>
          <cell r="BV279">
            <v>14177.75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801154.23678667424</v>
          </cell>
          <cell r="CB279">
            <v>0</v>
          </cell>
          <cell r="CC279">
            <v>0</v>
          </cell>
          <cell r="CD279">
            <v>801154.23678667424</v>
          </cell>
        </row>
        <row r="280">
          <cell r="A280" t="str">
            <v>1805</v>
          </cell>
          <cell r="B280" t="str">
            <v>2146</v>
          </cell>
          <cell r="C280">
            <v>9262146</v>
          </cell>
          <cell r="D280" t="str">
            <v>Sprowston Junior School</v>
          </cell>
          <cell r="E280">
            <v>205</v>
          </cell>
          <cell r="G280">
            <v>695770</v>
          </cell>
          <cell r="H280">
            <v>0</v>
          </cell>
          <cell r="I280">
            <v>0</v>
          </cell>
          <cell r="J280">
            <v>22560.000000000018</v>
          </cell>
          <cell r="K280">
            <v>0</v>
          </cell>
          <cell r="L280">
            <v>34544.999999999942</v>
          </cell>
          <cell r="M280">
            <v>0</v>
          </cell>
          <cell r="N280">
            <v>1386.7647058823552</v>
          </cell>
          <cell r="O280">
            <v>2250.9803921568628</v>
          </cell>
          <cell r="P280">
            <v>1326.4705882352962</v>
          </cell>
          <cell r="Q280">
            <v>482.35294117647101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6380.0000000000064</v>
          </cell>
          <cell r="AA280">
            <v>0</v>
          </cell>
          <cell r="AB280">
            <v>68315.159574468125</v>
          </cell>
          <cell r="AC280">
            <v>0</v>
          </cell>
          <cell r="AD280">
            <v>0</v>
          </cell>
          <cell r="AE280">
            <v>0</v>
          </cell>
          <cell r="AF280">
            <v>128000</v>
          </cell>
          <cell r="AG280">
            <v>0</v>
          </cell>
          <cell r="AH280">
            <v>0</v>
          </cell>
          <cell r="AI280">
            <v>0</v>
          </cell>
          <cell r="AJ280">
            <v>23812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984828.72820191924</v>
          </cell>
          <cell r="AR280"/>
          <cell r="AS280">
            <v>733362.35623326944</v>
          </cell>
          <cell r="AT280">
            <v>0</v>
          </cell>
          <cell r="AU280">
            <v>0</v>
          </cell>
          <cell r="AV280">
            <v>23030.000000000018</v>
          </cell>
          <cell r="AW280">
            <v>0</v>
          </cell>
          <cell r="AX280">
            <v>40179.999999999927</v>
          </cell>
          <cell r="AY280">
            <v>0</v>
          </cell>
          <cell r="AZ280">
            <v>1416.9117647058847</v>
          </cell>
          <cell r="BA280">
            <v>2291.1764705882351</v>
          </cell>
          <cell r="BB280">
            <v>1341.5441176470611</v>
          </cell>
          <cell r="BC280">
            <v>487.37745098039255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6490.0000000000064</v>
          </cell>
          <cell r="BM280">
            <v>0</v>
          </cell>
          <cell r="BN280">
            <v>69202.369439071612</v>
          </cell>
          <cell r="BO280">
            <v>0</v>
          </cell>
          <cell r="BP280">
            <v>0</v>
          </cell>
          <cell r="BQ280">
            <v>0</v>
          </cell>
          <cell r="BR280">
            <v>134400</v>
          </cell>
          <cell r="BS280">
            <v>0</v>
          </cell>
          <cell r="BT280">
            <v>0</v>
          </cell>
          <cell r="BU280">
            <v>0</v>
          </cell>
          <cell r="BV280">
            <v>23812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1036013.7354762625</v>
          </cell>
          <cell r="CB280">
            <v>0</v>
          </cell>
          <cell r="CC280">
            <v>0</v>
          </cell>
          <cell r="CD280">
            <v>1036013.7354762625</v>
          </cell>
        </row>
        <row r="281">
          <cell r="A281" t="str">
            <v>1810</v>
          </cell>
          <cell r="B281" t="str">
            <v>2251</v>
          </cell>
          <cell r="C281">
            <v>9262251</v>
          </cell>
          <cell r="D281" t="str">
            <v>Cecil Gowing Infant School</v>
          </cell>
          <cell r="E281">
            <v>161</v>
          </cell>
          <cell r="G281">
            <v>546434</v>
          </cell>
          <cell r="H281">
            <v>0</v>
          </cell>
          <cell r="I281">
            <v>0</v>
          </cell>
          <cell r="J281">
            <v>10080.000000000027</v>
          </cell>
          <cell r="K281">
            <v>0</v>
          </cell>
          <cell r="L281">
            <v>14805.00000000004</v>
          </cell>
          <cell r="M281">
            <v>0</v>
          </cell>
          <cell r="N281">
            <v>1379.9999999999995</v>
          </cell>
          <cell r="O281">
            <v>4199.9999999999982</v>
          </cell>
          <cell r="P281">
            <v>3079.9999999999986</v>
          </cell>
          <cell r="Q281">
            <v>6719.9999999999973</v>
          </cell>
          <cell r="R281">
            <v>1019.9999999999997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9660.0000000000036</v>
          </cell>
          <cell r="AA281">
            <v>0</v>
          </cell>
          <cell r="AB281">
            <v>55394.983385254367</v>
          </cell>
          <cell r="AC281">
            <v>0</v>
          </cell>
          <cell r="AD281">
            <v>0</v>
          </cell>
          <cell r="AE281">
            <v>0</v>
          </cell>
          <cell r="AF281">
            <v>128000</v>
          </cell>
          <cell r="AG281">
            <v>0</v>
          </cell>
          <cell r="AH281">
            <v>0</v>
          </cell>
          <cell r="AI281">
            <v>0</v>
          </cell>
          <cell r="AJ281">
            <v>25978.25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-22823.093097961177</v>
          </cell>
          <cell r="AQ281">
            <v>783929.14028729324</v>
          </cell>
          <cell r="AR281"/>
          <cell r="AS281">
            <v>575957.75294417748</v>
          </cell>
          <cell r="AT281">
            <v>0</v>
          </cell>
          <cell r="AU281">
            <v>0</v>
          </cell>
          <cell r="AV281">
            <v>10290.000000000027</v>
          </cell>
          <cell r="AW281">
            <v>0</v>
          </cell>
          <cell r="AX281">
            <v>17220.000000000047</v>
          </cell>
          <cell r="AY281">
            <v>0</v>
          </cell>
          <cell r="AZ281">
            <v>1409.9999999999995</v>
          </cell>
          <cell r="BA281">
            <v>4274.9999999999982</v>
          </cell>
          <cell r="BB281">
            <v>3114.9999999999986</v>
          </cell>
          <cell r="BC281">
            <v>6789.9999999999973</v>
          </cell>
          <cell r="BD281">
            <v>1029.9999999999995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9826.5517241379348</v>
          </cell>
          <cell r="BM281">
            <v>0</v>
          </cell>
          <cell r="BN281">
            <v>56114.398753894035</v>
          </cell>
          <cell r="BO281">
            <v>0</v>
          </cell>
          <cell r="BP281">
            <v>0</v>
          </cell>
          <cell r="BQ281">
            <v>0</v>
          </cell>
          <cell r="BR281">
            <v>134400</v>
          </cell>
          <cell r="BS281">
            <v>0</v>
          </cell>
          <cell r="BT281">
            <v>0</v>
          </cell>
          <cell r="BU281">
            <v>0</v>
          </cell>
          <cell r="BV281">
            <v>25978.25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846406.95342220948</v>
          </cell>
          <cell r="CB281">
            <v>0</v>
          </cell>
          <cell r="CC281">
            <v>0</v>
          </cell>
          <cell r="CD281">
            <v>846406.95342220948</v>
          </cell>
        </row>
        <row r="282">
          <cell r="A282" t="str">
            <v>1814</v>
          </cell>
          <cell r="B282" t="str">
            <v>2266</v>
          </cell>
          <cell r="C282">
            <v>9262266</v>
          </cell>
          <cell r="D282" t="str">
            <v>Falcon Junior School</v>
          </cell>
          <cell r="E282">
            <v>430</v>
          </cell>
          <cell r="G282">
            <v>1459420</v>
          </cell>
          <cell r="H282">
            <v>0</v>
          </cell>
          <cell r="I282">
            <v>0</v>
          </cell>
          <cell r="J282">
            <v>39839.999999999898</v>
          </cell>
          <cell r="K282">
            <v>0</v>
          </cell>
          <cell r="L282">
            <v>62040.000000000102</v>
          </cell>
          <cell r="M282">
            <v>0</v>
          </cell>
          <cell r="N282">
            <v>1617.5233644859825</v>
          </cell>
          <cell r="O282">
            <v>10689.719626168229</v>
          </cell>
          <cell r="P282">
            <v>8399.0654205607516</v>
          </cell>
          <cell r="Q282">
            <v>15431.775700934577</v>
          </cell>
          <cell r="R282">
            <v>3074.2990654205501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8720.2797202797301</v>
          </cell>
          <cell r="AA282">
            <v>0</v>
          </cell>
          <cell r="AB282">
            <v>103068.39111592632</v>
          </cell>
          <cell r="AC282">
            <v>0</v>
          </cell>
          <cell r="AD282">
            <v>0</v>
          </cell>
          <cell r="AE282">
            <v>0</v>
          </cell>
          <cell r="AF282">
            <v>128000</v>
          </cell>
          <cell r="AG282">
            <v>0</v>
          </cell>
          <cell r="AH282">
            <v>0</v>
          </cell>
          <cell r="AI282">
            <v>0</v>
          </cell>
          <cell r="AJ282">
            <v>28295.75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53848.945986223873</v>
          </cell>
          <cell r="AP282">
            <v>8161.656986899442</v>
          </cell>
          <cell r="AQ282">
            <v>1930607.4069868994</v>
          </cell>
          <cell r="AR282"/>
          <cell r="AS282">
            <v>1538272.2594161259</v>
          </cell>
          <cell r="AT282">
            <v>0</v>
          </cell>
          <cell r="AU282">
            <v>0</v>
          </cell>
          <cell r="AV282">
            <v>40669.999999999898</v>
          </cell>
          <cell r="AW282">
            <v>0</v>
          </cell>
          <cell r="AX282">
            <v>72160.000000000116</v>
          </cell>
          <cell r="AY282">
            <v>0</v>
          </cell>
          <cell r="AZ282">
            <v>1652.6869158878517</v>
          </cell>
          <cell r="BA282">
            <v>10880.607476635518</v>
          </cell>
          <cell r="BB282">
            <v>8494.5093457943967</v>
          </cell>
          <cell r="BC282">
            <v>15592.523364485978</v>
          </cell>
          <cell r="BD282">
            <v>3104.4392523364381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8870.62937062938</v>
          </cell>
          <cell r="BM282">
            <v>0</v>
          </cell>
          <cell r="BN282">
            <v>104406.94164989938</v>
          </cell>
          <cell r="BO282">
            <v>0</v>
          </cell>
          <cell r="BP282">
            <v>0</v>
          </cell>
          <cell r="BQ282">
            <v>0</v>
          </cell>
          <cell r="BR282">
            <v>134400</v>
          </cell>
          <cell r="BS282">
            <v>0</v>
          </cell>
          <cell r="BT282">
            <v>0</v>
          </cell>
          <cell r="BU282">
            <v>0</v>
          </cell>
          <cell r="BV282">
            <v>28295.75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1966800.346791795</v>
          </cell>
          <cell r="CB282">
            <v>43795.403208205011</v>
          </cell>
          <cell r="CC282">
            <v>0</v>
          </cell>
          <cell r="CD282">
            <v>2010595.75</v>
          </cell>
        </row>
        <row r="283">
          <cell r="A283" t="str">
            <v>1818</v>
          </cell>
          <cell r="B283" t="str">
            <v>2382</v>
          </cell>
          <cell r="C283">
            <v>9262382</v>
          </cell>
          <cell r="D283" t="str">
            <v>Sparhawk Infant School &amp; Nursery</v>
          </cell>
          <cell r="E283">
            <v>164</v>
          </cell>
          <cell r="G283">
            <v>556616</v>
          </cell>
          <cell r="H283">
            <v>0</v>
          </cell>
          <cell r="I283">
            <v>0</v>
          </cell>
          <cell r="J283">
            <v>4800.0000000000036</v>
          </cell>
          <cell r="K283">
            <v>0</v>
          </cell>
          <cell r="L283">
            <v>7050.0000000000055</v>
          </cell>
          <cell r="M283">
            <v>0</v>
          </cell>
          <cell r="N283">
            <v>462.82208588956871</v>
          </cell>
          <cell r="O283">
            <v>1126.8711656441719</v>
          </cell>
          <cell r="P283">
            <v>885.39877300613148</v>
          </cell>
          <cell r="Q283">
            <v>965.88957055214337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8973.5849056603747</v>
          </cell>
          <cell r="AA283">
            <v>0</v>
          </cell>
          <cell r="AB283">
            <v>45605.440937322484</v>
          </cell>
          <cell r="AC283">
            <v>0</v>
          </cell>
          <cell r="AD283">
            <v>0</v>
          </cell>
          <cell r="AE283">
            <v>0</v>
          </cell>
          <cell r="AF283">
            <v>128000</v>
          </cell>
          <cell r="AG283">
            <v>0</v>
          </cell>
          <cell r="AH283">
            <v>0</v>
          </cell>
          <cell r="AI283">
            <v>0</v>
          </cell>
          <cell r="AJ283">
            <v>23099.5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-9284.5931458829673</v>
          </cell>
          <cell r="AQ283">
            <v>768300.91429219185</v>
          </cell>
          <cell r="AR283"/>
          <cell r="AS283">
            <v>586689.88498661551</v>
          </cell>
          <cell r="AT283">
            <v>0</v>
          </cell>
          <cell r="AU283">
            <v>0</v>
          </cell>
          <cell r="AV283">
            <v>4900.0000000000036</v>
          </cell>
          <cell r="AW283">
            <v>0</v>
          </cell>
          <cell r="AX283">
            <v>8200.0000000000055</v>
          </cell>
          <cell r="AY283">
            <v>0</v>
          </cell>
          <cell r="AZ283">
            <v>472.8834355828202</v>
          </cell>
          <cell r="BA283">
            <v>1146.9938650306751</v>
          </cell>
          <cell r="BB283">
            <v>895.46012269938296</v>
          </cell>
          <cell r="BC283">
            <v>975.95092024539485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9128.3018867924493</v>
          </cell>
          <cell r="BM283">
            <v>0</v>
          </cell>
          <cell r="BN283">
            <v>46197.719391053943</v>
          </cell>
          <cell r="BO283">
            <v>0</v>
          </cell>
          <cell r="BP283">
            <v>0</v>
          </cell>
          <cell r="BQ283">
            <v>0</v>
          </cell>
          <cell r="BR283">
            <v>134400</v>
          </cell>
          <cell r="BS283">
            <v>0</v>
          </cell>
          <cell r="BT283">
            <v>0</v>
          </cell>
          <cell r="BU283">
            <v>0</v>
          </cell>
          <cell r="BV283">
            <v>23099.5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816106.69460802013</v>
          </cell>
          <cell r="CB283">
            <v>0</v>
          </cell>
          <cell r="CC283">
            <v>0</v>
          </cell>
          <cell r="CD283">
            <v>816106.69460802013</v>
          </cell>
        </row>
        <row r="284">
          <cell r="A284" t="str">
            <v>1822</v>
          </cell>
          <cell r="B284" t="str">
            <v>2267</v>
          </cell>
          <cell r="C284">
            <v>9262267</v>
          </cell>
          <cell r="D284" t="str">
            <v>White Woman Lane Junior School</v>
          </cell>
          <cell r="E284">
            <v>346</v>
          </cell>
          <cell r="G284">
            <v>1174324</v>
          </cell>
          <cell r="H284">
            <v>0</v>
          </cell>
          <cell r="I284">
            <v>0</v>
          </cell>
          <cell r="J284">
            <v>31679.999999999967</v>
          </cell>
          <cell r="K284">
            <v>0</v>
          </cell>
          <cell r="L284">
            <v>46529.999999999949</v>
          </cell>
          <cell r="M284">
            <v>0</v>
          </cell>
          <cell r="N284">
            <v>460.00000000000011</v>
          </cell>
          <cell r="O284">
            <v>1960.000000000003</v>
          </cell>
          <cell r="P284">
            <v>0</v>
          </cell>
          <cell r="Q284">
            <v>1920.0000000000005</v>
          </cell>
          <cell r="R284">
            <v>0</v>
          </cell>
          <cell r="S284">
            <v>1340.0000000000002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10034</v>
          </cell>
          <cell r="AA284">
            <v>0</v>
          </cell>
          <cell r="AB284">
            <v>113408.51351351355</v>
          </cell>
          <cell r="AC284">
            <v>0</v>
          </cell>
          <cell r="AD284">
            <v>0</v>
          </cell>
          <cell r="AE284">
            <v>0</v>
          </cell>
          <cell r="AF284">
            <v>128000</v>
          </cell>
          <cell r="AG284">
            <v>0</v>
          </cell>
          <cell r="AH284">
            <v>0</v>
          </cell>
          <cell r="AI284">
            <v>0</v>
          </cell>
          <cell r="AJ284">
            <v>26007.5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14473.486486486625</v>
          </cell>
          <cell r="AP284">
            <v>0</v>
          </cell>
          <cell r="AQ284">
            <v>1550137.5000000002</v>
          </cell>
          <cell r="AR284"/>
          <cell r="AS284">
            <v>1237772.5622278596</v>
          </cell>
          <cell r="AT284">
            <v>0</v>
          </cell>
          <cell r="AU284">
            <v>0</v>
          </cell>
          <cell r="AV284">
            <v>32339.999999999964</v>
          </cell>
          <cell r="AW284">
            <v>0</v>
          </cell>
          <cell r="AX284">
            <v>54119.999999999942</v>
          </cell>
          <cell r="AY284">
            <v>0</v>
          </cell>
          <cell r="AZ284">
            <v>470.00000000000011</v>
          </cell>
          <cell r="BA284">
            <v>1995.000000000003</v>
          </cell>
          <cell r="BB284">
            <v>0</v>
          </cell>
          <cell r="BC284">
            <v>1940.0000000000005</v>
          </cell>
          <cell r="BD284">
            <v>0</v>
          </cell>
          <cell r="BE284">
            <v>1360.0000000000002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10207</v>
          </cell>
          <cell r="BM284">
            <v>0</v>
          </cell>
          <cell r="BN284">
            <v>114881.35135135139</v>
          </cell>
          <cell r="BO284">
            <v>0</v>
          </cell>
          <cell r="BP284">
            <v>0</v>
          </cell>
          <cell r="BQ284">
            <v>0</v>
          </cell>
          <cell r="BR284">
            <v>134400</v>
          </cell>
          <cell r="BS284">
            <v>0</v>
          </cell>
          <cell r="BT284">
            <v>0</v>
          </cell>
          <cell r="BU284">
            <v>0</v>
          </cell>
          <cell r="BV284">
            <v>26007.5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1615493.4135792111</v>
          </cell>
          <cell r="CB284">
            <v>5574.0864207891282</v>
          </cell>
          <cell r="CC284">
            <v>0</v>
          </cell>
          <cell r="CD284">
            <v>1621067.5000000002</v>
          </cell>
        </row>
        <row r="285">
          <cell r="A285" t="str">
            <v>1828</v>
          </cell>
          <cell r="B285" t="str">
            <v>2148</v>
          </cell>
          <cell r="C285">
            <v>9262148</v>
          </cell>
          <cell r="D285" t="str">
            <v>Stalham Infant School and Nursery</v>
          </cell>
          <cell r="E285">
            <v>88</v>
          </cell>
          <cell r="G285">
            <v>298672</v>
          </cell>
          <cell r="H285">
            <v>0</v>
          </cell>
          <cell r="I285">
            <v>0</v>
          </cell>
          <cell r="J285">
            <v>10080.000000000015</v>
          </cell>
          <cell r="K285">
            <v>0</v>
          </cell>
          <cell r="L285">
            <v>14805.000000000022</v>
          </cell>
          <cell r="M285">
            <v>0</v>
          </cell>
          <cell r="N285">
            <v>0</v>
          </cell>
          <cell r="O285">
            <v>1120.0000000000009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1701.3333333333314</v>
          </cell>
          <cell r="AA285">
            <v>0</v>
          </cell>
          <cell r="AB285">
            <v>29863.419868466575</v>
          </cell>
          <cell r="AC285">
            <v>0</v>
          </cell>
          <cell r="AD285">
            <v>680.40000000000202</v>
          </cell>
          <cell r="AE285">
            <v>0</v>
          </cell>
          <cell r="AF285">
            <v>128000</v>
          </cell>
          <cell r="AG285">
            <v>0</v>
          </cell>
          <cell r="AH285">
            <v>0</v>
          </cell>
          <cell r="AI285">
            <v>0</v>
          </cell>
          <cell r="AJ285">
            <v>530.48230000000001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-1270.0975628082672</v>
          </cell>
          <cell r="AQ285">
            <v>484182.53793899162</v>
          </cell>
          <cell r="AR285"/>
          <cell r="AS285">
            <v>314809.20657818392</v>
          </cell>
          <cell r="AT285">
            <v>0</v>
          </cell>
          <cell r="AU285">
            <v>0</v>
          </cell>
          <cell r="AV285">
            <v>10290.000000000016</v>
          </cell>
          <cell r="AW285">
            <v>0</v>
          </cell>
          <cell r="AX285">
            <v>17220.000000000025</v>
          </cell>
          <cell r="AY285">
            <v>0</v>
          </cell>
          <cell r="AZ285">
            <v>0</v>
          </cell>
          <cell r="BA285">
            <v>1140.0000000000009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1730.6666666666647</v>
          </cell>
          <cell r="BM285">
            <v>0</v>
          </cell>
          <cell r="BN285">
            <v>30251.256490134972</v>
          </cell>
          <cell r="BO285">
            <v>0</v>
          </cell>
          <cell r="BP285">
            <v>691.20000000000209</v>
          </cell>
          <cell r="BQ285">
            <v>0</v>
          </cell>
          <cell r="BR285">
            <v>134400</v>
          </cell>
          <cell r="BS285">
            <v>0</v>
          </cell>
          <cell r="BT285">
            <v>0</v>
          </cell>
          <cell r="BU285">
            <v>0</v>
          </cell>
          <cell r="BV285">
            <v>530.48230000000001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511062.81203498557</v>
          </cell>
          <cell r="CB285">
            <v>0</v>
          </cell>
          <cell r="CC285">
            <v>0</v>
          </cell>
          <cell r="CD285">
            <v>511062.81203498557</v>
          </cell>
        </row>
        <row r="286">
          <cell r="A286" t="str">
            <v>1832</v>
          </cell>
          <cell r="B286" t="str">
            <v>2059</v>
          </cell>
          <cell r="C286">
            <v>9262059</v>
          </cell>
          <cell r="D286" t="str">
            <v>Stalham Academy</v>
          </cell>
          <cell r="E286">
            <v>240</v>
          </cell>
          <cell r="G286">
            <v>814560</v>
          </cell>
          <cell r="H286">
            <v>0</v>
          </cell>
          <cell r="I286">
            <v>0</v>
          </cell>
          <cell r="J286">
            <v>28319.99999999996</v>
          </cell>
          <cell r="K286">
            <v>0</v>
          </cell>
          <cell r="L286">
            <v>43709.999999999949</v>
          </cell>
          <cell r="M286">
            <v>0</v>
          </cell>
          <cell r="N286">
            <v>0</v>
          </cell>
          <cell r="O286">
            <v>1405.8577405857734</v>
          </cell>
          <cell r="P286">
            <v>0</v>
          </cell>
          <cell r="Q286">
            <v>0</v>
          </cell>
          <cell r="R286">
            <v>512.13389121338889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580.00000000000057</v>
          </cell>
          <cell r="AA286">
            <v>0</v>
          </cell>
          <cell r="AB286">
            <v>68268.887408394439</v>
          </cell>
          <cell r="AC286">
            <v>0</v>
          </cell>
          <cell r="AD286">
            <v>0</v>
          </cell>
          <cell r="AE286">
            <v>0</v>
          </cell>
          <cell r="AF286">
            <v>128000</v>
          </cell>
          <cell r="AG286">
            <v>0</v>
          </cell>
          <cell r="AH286">
            <v>0</v>
          </cell>
          <cell r="AI286">
            <v>0</v>
          </cell>
          <cell r="AJ286">
            <v>4835.0720000000001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1090191.9510401937</v>
          </cell>
          <cell r="AR286"/>
          <cell r="AS286">
            <v>858570.56339504709</v>
          </cell>
          <cell r="AT286">
            <v>0</v>
          </cell>
          <cell r="AU286">
            <v>0</v>
          </cell>
          <cell r="AV286">
            <v>28909.99999999996</v>
          </cell>
          <cell r="AW286">
            <v>0</v>
          </cell>
          <cell r="AX286">
            <v>50839.999999999942</v>
          </cell>
          <cell r="AY286">
            <v>0</v>
          </cell>
          <cell r="AZ286">
            <v>0</v>
          </cell>
          <cell r="BA286">
            <v>1430.9623430962338</v>
          </cell>
          <cell r="BB286">
            <v>0</v>
          </cell>
          <cell r="BC286">
            <v>0</v>
          </cell>
          <cell r="BD286">
            <v>517.15481171548095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590.00000000000057</v>
          </cell>
          <cell r="BM286">
            <v>0</v>
          </cell>
          <cell r="BN286">
            <v>69155.496335776188</v>
          </cell>
          <cell r="BO286">
            <v>0</v>
          </cell>
          <cell r="BP286">
            <v>0</v>
          </cell>
          <cell r="BQ286">
            <v>0</v>
          </cell>
          <cell r="BR286">
            <v>134400</v>
          </cell>
          <cell r="BS286">
            <v>0</v>
          </cell>
          <cell r="BT286">
            <v>0</v>
          </cell>
          <cell r="BU286">
            <v>0</v>
          </cell>
          <cell r="BV286">
            <v>4835.0720000000001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1149249.2488856351</v>
          </cell>
          <cell r="CB286">
            <v>0</v>
          </cell>
          <cell r="CC286">
            <v>0</v>
          </cell>
          <cell r="CD286">
            <v>1149249.2488856351</v>
          </cell>
        </row>
        <row r="287">
          <cell r="A287" t="str">
            <v>1843</v>
          </cell>
          <cell r="B287" t="str">
            <v>3078</v>
          </cell>
          <cell r="C287">
            <v>9263078</v>
          </cell>
          <cell r="D287" t="str">
            <v>All Saints Academy</v>
          </cell>
          <cell r="E287">
            <v>94</v>
          </cell>
          <cell r="G287">
            <v>319036</v>
          </cell>
          <cell r="H287">
            <v>0</v>
          </cell>
          <cell r="I287">
            <v>0</v>
          </cell>
          <cell r="J287">
            <v>10559.999999999985</v>
          </cell>
          <cell r="K287">
            <v>0</v>
          </cell>
          <cell r="L287">
            <v>16215.000000000015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2506.6666666666683</v>
          </cell>
          <cell r="AA287">
            <v>0</v>
          </cell>
          <cell r="AB287">
            <v>16304.283737024194</v>
          </cell>
          <cell r="AC287">
            <v>0</v>
          </cell>
          <cell r="AD287">
            <v>0</v>
          </cell>
          <cell r="AE287">
            <v>0</v>
          </cell>
          <cell r="AF287">
            <v>128000</v>
          </cell>
          <cell r="AG287">
            <v>41943.124165554065</v>
          </cell>
          <cell r="AH287">
            <v>0</v>
          </cell>
          <cell r="AI287">
            <v>0</v>
          </cell>
          <cell r="AJ287">
            <v>2533.8879999999999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-19229.484335907458</v>
          </cell>
          <cell r="AQ287">
            <v>517869.47823333746</v>
          </cell>
          <cell r="AR287"/>
          <cell r="AS287">
            <v>336273.47066306014</v>
          </cell>
          <cell r="AT287">
            <v>0</v>
          </cell>
          <cell r="AU287">
            <v>0</v>
          </cell>
          <cell r="AV287">
            <v>10779.999999999984</v>
          </cell>
          <cell r="AW287">
            <v>0</v>
          </cell>
          <cell r="AX287">
            <v>18860.000000000018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2549.885057471266</v>
          </cell>
          <cell r="BM287">
            <v>0</v>
          </cell>
          <cell r="BN287">
            <v>16516.027681660871</v>
          </cell>
          <cell r="BO287">
            <v>0</v>
          </cell>
          <cell r="BP287">
            <v>0</v>
          </cell>
          <cell r="BQ287">
            <v>0</v>
          </cell>
          <cell r="BR287">
            <v>134400</v>
          </cell>
          <cell r="BS287">
            <v>42539.118825100122</v>
          </cell>
          <cell r="BT287">
            <v>0</v>
          </cell>
          <cell r="BU287">
            <v>0</v>
          </cell>
          <cell r="BV287">
            <v>2533.8879999999999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564452.39022729243</v>
          </cell>
          <cell r="CB287">
            <v>0</v>
          </cell>
          <cell r="CC287">
            <v>0</v>
          </cell>
          <cell r="CD287">
            <v>564452.39022729243</v>
          </cell>
        </row>
        <row r="288">
          <cell r="A288" t="str">
            <v>1846</v>
          </cell>
          <cell r="B288" t="str">
            <v>2263</v>
          </cell>
          <cell r="C288">
            <v>9262263</v>
          </cell>
          <cell r="D288" t="str">
            <v>Stoke Holy Cross Primary School</v>
          </cell>
          <cell r="E288">
            <v>205</v>
          </cell>
          <cell r="G288">
            <v>695770</v>
          </cell>
          <cell r="H288">
            <v>0</v>
          </cell>
          <cell r="I288">
            <v>0</v>
          </cell>
          <cell r="J288">
            <v>10080.000000000009</v>
          </cell>
          <cell r="K288">
            <v>0</v>
          </cell>
          <cell r="L288">
            <v>15510.000000000042</v>
          </cell>
          <cell r="M288">
            <v>0</v>
          </cell>
          <cell r="N288">
            <v>229.99999999999974</v>
          </cell>
          <cell r="O288">
            <v>0</v>
          </cell>
          <cell r="P288">
            <v>1319.9999999999986</v>
          </cell>
          <cell r="Q288">
            <v>0</v>
          </cell>
          <cell r="R288">
            <v>509.99999999999943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3436.4161849710936</v>
          </cell>
          <cell r="AA288">
            <v>0</v>
          </cell>
          <cell r="AB288">
            <v>59392.720588235352</v>
          </cell>
          <cell r="AC288">
            <v>0</v>
          </cell>
          <cell r="AD288">
            <v>0</v>
          </cell>
          <cell r="AE288">
            <v>0</v>
          </cell>
          <cell r="AF288">
            <v>128000</v>
          </cell>
          <cell r="AG288">
            <v>0</v>
          </cell>
          <cell r="AH288">
            <v>0</v>
          </cell>
          <cell r="AI288">
            <v>0</v>
          </cell>
          <cell r="AJ288">
            <v>23816.5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938065.63677320641</v>
          </cell>
          <cell r="AR288"/>
          <cell r="AS288">
            <v>733362.35623326944</v>
          </cell>
          <cell r="AT288">
            <v>0</v>
          </cell>
          <cell r="AU288">
            <v>0</v>
          </cell>
          <cell r="AV288">
            <v>10290.000000000009</v>
          </cell>
          <cell r="AW288">
            <v>0</v>
          </cell>
          <cell r="AX288">
            <v>18040.000000000051</v>
          </cell>
          <cell r="AY288">
            <v>0</v>
          </cell>
          <cell r="AZ288">
            <v>234.99999999999974</v>
          </cell>
          <cell r="BA288">
            <v>0</v>
          </cell>
          <cell r="BB288">
            <v>1334.9999999999986</v>
          </cell>
          <cell r="BC288">
            <v>0</v>
          </cell>
          <cell r="BD288">
            <v>514.99999999999943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3495.6647398843879</v>
          </cell>
          <cell r="BM288">
            <v>0</v>
          </cell>
          <cell r="BN288">
            <v>60164.054621848794</v>
          </cell>
          <cell r="BO288">
            <v>0</v>
          </cell>
          <cell r="BP288">
            <v>0</v>
          </cell>
          <cell r="BQ288">
            <v>0</v>
          </cell>
          <cell r="BR288">
            <v>134400</v>
          </cell>
          <cell r="BS288">
            <v>0</v>
          </cell>
          <cell r="BT288">
            <v>0</v>
          </cell>
          <cell r="BU288">
            <v>0</v>
          </cell>
          <cell r="BV288">
            <v>23816.5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985653.57559500262</v>
          </cell>
          <cell r="CB288">
            <v>0</v>
          </cell>
          <cell r="CC288">
            <v>0</v>
          </cell>
          <cell r="CD288">
            <v>985653.57559500262</v>
          </cell>
        </row>
        <row r="289">
          <cell r="A289" t="str">
            <v>1855</v>
          </cell>
          <cell r="B289" t="str">
            <v>2173</v>
          </cell>
          <cell r="C289">
            <v>9262173</v>
          </cell>
          <cell r="D289" t="str">
            <v>Surlingham Primary School</v>
          </cell>
          <cell r="E289">
            <v>62</v>
          </cell>
          <cell r="G289">
            <v>210428</v>
          </cell>
          <cell r="H289">
            <v>0</v>
          </cell>
          <cell r="I289">
            <v>0</v>
          </cell>
          <cell r="J289">
            <v>2400.0000000000009</v>
          </cell>
          <cell r="K289">
            <v>0</v>
          </cell>
          <cell r="L289">
            <v>4935.0000000000173</v>
          </cell>
          <cell r="M289">
            <v>0</v>
          </cell>
          <cell r="N289">
            <v>229.99999999999974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11862.666666666662</v>
          </cell>
          <cell r="AC289">
            <v>0</v>
          </cell>
          <cell r="AD289">
            <v>1209.6000000000017</v>
          </cell>
          <cell r="AE289">
            <v>0</v>
          </cell>
          <cell r="AF289">
            <v>128000</v>
          </cell>
          <cell r="AG289">
            <v>56300</v>
          </cell>
          <cell r="AH289">
            <v>0</v>
          </cell>
          <cell r="AI289">
            <v>0</v>
          </cell>
          <cell r="AJ289">
            <v>1344.5119999999999</v>
          </cell>
          <cell r="AK289">
            <v>0</v>
          </cell>
          <cell r="AL289">
            <v>7586</v>
          </cell>
          <cell r="AM289">
            <v>0</v>
          </cell>
          <cell r="AN289">
            <v>0</v>
          </cell>
          <cell r="AO289">
            <v>0</v>
          </cell>
          <cell r="AP289">
            <v>-65349.370758728328</v>
          </cell>
          <cell r="AQ289">
            <v>358946.40790793835</v>
          </cell>
          <cell r="AR289"/>
          <cell r="AS289">
            <v>221797.39554372051</v>
          </cell>
          <cell r="AT289">
            <v>0</v>
          </cell>
          <cell r="AU289">
            <v>0</v>
          </cell>
          <cell r="AV289">
            <v>2450.0000000000009</v>
          </cell>
          <cell r="AW289">
            <v>0</v>
          </cell>
          <cell r="AX289">
            <v>5740.00000000002</v>
          </cell>
          <cell r="AY289">
            <v>0</v>
          </cell>
          <cell r="AZ289">
            <v>234.99999999999974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12016.727272727268</v>
          </cell>
          <cell r="BO289">
            <v>0</v>
          </cell>
          <cell r="BP289">
            <v>1228.8000000000018</v>
          </cell>
          <cell r="BQ289">
            <v>0</v>
          </cell>
          <cell r="BR289">
            <v>134400</v>
          </cell>
          <cell r="BS289">
            <v>57100</v>
          </cell>
          <cell r="BT289">
            <v>0</v>
          </cell>
          <cell r="BU289">
            <v>0</v>
          </cell>
          <cell r="BV289">
            <v>1344.5119999999999</v>
          </cell>
          <cell r="BW289">
            <v>0</v>
          </cell>
          <cell r="BX289">
            <v>7586</v>
          </cell>
          <cell r="BY289">
            <v>0</v>
          </cell>
          <cell r="BZ289">
            <v>0</v>
          </cell>
          <cell r="CA289">
            <v>443898.43481644779</v>
          </cell>
          <cell r="CB289">
            <v>0</v>
          </cell>
          <cell r="CC289">
            <v>0</v>
          </cell>
          <cell r="CD289">
            <v>443898.43481644779</v>
          </cell>
        </row>
        <row r="290">
          <cell r="A290" t="str">
            <v>1858</v>
          </cell>
          <cell r="B290" t="str">
            <v>3079</v>
          </cell>
          <cell r="C290">
            <v>9263079</v>
          </cell>
          <cell r="D290" t="str">
            <v>Sutton CofE VC Infant School</v>
          </cell>
          <cell r="E290">
            <v>44</v>
          </cell>
          <cell r="G290">
            <v>149336</v>
          </cell>
          <cell r="H290">
            <v>0</v>
          </cell>
          <cell r="I290">
            <v>0</v>
          </cell>
          <cell r="J290">
            <v>3840.0000000000036</v>
          </cell>
          <cell r="K290">
            <v>0</v>
          </cell>
          <cell r="L290">
            <v>5640.0000000000055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18720.29869891881</v>
          </cell>
          <cell r="AC290">
            <v>0</v>
          </cell>
          <cell r="AD290">
            <v>0</v>
          </cell>
          <cell r="AE290">
            <v>0</v>
          </cell>
          <cell r="AF290">
            <v>128000</v>
          </cell>
          <cell r="AG290">
            <v>0</v>
          </cell>
          <cell r="AH290">
            <v>0</v>
          </cell>
          <cell r="AI290">
            <v>0</v>
          </cell>
          <cell r="AJ290">
            <v>9020.25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-9416.7966944985728</v>
          </cell>
          <cell r="AQ290">
            <v>305139.75200442021</v>
          </cell>
          <cell r="AR290"/>
          <cell r="AS290">
            <v>157404.60328909196</v>
          </cell>
          <cell r="AT290">
            <v>0</v>
          </cell>
          <cell r="AU290">
            <v>0</v>
          </cell>
          <cell r="AV290">
            <v>3920.0000000000036</v>
          </cell>
          <cell r="AW290">
            <v>0</v>
          </cell>
          <cell r="AX290">
            <v>6560.0000000000055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18963.419461242429</v>
          </cell>
          <cell r="BO290">
            <v>0</v>
          </cell>
          <cell r="BP290">
            <v>0</v>
          </cell>
          <cell r="BQ290">
            <v>0</v>
          </cell>
          <cell r="BR290">
            <v>134400</v>
          </cell>
          <cell r="BS290">
            <v>0</v>
          </cell>
          <cell r="BT290">
            <v>0</v>
          </cell>
          <cell r="BU290">
            <v>0</v>
          </cell>
          <cell r="BV290">
            <v>9020.25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330268.27275033435</v>
          </cell>
          <cell r="CB290">
            <v>0</v>
          </cell>
          <cell r="CC290">
            <v>0</v>
          </cell>
          <cell r="CD290">
            <v>330268.27275033435</v>
          </cell>
        </row>
        <row r="291">
          <cell r="A291" t="str">
            <v>1861</v>
          </cell>
          <cell r="B291" t="str">
            <v>3081</v>
          </cell>
          <cell r="C291">
            <v>9263081</v>
          </cell>
          <cell r="D291" t="str">
            <v>Heartwood CofE VC Primary  &amp; Nursery School</v>
          </cell>
          <cell r="E291">
            <v>193.5</v>
          </cell>
          <cell r="G291">
            <v>656739</v>
          </cell>
          <cell r="H291">
            <v>0</v>
          </cell>
          <cell r="I291">
            <v>0</v>
          </cell>
          <cell r="J291">
            <v>35357.727272727258</v>
          </cell>
          <cell r="K291">
            <v>0</v>
          </cell>
          <cell r="L291">
            <v>53481.860795454602</v>
          </cell>
          <cell r="M291">
            <v>0</v>
          </cell>
          <cell r="N291">
            <v>0</v>
          </cell>
          <cell r="O291">
            <v>9543.068181818202</v>
          </cell>
          <cell r="P291">
            <v>32411.249999999985</v>
          </cell>
          <cell r="Q291">
            <v>16887.272727272742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4612.1917808219177</v>
          </cell>
          <cell r="AA291">
            <v>0</v>
          </cell>
          <cell r="AB291">
            <v>113991.38013698628</v>
          </cell>
          <cell r="AC291">
            <v>0</v>
          </cell>
          <cell r="AD291">
            <v>0</v>
          </cell>
          <cell r="AE291">
            <v>0</v>
          </cell>
          <cell r="AF291">
            <v>128000</v>
          </cell>
          <cell r="AG291">
            <v>0</v>
          </cell>
          <cell r="AH291">
            <v>0</v>
          </cell>
          <cell r="AI291">
            <v>0</v>
          </cell>
          <cell r="AJ291">
            <v>22216.5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-18945.388797417116</v>
          </cell>
          <cell r="AQ291">
            <v>1054294.862097664</v>
          </cell>
          <cell r="AR291"/>
          <cell r="AS291">
            <v>692222.51673725678</v>
          </cell>
          <cell r="AT291">
            <v>0</v>
          </cell>
          <cell r="AU291">
            <v>0</v>
          </cell>
          <cell r="AV291">
            <v>36094.346590909074</v>
          </cell>
          <cell r="AW291">
            <v>0</v>
          </cell>
          <cell r="AX291">
            <v>62205.852272727345</v>
          </cell>
          <cell r="AY291">
            <v>0</v>
          </cell>
          <cell r="AZ291">
            <v>0</v>
          </cell>
          <cell r="BA291">
            <v>9713.480113636384</v>
          </cell>
          <cell r="BB291">
            <v>32779.559659090897</v>
          </cell>
          <cell r="BC291">
            <v>17063.181818181834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4691.7123287671229</v>
          </cell>
          <cell r="BM291">
            <v>0</v>
          </cell>
          <cell r="BN291">
            <v>115471.78767123286</v>
          </cell>
          <cell r="BO291">
            <v>0</v>
          </cell>
          <cell r="BP291">
            <v>0</v>
          </cell>
          <cell r="BQ291">
            <v>0</v>
          </cell>
          <cell r="BR291">
            <v>134400</v>
          </cell>
          <cell r="BS291">
            <v>0</v>
          </cell>
          <cell r="BT291">
            <v>0</v>
          </cell>
          <cell r="BU291">
            <v>0</v>
          </cell>
          <cell r="BV291">
            <v>22216.5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1126858.9371918023</v>
          </cell>
          <cell r="CB291">
            <v>0</v>
          </cell>
          <cell r="CC291">
            <v>0</v>
          </cell>
          <cell r="CD291">
            <v>1126858.9371918023</v>
          </cell>
        </row>
        <row r="292">
          <cell r="A292" t="str">
            <v>1867</v>
          </cell>
          <cell r="B292" t="str">
            <v>2097</v>
          </cell>
          <cell r="C292">
            <v>9262097</v>
          </cell>
          <cell r="D292" t="str">
            <v>Swaffham CofE Primary Academy</v>
          </cell>
          <cell r="E292">
            <v>220</v>
          </cell>
          <cell r="G292">
            <v>746680</v>
          </cell>
          <cell r="H292">
            <v>0</v>
          </cell>
          <cell r="I292">
            <v>0</v>
          </cell>
          <cell r="J292">
            <v>31199.999999999953</v>
          </cell>
          <cell r="K292">
            <v>0</v>
          </cell>
          <cell r="L292">
            <v>45824.999999999927</v>
          </cell>
          <cell r="M292">
            <v>0</v>
          </cell>
          <cell r="N292">
            <v>0</v>
          </cell>
          <cell r="O292">
            <v>14280.000000000013</v>
          </cell>
          <cell r="P292">
            <v>30360.000000000033</v>
          </cell>
          <cell r="Q292">
            <v>20160.000000000011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3305.6994818652802</v>
          </cell>
          <cell r="AA292">
            <v>0</v>
          </cell>
          <cell r="AB292">
            <v>86590.625000000029</v>
          </cell>
          <cell r="AC292">
            <v>0</v>
          </cell>
          <cell r="AD292">
            <v>0</v>
          </cell>
          <cell r="AE292">
            <v>0</v>
          </cell>
          <cell r="AF292">
            <v>128000</v>
          </cell>
          <cell r="AG292">
            <v>0</v>
          </cell>
          <cell r="AH292">
            <v>0</v>
          </cell>
          <cell r="AI292">
            <v>0</v>
          </cell>
          <cell r="AJ292">
            <v>3955.9679999999998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-6079.4899198488838</v>
          </cell>
          <cell r="AQ292">
            <v>1104277.8025620163</v>
          </cell>
          <cell r="AR292"/>
          <cell r="AS292">
            <v>787023.0164454598</v>
          </cell>
          <cell r="AT292">
            <v>0</v>
          </cell>
          <cell r="AU292">
            <v>0</v>
          </cell>
          <cell r="AV292">
            <v>31849.999999999953</v>
          </cell>
          <cell r="AW292">
            <v>0</v>
          </cell>
          <cell r="AX292">
            <v>53299.99999999992</v>
          </cell>
          <cell r="AY292">
            <v>0</v>
          </cell>
          <cell r="AZ292">
            <v>0</v>
          </cell>
          <cell r="BA292">
            <v>14535.000000000013</v>
          </cell>
          <cell r="BB292">
            <v>30705.000000000033</v>
          </cell>
          <cell r="BC292">
            <v>20370.000000000011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3362.6943005181297</v>
          </cell>
          <cell r="BM292">
            <v>0</v>
          </cell>
          <cell r="BN292">
            <v>87715.178571428594</v>
          </cell>
          <cell r="BO292">
            <v>0</v>
          </cell>
          <cell r="BP292">
            <v>0</v>
          </cell>
          <cell r="BQ292">
            <v>0</v>
          </cell>
          <cell r="BR292">
            <v>134400</v>
          </cell>
          <cell r="BS292">
            <v>0</v>
          </cell>
          <cell r="BT292">
            <v>0</v>
          </cell>
          <cell r="BU292">
            <v>0</v>
          </cell>
          <cell r="BV292">
            <v>3955.9679999999998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1167216.8573174065</v>
          </cell>
          <cell r="CB292">
            <v>0</v>
          </cell>
          <cell r="CC292">
            <v>0</v>
          </cell>
          <cell r="CD292">
            <v>1167216.8573174065</v>
          </cell>
        </row>
        <row r="293">
          <cell r="A293" t="str">
            <v>1873</v>
          </cell>
          <cell r="B293" t="str">
            <v>2153</v>
          </cell>
          <cell r="C293">
            <v>9262153</v>
          </cell>
          <cell r="D293" t="str">
            <v>Swanton Abbott Community Primary School</v>
          </cell>
          <cell r="E293">
            <v>78</v>
          </cell>
          <cell r="G293">
            <v>264732</v>
          </cell>
          <cell r="H293">
            <v>0</v>
          </cell>
          <cell r="I293">
            <v>0</v>
          </cell>
          <cell r="J293">
            <v>10079.999999999991</v>
          </cell>
          <cell r="K293">
            <v>0</v>
          </cell>
          <cell r="L293">
            <v>14804.999999999987</v>
          </cell>
          <cell r="M293">
            <v>0</v>
          </cell>
          <cell r="N293">
            <v>690.00000000000057</v>
          </cell>
          <cell r="O293">
            <v>279.99999999999955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1274.3661971830966</v>
          </cell>
          <cell r="AA293">
            <v>0</v>
          </cell>
          <cell r="AB293">
            <v>27852.985074626864</v>
          </cell>
          <cell r="AC293">
            <v>0</v>
          </cell>
          <cell r="AD293">
            <v>0</v>
          </cell>
          <cell r="AE293">
            <v>0</v>
          </cell>
          <cell r="AF293">
            <v>128000</v>
          </cell>
          <cell r="AG293">
            <v>53969.826435246992</v>
          </cell>
          <cell r="AH293">
            <v>0</v>
          </cell>
          <cell r="AI293">
            <v>0</v>
          </cell>
          <cell r="AJ293">
            <v>15419.25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-35979.192334300242</v>
          </cell>
          <cell r="AQ293">
            <v>481124.23537275667</v>
          </cell>
          <cell r="AR293"/>
          <cell r="AS293">
            <v>279035.43310339033</v>
          </cell>
          <cell r="AT293">
            <v>0</v>
          </cell>
          <cell r="AU293">
            <v>0</v>
          </cell>
          <cell r="AV293">
            <v>10289.999999999991</v>
          </cell>
          <cell r="AW293">
            <v>0</v>
          </cell>
          <cell r="AX293">
            <v>17219.999999999985</v>
          </cell>
          <cell r="AY293">
            <v>0</v>
          </cell>
          <cell r="AZ293">
            <v>705.00000000000068</v>
          </cell>
          <cell r="BA293">
            <v>284.99999999999955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1296.3380281690122</v>
          </cell>
          <cell r="BM293">
            <v>0</v>
          </cell>
          <cell r="BN293">
            <v>28214.712153518125</v>
          </cell>
          <cell r="BO293">
            <v>0</v>
          </cell>
          <cell r="BP293">
            <v>0</v>
          </cell>
          <cell r="BQ293">
            <v>0</v>
          </cell>
          <cell r="BR293">
            <v>134400</v>
          </cell>
          <cell r="BS293">
            <v>54736.715620827767</v>
          </cell>
          <cell r="BT293">
            <v>0</v>
          </cell>
          <cell r="BU293">
            <v>0</v>
          </cell>
          <cell r="BV293">
            <v>15419.25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541602.44890590524</v>
          </cell>
          <cell r="CB293">
            <v>0</v>
          </cell>
          <cell r="CC293">
            <v>0</v>
          </cell>
          <cell r="CD293">
            <v>541602.44890590524</v>
          </cell>
        </row>
        <row r="294">
          <cell r="A294" t="str">
            <v>1876</v>
          </cell>
          <cell r="B294" t="str">
            <v>3121</v>
          </cell>
          <cell r="C294">
            <v>9263121</v>
          </cell>
          <cell r="D294" t="str">
            <v>Swanton Morley VC Primary School</v>
          </cell>
          <cell r="E294">
            <v>181</v>
          </cell>
          <cell r="G294">
            <v>614314</v>
          </cell>
          <cell r="H294">
            <v>0</v>
          </cell>
          <cell r="I294">
            <v>0</v>
          </cell>
          <cell r="J294">
            <v>9120.0000000000218</v>
          </cell>
          <cell r="K294">
            <v>0</v>
          </cell>
          <cell r="L294">
            <v>14805.000000000025</v>
          </cell>
          <cell r="M294">
            <v>0</v>
          </cell>
          <cell r="N294">
            <v>920.00000000000182</v>
          </cell>
          <cell r="O294">
            <v>560.00000000000114</v>
          </cell>
          <cell r="P294">
            <v>0</v>
          </cell>
          <cell r="Q294">
            <v>960.00000000000193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4227.3825503355674</v>
          </cell>
          <cell r="AA294">
            <v>0</v>
          </cell>
          <cell r="AB294">
            <v>47011.629310344833</v>
          </cell>
          <cell r="AC294">
            <v>0</v>
          </cell>
          <cell r="AD294">
            <v>0</v>
          </cell>
          <cell r="AE294">
            <v>0</v>
          </cell>
          <cell r="AF294">
            <v>128000</v>
          </cell>
          <cell r="AG294">
            <v>0</v>
          </cell>
          <cell r="AH294">
            <v>0</v>
          </cell>
          <cell r="AI294">
            <v>0</v>
          </cell>
          <cell r="AJ294">
            <v>22066.25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841984.26186068042</v>
          </cell>
          <cell r="AR294"/>
          <cell r="AS294">
            <v>647505.29989376466</v>
          </cell>
          <cell r="AT294">
            <v>0</v>
          </cell>
          <cell r="AU294">
            <v>0</v>
          </cell>
          <cell r="AV294">
            <v>9310.0000000000218</v>
          </cell>
          <cell r="AW294">
            <v>0</v>
          </cell>
          <cell r="AX294">
            <v>17220.000000000029</v>
          </cell>
          <cell r="AY294">
            <v>0</v>
          </cell>
          <cell r="AZ294">
            <v>940.00000000000193</v>
          </cell>
          <cell r="BA294">
            <v>570.00000000000114</v>
          </cell>
          <cell r="BB294">
            <v>0</v>
          </cell>
          <cell r="BC294">
            <v>970.00000000000193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4300.2684563758366</v>
          </cell>
          <cell r="BM294">
            <v>0</v>
          </cell>
          <cell r="BN294">
            <v>47622.169950738928</v>
          </cell>
          <cell r="BO294">
            <v>0</v>
          </cell>
          <cell r="BP294">
            <v>0</v>
          </cell>
          <cell r="BQ294">
            <v>0</v>
          </cell>
          <cell r="BR294">
            <v>134400</v>
          </cell>
          <cell r="BS294">
            <v>0</v>
          </cell>
          <cell r="BT294">
            <v>0</v>
          </cell>
          <cell r="BU294">
            <v>0</v>
          </cell>
          <cell r="BV294">
            <v>22066.25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884903.98830087937</v>
          </cell>
          <cell r="CB294">
            <v>0</v>
          </cell>
          <cell r="CC294">
            <v>0</v>
          </cell>
          <cell r="CD294">
            <v>884903.98830087937</v>
          </cell>
        </row>
        <row r="295">
          <cell r="A295" t="str">
            <v>1888</v>
          </cell>
          <cell r="B295" t="str">
            <v>3083</v>
          </cell>
          <cell r="C295">
            <v>9263083</v>
          </cell>
          <cell r="D295" t="str">
            <v>Tacolneston Church of England Primary Academy</v>
          </cell>
          <cell r="E295">
            <v>104</v>
          </cell>
          <cell r="G295">
            <v>352976</v>
          </cell>
          <cell r="H295">
            <v>0</v>
          </cell>
          <cell r="I295">
            <v>0</v>
          </cell>
          <cell r="J295">
            <v>7199.9999999999882</v>
          </cell>
          <cell r="K295">
            <v>0</v>
          </cell>
          <cell r="L295">
            <v>10574.999999999982</v>
          </cell>
          <cell r="M295">
            <v>0</v>
          </cell>
          <cell r="N295">
            <v>1839.9999999999993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35490.000000000007</v>
          </cell>
          <cell r="AC295">
            <v>0</v>
          </cell>
          <cell r="AD295">
            <v>0</v>
          </cell>
          <cell r="AE295">
            <v>0</v>
          </cell>
          <cell r="AF295">
            <v>128000</v>
          </cell>
          <cell r="AG295">
            <v>7659.8818424566043</v>
          </cell>
          <cell r="AH295">
            <v>0</v>
          </cell>
          <cell r="AI295">
            <v>0</v>
          </cell>
          <cell r="AJ295">
            <v>2781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-15821.343296619201</v>
          </cell>
          <cell r="AQ295">
            <v>530700.53854583739</v>
          </cell>
          <cell r="AR295"/>
          <cell r="AS295">
            <v>372047.24413785373</v>
          </cell>
          <cell r="AT295">
            <v>0</v>
          </cell>
          <cell r="AU295">
            <v>0</v>
          </cell>
          <cell r="AV295">
            <v>7349.9999999999882</v>
          </cell>
          <cell r="AW295">
            <v>0</v>
          </cell>
          <cell r="AX295">
            <v>12299.99999999998</v>
          </cell>
          <cell r="AY295">
            <v>0</v>
          </cell>
          <cell r="AZ295">
            <v>1879.9999999999993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35950.909090909096</v>
          </cell>
          <cell r="BO295">
            <v>0</v>
          </cell>
          <cell r="BP295">
            <v>0</v>
          </cell>
          <cell r="BQ295">
            <v>0</v>
          </cell>
          <cell r="BR295">
            <v>134400</v>
          </cell>
          <cell r="BS295">
            <v>7768.7256341788998</v>
          </cell>
          <cell r="BT295">
            <v>0</v>
          </cell>
          <cell r="BU295">
            <v>0</v>
          </cell>
          <cell r="BV295">
            <v>2781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574477.87886294164</v>
          </cell>
          <cell r="CB295">
            <v>0</v>
          </cell>
          <cell r="CC295">
            <v>0</v>
          </cell>
          <cell r="CD295">
            <v>574477.87886294164</v>
          </cell>
        </row>
        <row r="296">
          <cell r="A296" t="str">
            <v>1891</v>
          </cell>
          <cell r="B296" t="str">
            <v>3084</v>
          </cell>
          <cell r="C296">
            <v>9263084</v>
          </cell>
          <cell r="D296" t="str">
            <v>Preston Church of England Voluntary Controlled Primary School</v>
          </cell>
          <cell r="E296">
            <v>127</v>
          </cell>
          <cell r="G296">
            <v>431038</v>
          </cell>
          <cell r="H296">
            <v>0</v>
          </cell>
          <cell r="I296">
            <v>0</v>
          </cell>
          <cell r="J296">
            <v>11999.999999999976</v>
          </cell>
          <cell r="K296">
            <v>0</v>
          </cell>
          <cell r="L296">
            <v>18330.000000000011</v>
          </cell>
          <cell r="M296">
            <v>0</v>
          </cell>
          <cell r="N296">
            <v>230.00000000000011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682.03703703703707</v>
          </cell>
          <cell r="AA296">
            <v>0</v>
          </cell>
          <cell r="AB296">
            <v>38708.541666666664</v>
          </cell>
          <cell r="AC296">
            <v>0</v>
          </cell>
          <cell r="AD296">
            <v>0</v>
          </cell>
          <cell r="AE296">
            <v>0</v>
          </cell>
          <cell r="AF296">
            <v>128000</v>
          </cell>
          <cell r="AG296">
            <v>17138.050734312415</v>
          </cell>
          <cell r="AH296">
            <v>0</v>
          </cell>
          <cell r="AI296">
            <v>0</v>
          </cell>
          <cell r="AJ296">
            <v>14543.75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-46098.797834639692</v>
          </cell>
          <cell r="AQ296">
            <v>614571.58160337643</v>
          </cell>
          <cell r="AR296"/>
          <cell r="AS296">
            <v>454326.92312987911</v>
          </cell>
          <cell r="AT296">
            <v>0</v>
          </cell>
          <cell r="AU296">
            <v>0</v>
          </cell>
          <cell r="AV296">
            <v>12249.999999999976</v>
          </cell>
          <cell r="AW296">
            <v>0</v>
          </cell>
          <cell r="AX296">
            <v>21320.000000000011</v>
          </cell>
          <cell r="AY296">
            <v>0</v>
          </cell>
          <cell r="AZ296">
            <v>235.00000000000011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693.79629629629642</v>
          </cell>
          <cell r="BM296">
            <v>0</v>
          </cell>
          <cell r="BN296">
            <v>39211.249999999993</v>
          </cell>
          <cell r="BO296">
            <v>0</v>
          </cell>
          <cell r="BP296">
            <v>0</v>
          </cell>
          <cell r="BQ296">
            <v>0</v>
          </cell>
          <cell r="BR296">
            <v>134400</v>
          </cell>
          <cell r="BS296">
            <v>17381.575433911883</v>
          </cell>
          <cell r="BT296">
            <v>0</v>
          </cell>
          <cell r="BU296">
            <v>0</v>
          </cell>
          <cell r="BV296">
            <v>14543.75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694362.29486008722</v>
          </cell>
          <cell r="CB296">
            <v>0</v>
          </cell>
          <cell r="CC296">
            <v>0</v>
          </cell>
          <cell r="CD296">
            <v>694362.29486008722</v>
          </cell>
        </row>
        <row r="297">
          <cell r="A297" t="str">
            <v>1894</v>
          </cell>
          <cell r="B297" t="str">
            <v>2395</v>
          </cell>
          <cell r="C297">
            <v>9262395</v>
          </cell>
          <cell r="D297" t="str">
            <v>Ghost Hill Infant and Nursery School</v>
          </cell>
          <cell r="E297">
            <v>180</v>
          </cell>
          <cell r="G297">
            <v>610920</v>
          </cell>
          <cell r="H297">
            <v>0</v>
          </cell>
          <cell r="I297">
            <v>0</v>
          </cell>
          <cell r="J297">
            <v>4800.0000000000045</v>
          </cell>
          <cell r="K297">
            <v>0</v>
          </cell>
          <cell r="L297">
            <v>7050.0000000000064</v>
          </cell>
          <cell r="M297">
            <v>0</v>
          </cell>
          <cell r="N297">
            <v>0</v>
          </cell>
          <cell r="O297">
            <v>283.14606741573044</v>
          </cell>
          <cell r="P297">
            <v>0</v>
          </cell>
          <cell r="Q297">
            <v>0</v>
          </cell>
          <cell r="R297">
            <v>515.73033707865193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2610</v>
          </cell>
          <cell r="AA297">
            <v>0</v>
          </cell>
          <cell r="AB297">
            <v>55065.794392523399</v>
          </cell>
          <cell r="AC297">
            <v>0</v>
          </cell>
          <cell r="AD297">
            <v>0</v>
          </cell>
          <cell r="AE297">
            <v>0</v>
          </cell>
          <cell r="AF297">
            <v>128000</v>
          </cell>
          <cell r="AG297">
            <v>0</v>
          </cell>
          <cell r="AH297">
            <v>0</v>
          </cell>
          <cell r="AI297">
            <v>0</v>
          </cell>
          <cell r="AJ297">
            <v>4111.1040000000003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-3906.3034697843441</v>
          </cell>
          <cell r="AQ297">
            <v>809449.47132723348</v>
          </cell>
          <cell r="AR297"/>
          <cell r="AS297">
            <v>643927.92254628532</v>
          </cell>
          <cell r="AT297">
            <v>0</v>
          </cell>
          <cell r="AU297">
            <v>0</v>
          </cell>
          <cell r="AV297">
            <v>4900.0000000000045</v>
          </cell>
          <cell r="AW297">
            <v>0</v>
          </cell>
          <cell r="AX297">
            <v>8200.0000000000073</v>
          </cell>
          <cell r="AY297">
            <v>0</v>
          </cell>
          <cell r="AZ297">
            <v>0</v>
          </cell>
          <cell r="BA297">
            <v>288.20224719101139</v>
          </cell>
          <cell r="BB297">
            <v>0</v>
          </cell>
          <cell r="BC297">
            <v>0</v>
          </cell>
          <cell r="BD297">
            <v>520.78651685393288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2655</v>
          </cell>
          <cell r="BM297">
            <v>0</v>
          </cell>
          <cell r="BN297">
            <v>55780.934579439294</v>
          </cell>
          <cell r="BO297">
            <v>0</v>
          </cell>
          <cell r="BP297">
            <v>0</v>
          </cell>
          <cell r="BQ297">
            <v>0</v>
          </cell>
          <cell r="BR297">
            <v>134400</v>
          </cell>
          <cell r="BS297">
            <v>0</v>
          </cell>
          <cell r="BT297">
            <v>0</v>
          </cell>
          <cell r="BU297">
            <v>0</v>
          </cell>
          <cell r="BV297">
            <v>4111.1040000000003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854783.94988976966</v>
          </cell>
          <cell r="CB297">
            <v>0</v>
          </cell>
          <cell r="CC297">
            <v>0</v>
          </cell>
          <cell r="CD297">
            <v>854783.94988976966</v>
          </cell>
        </row>
        <row r="298">
          <cell r="A298" t="str">
            <v>1897</v>
          </cell>
          <cell r="B298" t="str">
            <v>2209</v>
          </cell>
          <cell r="C298">
            <v>9262209</v>
          </cell>
          <cell r="D298" t="str">
            <v>Nightingale Infant &amp; Nursery School</v>
          </cell>
          <cell r="E298">
            <v>97</v>
          </cell>
          <cell r="G298">
            <v>329218</v>
          </cell>
          <cell r="H298">
            <v>0</v>
          </cell>
          <cell r="I298">
            <v>0</v>
          </cell>
          <cell r="J298">
            <v>4800.0000000000164</v>
          </cell>
          <cell r="K298">
            <v>0</v>
          </cell>
          <cell r="L298">
            <v>7050.0000000000236</v>
          </cell>
          <cell r="M298">
            <v>0</v>
          </cell>
          <cell r="N298">
            <v>230.00000000000082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4262.1212121212147</v>
          </cell>
          <cell r="AA298">
            <v>0</v>
          </cell>
          <cell r="AB298">
            <v>29298.180166147442</v>
          </cell>
          <cell r="AC298">
            <v>0</v>
          </cell>
          <cell r="AD298">
            <v>0</v>
          </cell>
          <cell r="AE298">
            <v>0</v>
          </cell>
          <cell r="AF298">
            <v>128000</v>
          </cell>
          <cell r="AG298">
            <v>0</v>
          </cell>
          <cell r="AH298">
            <v>0</v>
          </cell>
          <cell r="AI298">
            <v>0</v>
          </cell>
          <cell r="AJ298">
            <v>3645.6959999999999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-10425.936157420661</v>
          </cell>
          <cell r="AQ298">
            <v>496078.06122084794</v>
          </cell>
          <cell r="AR298"/>
          <cell r="AS298">
            <v>347005.60270549823</v>
          </cell>
          <cell r="AT298">
            <v>0</v>
          </cell>
          <cell r="AU298">
            <v>0</v>
          </cell>
          <cell r="AV298">
            <v>4900.0000000000164</v>
          </cell>
          <cell r="AW298">
            <v>0</v>
          </cell>
          <cell r="AX298">
            <v>8200.0000000000273</v>
          </cell>
          <cell r="AY298">
            <v>0</v>
          </cell>
          <cell r="AZ298">
            <v>235.00000000000082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4335.6060606060637</v>
          </cell>
          <cell r="BM298">
            <v>0</v>
          </cell>
          <cell r="BN298">
            <v>29678.676012461045</v>
          </cell>
          <cell r="BO298">
            <v>0</v>
          </cell>
          <cell r="BP298">
            <v>0</v>
          </cell>
          <cell r="BQ298">
            <v>0</v>
          </cell>
          <cell r="BR298">
            <v>134400</v>
          </cell>
          <cell r="BS298">
            <v>0</v>
          </cell>
          <cell r="BT298">
            <v>0</v>
          </cell>
          <cell r="BU298">
            <v>0</v>
          </cell>
          <cell r="BV298">
            <v>3645.6959999999999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532400.58077856537</v>
          </cell>
          <cell r="CB298">
            <v>0</v>
          </cell>
          <cell r="CC298">
            <v>0</v>
          </cell>
          <cell r="CD298">
            <v>532400.58077856537</v>
          </cell>
        </row>
        <row r="299">
          <cell r="A299" t="str">
            <v>1900</v>
          </cell>
          <cell r="B299" t="str">
            <v>3085</v>
          </cell>
          <cell r="C299">
            <v>9263085</v>
          </cell>
          <cell r="D299" t="str">
            <v>Taverham VC CE Junior School</v>
          </cell>
          <cell r="E299">
            <v>433</v>
          </cell>
          <cell r="G299">
            <v>1469602</v>
          </cell>
          <cell r="H299">
            <v>0</v>
          </cell>
          <cell r="I299">
            <v>0</v>
          </cell>
          <cell r="J299">
            <v>28799.999999999993</v>
          </cell>
          <cell r="K299">
            <v>0</v>
          </cell>
          <cell r="L299">
            <v>42299.999999999993</v>
          </cell>
          <cell r="M299">
            <v>0</v>
          </cell>
          <cell r="N299">
            <v>691.59722222222172</v>
          </cell>
          <cell r="O299">
            <v>561.2962962962963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4088.3255813953588</v>
          </cell>
          <cell r="AA299">
            <v>0</v>
          </cell>
          <cell r="AB299">
            <v>103517.31358740678</v>
          </cell>
          <cell r="AC299">
            <v>0</v>
          </cell>
          <cell r="AD299">
            <v>0</v>
          </cell>
          <cell r="AE299">
            <v>0</v>
          </cell>
          <cell r="AF299">
            <v>128000</v>
          </cell>
          <cell r="AG299">
            <v>0</v>
          </cell>
          <cell r="AH299">
            <v>0</v>
          </cell>
          <cell r="AI299">
            <v>0</v>
          </cell>
          <cell r="AJ299">
            <v>35770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129804.46731267939</v>
          </cell>
          <cell r="AP299">
            <v>1685.4167346937156</v>
          </cell>
          <cell r="AQ299">
            <v>1944820.416734694</v>
          </cell>
          <cell r="AR299"/>
          <cell r="AS299">
            <v>1549004.3914585642</v>
          </cell>
          <cell r="AT299">
            <v>0</v>
          </cell>
          <cell r="AU299">
            <v>0</v>
          </cell>
          <cell r="AV299">
            <v>29399.999999999993</v>
          </cell>
          <cell r="AW299">
            <v>0</v>
          </cell>
          <cell r="AX299">
            <v>49199.999999999985</v>
          </cell>
          <cell r="AY299">
            <v>0</v>
          </cell>
          <cell r="AZ299">
            <v>706.631944444444</v>
          </cell>
          <cell r="BA299">
            <v>571.31944444444446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4158.8139534883821</v>
          </cell>
          <cell r="BM299">
            <v>0</v>
          </cell>
          <cell r="BN299">
            <v>104861.69428334714</v>
          </cell>
          <cell r="BO299">
            <v>0</v>
          </cell>
          <cell r="BP299">
            <v>0</v>
          </cell>
          <cell r="BQ299">
            <v>0</v>
          </cell>
          <cell r="BR299">
            <v>134400</v>
          </cell>
          <cell r="BS299">
            <v>0</v>
          </cell>
          <cell r="BT299">
            <v>0</v>
          </cell>
          <cell r="BU299">
            <v>0</v>
          </cell>
          <cell r="BV299">
            <v>35770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1908072.8510842887</v>
          </cell>
          <cell r="CB299">
            <v>123827.14891571132</v>
          </cell>
          <cell r="CC299">
            <v>0</v>
          </cell>
          <cell r="CD299">
            <v>2031900</v>
          </cell>
        </row>
        <row r="300">
          <cell r="A300" t="str">
            <v>1910</v>
          </cell>
          <cell r="B300" t="str">
            <v>2420</v>
          </cell>
          <cell r="C300">
            <v>9262420</v>
          </cell>
          <cell r="D300" t="str">
            <v>Terrington St Clement Community School</v>
          </cell>
          <cell r="E300">
            <v>316</v>
          </cell>
          <cell r="G300">
            <v>1072504</v>
          </cell>
          <cell r="H300">
            <v>0</v>
          </cell>
          <cell r="I300">
            <v>0</v>
          </cell>
          <cell r="J300">
            <v>36479.999999999993</v>
          </cell>
          <cell r="K300">
            <v>0</v>
          </cell>
          <cell r="L300">
            <v>55695</v>
          </cell>
          <cell r="M300">
            <v>0</v>
          </cell>
          <cell r="N300">
            <v>42493.418530351439</v>
          </cell>
          <cell r="O300">
            <v>1696.1022364217226</v>
          </cell>
          <cell r="P300">
            <v>0</v>
          </cell>
          <cell r="Q300">
            <v>484.60063897763609</v>
          </cell>
          <cell r="R300">
            <v>514.88817891373833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5410.4797047970424</v>
          </cell>
          <cell r="AA300">
            <v>0</v>
          </cell>
          <cell r="AB300">
            <v>109481.57303370787</v>
          </cell>
          <cell r="AC300">
            <v>0</v>
          </cell>
          <cell r="AD300">
            <v>0</v>
          </cell>
          <cell r="AE300">
            <v>0</v>
          </cell>
          <cell r="AF300">
            <v>128000</v>
          </cell>
          <cell r="AG300">
            <v>0</v>
          </cell>
          <cell r="AH300">
            <v>0</v>
          </cell>
          <cell r="AI300">
            <v>0</v>
          </cell>
          <cell r="AJ300">
            <v>34187.5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-31530.547640570632</v>
          </cell>
          <cell r="AQ300">
            <v>1455417.0146825991</v>
          </cell>
          <cell r="AR300"/>
          <cell r="AS300">
            <v>1130451.2418034787</v>
          </cell>
          <cell r="AT300">
            <v>0</v>
          </cell>
          <cell r="AU300">
            <v>0</v>
          </cell>
          <cell r="AV300">
            <v>37239.999999999993</v>
          </cell>
          <cell r="AW300">
            <v>0</v>
          </cell>
          <cell r="AX300">
            <v>64780</v>
          </cell>
          <cell r="AY300">
            <v>0</v>
          </cell>
          <cell r="AZ300">
            <v>43417.188498402553</v>
          </cell>
          <cell r="BA300">
            <v>1726.3897763578248</v>
          </cell>
          <cell r="BB300">
            <v>0</v>
          </cell>
          <cell r="BC300">
            <v>489.64856230031984</v>
          </cell>
          <cell r="BD300">
            <v>519.93610223642213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5503.7638376383711</v>
          </cell>
          <cell r="BM300">
            <v>0</v>
          </cell>
          <cell r="BN300">
            <v>110903.41164453524</v>
          </cell>
          <cell r="BO300">
            <v>0</v>
          </cell>
          <cell r="BP300">
            <v>0</v>
          </cell>
          <cell r="BQ300">
            <v>0</v>
          </cell>
          <cell r="BR300">
            <v>134400</v>
          </cell>
          <cell r="BS300">
            <v>0</v>
          </cell>
          <cell r="BT300">
            <v>0</v>
          </cell>
          <cell r="BU300">
            <v>0</v>
          </cell>
          <cell r="BV300">
            <v>34187.5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1563619.0802249492</v>
          </cell>
          <cell r="CB300">
            <v>0</v>
          </cell>
          <cell r="CC300">
            <v>0</v>
          </cell>
          <cell r="CD300">
            <v>1563619.0802249492</v>
          </cell>
        </row>
        <row r="301">
          <cell r="A301" t="str">
            <v>1919</v>
          </cell>
          <cell r="B301" t="str">
            <v>2220</v>
          </cell>
          <cell r="C301">
            <v>9262220</v>
          </cell>
          <cell r="D301" t="str">
            <v>Terrington St John Primary School</v>
          </cell>
          <cell r="E301">
            <v>69</v>
          </cell>
          <cell r="G301">
            <v>234186</v>
          </cell>
          <cell r="H301">
            <v>0</v>
          </cell>
          <cell r="I301">
            <v>0</v>
          </cell>
          <cell r="J301">
            <v>8160.0000000000036</v>
          </cell>
          <cell r="K301">
            <v>0</v>
          </cell>
          <cell r="L301">
            <v>12689.999999999985</v>
          </cell>
          <cell r="M301">
            <v>0</v>
          </cell>
          <cell r="N301">
            <v>1149.9999999999995</v>
          </cell>
          <cell r="O301">
            <v>7560</v>
          </cell>
          <cell r="P301">
            <v>879.99999999999966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2668.0000000000009</v>
          </cell>
          <cell r="AA301">
            <v>0</v>
          </cell>
          <cell r="AB301">
            <v>31691.578947368402</v>
          </cell>
          <cell r="AC301">
            <v>0</v>
          </cell>
          <cell r="AD301">
            <v>0</v>
          </cell>
          <cell r="AE301">
            <v>0</v>
          </cell>
          <cell r="AF301">
            <v>128000</v>
          </cell>
          <cell r="AG301">
            <v>0</v>
          </cell>
          <cell r="AH301">
            <v>0</v>
          </cell>
          <cell r="AI301">
            <v>0</v>
          </cell>
          <cell r="AJ301">
            <v>5968.5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432954.07894736843</v>
          </cell>
          <cell r="AR301"/>
          <cell r="AS301">
            <v>246839.03697607605</v>
          </cell>
          <cell r="AT301">
            <v>0</v>
          </cell>
          <cell r="AU301">
            <v>0</v>
          </cell>
          <cell r="AV301">
            <v>8330.0000000000036</v>
          </cell>
          <cell r="AW301">
            <v>0</v>
          </cell>
          <cell r="AX301">
            <v>14759.999999999982</v>
          </cell>
          <cell r="AY301">
            <v>0</v>
          </cell>
          <cell r="AZ301">
            <v>1174.9999999999995</v>
          </cell>
          <cell r="BA301">
            <v>7695</v>
          </cell>
          <cell r="BB301">
            <v>889.99999999999966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2714.0000000000009</v>
          </cell>
          <cell r="BM301">
            <v>0</v>
          </cell>
          <cell r="BN301">
            <v>32103.157894736825</v>
          </cell>
          <cell r="BO301">
            <v>0</v>
          </cell>
          <cell r="BP301">
            <v>0</v>
          </cell>
          <cell r="BQ301">
            <v>0</v>
          </cell>
          <cell r="BR301">
            <v>134400</v>
          </cell>
          <cell r="BS301">
            <v>0</v>
          </cell>
          <cell r="BT301">
            <v>0</v>
          </cell>
          <cell r="BU301">
            <v>0</v>
          </cell>
          <cell r="BV301">
            <v>5968.5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454874.69487081282</v>
          </cell>
          <cell r="CB301">
            <v>0</v>
          </cell>
          <cell r="CC301">
            <v>0</v>
          </cell>
          <cell r="CD301">
            <v>454874.69487081282</v>
          </cell>
        </row>
        <row r="302">
          <cell r="A302" t="str">
            <v>1930</v>
          </cell>
          <cell r="B302" t="str">
            <v>2118</v>
          </cell>
          <cell r="C302">
            <v>9262118</v>
          </cell>
          <cell r="D302" t="str">
            <v>The Bishop's Church of England Primary Academy</v>
          </cell>
          <cell r="E302">
            <v>346</v>
          </cell>
          <cell r="G302">
            <v>1174324</v>
          </cell>
          <cell r="H302">
            <v>0</v>
          </cell>
          <cell r="I302">
            <v>0</v>
          </cell>
          <cell r="J302">
            <v>85920.000000000044</v>
          </cell>
          <cell r="K302">
            <v>0</v>
          </cell>
          <cell r="L302">
            <v>127605</v>
          </cell>
          <cell r="M302">
            <v>0</v>
          </cell>
          <cell r="N302">
            <v>13799.999999999964</v>
          </cell>
          <cell r="O302">
            <v>6159.9999999999973</v>
          </cell>
          <cell r="P302">
            <v>90200.000000000015</v>
          </cell>
          <cell r="Q302">
            <v>1439.9999999999995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34844.75884244364</v>
          </cell>
          <cell r="AA302">
            <v>0</v>
          </cell>
          <cell r="AB302">
            <v>207030.61102086719</v>
          </cell>
          <cell r="AC302">
            <v>0</v>
          </cell>
          <cell r="AD302">
            <v>8731.799999999992</v>
          </cell>
          <cell r="AE302">
            <v>0</v>
          </cell>
          <cell r="AF302">
            <v>128000</v>
          </cell>
          <cell r="AG302">
            <v>0</v>
          </cell>
          <cell r="AH302">
            <v>0</v>
          </cell>
          <cell r="AI302">
            <v>0</v>
          </cell>
          <cell r="AJ302">
            <v>7032.8320000000003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13482.283747806612</v>
          </cell>
          <cell r="AQ302">
            <v>1898571.2856111175</v>
          </cell>
          <cell r="AR302"/>
          <cell r="AS302">
            <v>1237772.5622278596</v>
          </cell>
          <cell r="AT302">
            <v>0</v>
          </cell>
          <cell r="AU302">
            <v>0</v>
          </cell>
          <cell r="AV302">
            <v>87710.000000000044</v>
          </cell>
          <cell r="AW302">
            <v>0</v>
          </cell>
          <cell r="AX302">
            <v>148420</v>
          </cell>
          <cell r="AY302">
            <v>0</v>
          </cell>
          <cell r="AZ302">
            <v>14099.999999999964</v>
          </cell>
          <cell r="BA302">
            <v>6269.9999999999973</v>
          </cell>
          <cell r="BB302">
            <v>91225.000000000015</v>
          </cell>
          <cell r="BC302">
            <v>1454.9999999999995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35445.530546623704</v>
          </cell>
          <cell r="BM302">
            <v>0</v>
          </cell>
          <cell r="BN302">
            <v>209719.32025490442</v>
          </cell>
          <cell r="BO302">
            <v>0</v>
          </cell>
          <cell r="BP302">
            <v>8870.3999999999924</v>
          </cell>
          <cell r="BQ302">
            <v>0</v>
          </cell>
          <cell r="BR302">
            <v>134400</v>
          </cell>
          <cell r="BS302">
            <v>0</v>
          </cell>
          <cell r="BT302">
            <v>0</v>
          </cell>
          <cell r="BU302">
            <v>0</v>
          </cell>
          <cell r="BV302">
            <v>7032.8320000000003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1982420.6450293877</v>
          </cell>
          <cell r="CB302">
            <v>0</v>
          </cell>
          <cell r="CC302">
            <v>0</v>
          </cell>
          <cell r="CD302">
            <v>1982420.6450293877</v>
          </cell>
        </row>
        <row r="303">
          <cell r="A303" t="str">
            <v>1932</v>
          </cell>
          <cell r="B303" t="str">
            <v>2377</v>
          </cell>
          <cell r="C303">
            <v>9262377</v>
          </cell>
          <cell r="D303" t="str">
            <v>Drake Primary School</v>
          </cell>
          <cell r="E303">
            <v>423</v>
          </cell>
          <cell r="G303">
            <v>1435662</v>
          </cell>
          <cell r="H303">
            <v>0</v>
          </cell>
          <cell r="I303">
            <v>0</v>
          </cell>
          <cell r="J303">
            <v>21120.000000000036</v>
          </cell>
          <cell r="K303">
            <v>0</v>
          </cell>
          <cell r="L303">
            <v>33134.999999999964</v>
          </cell>
          <cell r="M303">
            <v>0</v>
          </cell>
          <cell r="N303">
            <v>2070.0000000000045</v>
          </cell>
          <cell r="O303">
            <v>1399.9999999999952</v>
          </cell>
          <cell r="P303">
            <v>4839.9999999999982</v>
          </cell>
          <cell r="Q303">
            <v>2399.9999999999918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32621.385041551348</v>
          </cell>
          <cell r="AA303">
            <v>0</v>
          </cell>
          <cell r="AB303">
            <v>124166.0635015656</v>
          </cell>
          <cell r="AC303">
            <v>0</v>
          </cell>
          <cell r="AD303">
            <v>0</v>
          </cell>
          <cell r="AE303">
            <v>0</v>
          </cell>
          <cell r="AF303">
            <v>128000</v>
          </cell>
          <cell r="AG303">
            <v>0</v>
          </cell>
          <cell r="AH303">
            <v>0</v>
          </cell>
          <cell r="AI303">
            <v>0</v>
          </cell>
          <cell r="AJ303">
            <v>24341.75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77900.551456883084</v>
          </cell>
          <cell r="AP303">
            <v>0</v>
          </cell>
          <cell r="AQ303">
            <v>1887656.75</v>
          </cell>
          <cell r="AR303"/>
          <cell r="AS303">
            <v>1513230.6179837706</v>
          </cell>
          <cell r="AT303">
            <v>0</v>
          </cell>
          <cell r="AU303">
            <v>0</v>
          </cell>
          <cell r="AV303">
            <v>21560.00000000004</v>
          </cell>
          <cell r="AW303">
            <v>0</v>
          </cell>
          <cell r="AX303">
            <v>38539.999999999956</v>
          </cell>
          <cell r="AY303">
            <v>0</v>
          </cell>
          <cell r="AZ303">
            <v>2115.0000000000045</v>
          </cell>
          <cell r="BA303">
            <v>1424.9999999999952</v>
          </cell>
          <cell r="BB303">
            <v>4894.9999999999982</v>
          </cell>
          <cell r="BC303">
            <v>2424.9999999999918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33183.822714681548</v>
          </cell>
          <cell r="BM303">
            <v>0</v>
          </cell>
          <cell r="BN303">
            <v>125778.60978080671</v>
          </cell>
          <cell r="BO303">
            <v>0</v>
          </cell>
          <cell r="BP303">
            <v>0</v>
          </cell>
          <cell r="BQ303">
            <v>0</v>
          </cell>
          <cell r="BR303">
            <v>134400</v>
          </cell>
          <cell r="BS303">
            <v>0</v>
          </cell>
          <cell r="BT303">
            <v>0</v>
          </cell>
          <cell r="BU303">
            <v>0</v>
          </cell>
          <cell r="BV303">
            <v>24341.75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1901894.8004792589</v>
          </cell>
          <cell r="CB303">
            <v>72476.949520741124</v>
          </cell>
          <cell r="CC303">
            <v>0</v>
          </cell>
          <cell r="CD303">
            <v>1974371.75</v>
          </cell>
        </row>
        <row r="304">
          <cell r="A304" t="str">
            <v>1942</v>
          </cell>
          <cell r="B304" t="str">
            <v>2182</v>
          </cell>
          <cell r="C304">
            <v>9262182</v>
          </cell>
          <cell r="D304" t="str">
            <v>Norwich Road Academy</v>
          </cell>
          <cell r="E304">
            <v>297</v>
          </cell>
          <cell r="G304">
            <v>1008018</v>
          </cell>
          <cell r="H304">
            <v>0</v>
          </cell>
          <cell r="I304">
            <v>0</v>
          </cell>
          <cell r="J304">
            <v>45120.000000000065</v>
          </cell>
          <cell r="K304">
            <v>0</v>
          </cell>
          <cell r="L304">
            <v>67679.999999999956</v>
          </cell>
          <cell r="M304">
            <v>0</v>
          </cell>
          <cell r="N304">
            <v>6923.3108108107863</v>
          </cell>
          <cell r="O304">
            <v>5899.8648648648614</v>
          </cell>
          <cell r="P304">
            <v>15010.540540540558</v>
          </cell>
          <cell r="Q304">
            <v>6261.081081081079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52220.551181102433</v>
          </cell>
          <cell r="AA304">
            <v>0</v>
          </cell>
          <cell r="AB304">
            <v>99213.554446562674</v>
          </cell>
          <cell r="AC304">
            <v>0</v>
          </cell>
          <cell r="AD304">
            <v>0</v>
          </cell>
          <cell r="AE304">
            <v>0</v>
          </cell>
          <cell r="AF304">
            <v>128000</v>
          </cell>
          <cell r="AG304">
            <v>0</v>
          </cell>
          <cell r="AH304">
            <v>0</v>
          </cell>
          <cell r="AI304">
            <v>0</v>
          </cell>
          <cell r="AJ304">
            <v>4188.6719999999996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-23974.70777997953</v>
          </cell>
          <cell r="AQ304">
            <v>1414560.867144983</v>
          </cell>
          <cell r="AR304"/>
          <cell r="AS304">
            <v>1062481.0722013707</v>
          </cell>
          <cell r="AT304">
            <v>0</v>
          </cell>
          <cell r="AU304">
            <v>0</v>
          </cell>
          <cell r="AV304">
            <v>46060.000000000073</v>
          </cell>
          <cell r="AW304">
            <v>0</v>
          </cell>
          <cell r="AX304">
            <v>78719.999999999942</v>
          </cell>
          <cell r="AY304">
            <v>0</v>
          </cell>
          <cell r="AZ304">
            <v>7073.817567567542</v>
          </cell>
          <cell r="BA304">
            <v>6005.2195945945914</v>
          </cell>
          <cell r="BB304">
            <v>15181.114864864883</v>
          </cell>
          <cell r="BC304">
            <v>6326.3006756756731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53120.905511811092</v>
          </cell>
          <cell r="BM304">
            <v>0</v>
          </cell>
          <cell r="BN304">
            <v>100502.04216664789</v>
          </cell>
          <cell r="BO304">
            <v>0</v>
          </cell>
          <cell r="BP304">
            <v>0</v>
          </cell>
          <cell r="BQ304">
            <v>0</v>
          </cell>
          <cell r="BR304">
            <v>134400</v>
          </cell>
          <cell r="BS304">
            <v>0</v>
          </cell>
          <cell r="BT304">
            <v>0</v>
          </cell>
          <cell r="BU304">
            <v>0</v>
          </cell>
          <cell r="BV304">
            <v>4188.6719999999996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1514059.1445825326</v>
          </cell>
          <cell r="CB304">
            <v>0</v>
          </cell>
          <cell r="CC304">
            <v>0</v>
          </cell>
          <cell r="CD304">
            <v>1514059.1445825326</v>
          </cell>
        </row>
        <row r="305">
          <cell r="A305" t="str">
            <v>1947</v>
          </cell>
          <cell r="B305" t="str">
            <v>2190</v>
          </cell>
          <cell r="C305">
            <v>9262190</v>
          </cell>
          <cell r="D305" t="str">
            <v>Queensway Infant Academy and Nursery</v>
          </cell>
          <cell r="E305">
            <v>140</v>
          </cell>
          <cell r="G305">
            <v>475160</v>
          </cell>
          <cell r="H305">
            <v>0</v>
          </cell>
          <cell r="I305">
            <v>0</v>
          </cell>
          <cell r="J305">
            <v>33120.000000000007</v>
          </cell>
          <cell r="K305">
            <v>0</v>
          </cell>
          <cell r="L305">
            <v>48645.000000000007</v>
          </cell>
          <cell r="M305">
            <v>0</v>
          </cell>
          <cell r="N305">
            <v>229.99999999999989</v>
          </cell>
          <cell r="O305">
            <v>14559.999999999984</v>
          </cell>
          <cell r="P305">
            <v>439.99999999999983</v>
          </cell>
          <cell r="Q305">
            <v>23999.999999999989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28658.823529411744</v>
          </cell>
          <cell r="AA305">
            <v>0</v>
          </cell>
          <cell r="AB305">
            <v>73166.618817828305</v>
          </cell>
          <cell r="AC305">
            <v>0</v>
          </cell>
          <cell r="AD305">
            <v>0</v>
          </cell>
          <cell r="AE305">
            <v>0</v>
          </cell>
          <cell r="AF305">
            <v>128000</v>
          </cell>
          <cell r="AG305">
            <v>0</v>
          </cell>
          <cell r="AH305">
            <v>0</v>
          </cell>
          <cell r="AI305">
            <v>0</v>
          </cell>
          <cell r="AJ305">
            <v>3387.136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-38295.229835481448</v>
          </cell>
          <cell r="AQ305">
            <v>791072.34851175849</v>
          </cell>
          <cell r="AR305"/>
          <cell r="AS305">
            <v>500832.82864711079</v>
          </cell>
          <cell r="AT305">
            <v>0</v>
          </cell>
          <cell r="AU305">
            <v>0</v>
          </cell>
          <cell r="AV305">
            <v>33810.000000000007</v>
          </cell>
          <cell r="AW305">
            <v>0</v>
          </cell>
          <cell r="AX305">
            <v>56580.000000000015</v>
          </cell>
          <cell r="AY305">
            <v>0</v>
          </cell>
          <cell r="AZ305">
            <v>234.99999999999989</v>
          </cell>
          <cell r="BA305">
            <v>14819.999999999984</v>
          </cell>
          <cell r="BB305">
            <v>444.99999999999983</v>
          </cell>
          <cell r="BC305">
            <v>24249.999999999989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29152.941176470569</v>
          </cell>
          <cell r="BM305">
            <v>0</v>
          </cell>
          <cell r="BN305">
            <v>74116.83464663128</v>
          </cell>
          <cell r="BO305">
            <v>0</v>
          </cell>
          <cell r="BP305">
            <v>0</v>
          </cell>
          <cell r="BQ305">
            <v>0</v>
          </cell>
          <cell r="BR305">
            <v>134400</v>
          </cell>
          <cell r="BS305">
            <v>0</v>
          </cell>
          <cell r="BT305">
            <v>0</v>
          </cell>
          <cell r="BU305">
            <v>0</v>
          </cell>
          <cell r="BV305">
            <v>3387.136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872029.74047021277</v>
          </cell>
          <cell r="CB305">
            <v>0</v>
          </cell>
          <cell r="CC305">
            <v>0</v>
          </cell>
          <cell r="CD305">
            <v>872029.74047021277</v>
          </cell>
        </row>
        <row r="306">
          <cell r="A306" t="str">
            <v>1952</v>
          </cell>
          <cell r="B306" t="str">
            <v>2179</v>
          </cell>
          <cell r="C306">
            <v>9262179</v>
          </cell>
          <cell r="D306" t="str">
            <v>Diamond Academy</v>
          </cell>
          <cell r="E306">
            <v>183</v>
          </cell>
          <cell r="G306">
            <v>621102</v>
          </cell>
          <cell r="H306">
            <v>0</v>
          </cell>
          <cell r="I306">
            <v>0</v>
          </cell>
          <cell r="J306">
            <v>44159.999999999956</v>
          </cell>
          <cell r="K306">
            <v>0</v>
          </cell>
          <cell r="L306">
            <v>67679.999999999971</v>
          </cell>
          <cell r="M306">
            <v>0</v>
          </cell>
          <cell r="N306">
            <v>462.52747252747304</v>
          </cell>
          <cell r="O306">
            <v>21396.9230769231</v>
          </cell>
          <cell r="P306">
            <v>1327.2527472527486</v>
          </cell>
          <cell r="Q306">
            <v>33784.615384615419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7539.9999999999982</v>
          </cell>
          <cell r="AA306">
            <v>0</v>
          </cell>
          <cell r="AB306">
            <v>79884.50422409967</v>
          </cell>
          <cell r="AC306">
            <v>0</v>
          </cell>
          <cell r="AD306">
            <v>963.90000000000339</v>
          </cell>
          <cell r="AE306">
            <v>0</v>
          </cell>
          <cell r="AF306">
            <v>128000</v>
          </cell>
          <cell r="AG306">
            <v>0</v>
          </cell>
          <cell r="AH306">
            <v>0</v>
          </cell>
          <cell r="AI306">
            <v>0</v>
          </cell>
          <cell r="AJ306">
            <v>3645.6959999999999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-9655.1441405893347</v>
          </cell>
          <cell r="AQ306">
            <v>1000292.2747648291</v>
          </cell>
          <cell r="AR306"/>
          <cell r="AS306">
            <v>654660.05458872346</v>
          </cell>
          <cell r="AT306">
            <v>0</v>
          </cell>
          <cell r="AU306">
            <v>0</v>
          </cell>
          <cell r="AV306">
            <v>45079.999999999956</v>
          </cell>
          <cell r="AW306">
            <v>0</v>
          </cell>
          <cell r="AX306">
            <v>78719.999999999971</v>
          </cell>
          <cell r="AY306">
            <v>0</v>
          </cell>
          <cell r="AZ306">
            <v>472.58241758241809</v>
          </cell>
          <cell r="BA306">
            <v>21779.010989011011</v>
          </cell>
          <cell r="BB306">
            <v>1342.3351648351661</v>
          </cell>
          <cell r="BC306">
            <v>34136.538461538497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7669.9999999999982</v>
          </cell>
          <cell r="BM306">
            <v>0</v>
          </cell>
          <cell r="BN306">
            <v>80921.965317919137</v>
          </cell>
          <cell r="BO306">
            <v>0</v>
          </cell>
          <cell r="BP306">
            <v>979.20000000000346</v>
          </cell>
          <cell r="BQ306">
            <v>0</v>
          </cell>
          <cell r="BR306">
            <v>134400</v>
          </cell>
          <cell r="BS306">
            <v>0</v>
          </cell>
          <cell r="BT306">
            <v>0</v>
          </cell>
          <cell r="BU306">
            <v>0</v>
          </cell>
          <cell r="BV306">
            <v>3645.6959999999999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1063807.3829396097</v>
          </cell>
          <cell r="CB306">
            <v>0</v>
          </cell>
          <cell r="CC306">
            <v>0</v>
          </cell>
          <cell r="CD306">
            <v>1063807.3829396097</v>
          </cell>
        </row>
        <row r="307">
          <cell r="A307" t="str">
            <v>1962</v>
          </cell>
          <cell r="B307" t="str">
            <v>2200</v>
          </cell>
          <cell r="C307">
            <v>9262200</v>
          </cell>
          <cell r="D307" t="str">
            <v>Raleigh Infant Academy</v>
          </cell>
          <cell r="E307">
            <v>146</v>
          </cell>
          <cell r="G307">
            <v>495524</v>
          </cell>
          <cell r="H307">
            <v>0</v>
          </cell>
          <cell r="I307">
            <v>0</v>
          </cell>
          <cell r="J307">
            <v>7679.9999999999709</v>
          </cell>
          <cell r="K307">
            <v>0</v>
          </cell>
          <cell r="L307">
            <v>11279.999999999958</v>
          </cell>
          <cell r="M307">
            <v>0</v>
          </cell>
          <cell r="N307">
            <v>1621.1034482758616</v>
          </cell>
          <cell r="O307">
            <v>845.79310344827616</v>
          </cell>
          <cell r="P307">
            <v>1772.1379310344812</v>
          </cell>
          <cell r="Q307">
            <v>966.62068965517494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25874.444444444482</v>
          </cell>
          <cell r="AA307">
            <v>0</v>
          </cell>
          <cell r="AB307">
            <v>56745.501633846863</v>
          </cell>
          <cell r="AC307">
            <v>0</v>
          </cell>
          <cell r="AD307">
            <v>0</v>
          </cell>
          <cell r="AE307">
            <v>0</v>
          </cell>
          <cell r="AF307">
            <v>128000</v>
          </cell>
          <cell r="AG307">
            <v>0</v>
          </cell>
          <cell r="AH307">
            <v>0</v>
          </cell>
          <cell r="AI307">
            <v>0</v>
          </cell>
          <cell r="AJ307">
            <v>3154.4319999999998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-15520.994095463029</v>
          </cell>
          <cell r="AQ307">
            <v>717943.03915524215</v>
          </cell>
          <cell r="AR307"/>
          <cell r="AS307">
            <v>522297.09273198701</v>
          </cell>
          <cell r="AT307">
            <v>0</v>
          </cell>
          <cell r="AU307">
            <v>0</v>
          </cell>
          <cell r="AV307">
            <v>7839.99999999997</v>
          </cell>
          <cell r="AW307">
            <v>0</v>
          </cell>
          <cell r="AX307">
            <v>13119.999999999951</v>
          </cell>
          <cell r="AY307">
            <v>0</v>
          </cell>
          <cell r="AZ307">
            <v>1656.3448275862063</v>
          </cell>
          <cell r="BA307">
            <v>860.89655172413825</v>
          </cell>
          <cell r="BB307">
            <v>1792.275862068964</v>
          </cell>
          <cell r="BC307">
            <v>976.68965517241634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26320.555555555595</v>
          </cell>
          <cell r="BM307">
            <v>0</v>
          </cell>
          <cell r="BN307">
            <v>57482.456200520195</v>
          </cell>
          <cell r="BO307">
            <v>0</v>
          </cell>
          <cell r="BP307">
            <v>0</v>
          </cell>
          <cell r="BQ307">
            <v>0</v>
          </cell>
          <cell r="BR307">
            <v>134400</v>
          </cell>
          <cell r="BS307">
            <v>0</v>
          </cell>
          <cell r="BT307">
            <v>0</v>
          </cell>
          <cell r="BU307">
            <v>0</v>
          </cell>
          <cell r="BV307">
            <v>3154.4319999999998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769900.74338461459</v>
          </cell>
          <cell r="CB307">
            <v>0</v>
          </cell>
          <cell r="CC307">
            <v>0</v>
          </cell>
          <cell r="CD307">
            <v>769900.74338461459</v>
          </cell>
        </row>
        <row r="308">
          <cell r="A308" t="str">
            <v>1967</v>
          </cell>
          <cell r="B308" t="str">
            <v>2181</v>
          </cell>
          <cell r="C308">
            <v>9262181</v>
          </cell>
          <cell r="D308" t="str">
            <v>Admirals Academy</v>
          </cell>
          <cell r="E308">
            <v>241</v>
          </cell>
          <cell r="G308">
            <v>817954</v>
          </cell>
          <cell r="H308">
            <v>0</v>
          </cell>
          <cell r="I308">
            <v>0</v>
          </cell>
          <cell r="J308">
            <v>19680.000000000022</v>
          </cell>
          <cell r="K308">
            <v>0</v>
          </cell>
          <cell r="L308">
            <v>30315.000000000029</v>
          </cell>
          <cell r="M308">
            <v>0</v>
          </cell>
          <cell r="N308">
            <v>1855.3974895397469</v>
          </cell>
          <cell r="O308">
            <v>2541.0878661087877</v>
          </cell>
          <cell r="P308">
            <v>3993.1380753138096</v>
          </cell>
          <cell r="Q308">
            <v>3388.1171548117163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8699.9999999999945</v>
          </cell>
          <cell r="AA308">
            <v>0</v>
          </cell>
          <cell r="AB308">
            <v>84313.24237393646</v>
          </cell>
          <cell r="AC308">
            <v>0</v>
          </cell>
          <cell r="AD308">
            <v>0</v>
          </cell>
          <cell r="AE308">
            <v>0</v>
          </cell>
          <cell r="AF308">
            <v>128000</v>
          </cell>
          <cell r="AG308">
            <v>0</v>
          </cell>
          <cell r="AH308">
            <v>0</v>
          </cell>
          <cell r="AI308">
            <v>0</v>
          </cell>
          <cell r="AJ308">
            <v>6308.8639999999996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-10319.75974472905</v>
          </cell>
          <cell r="AQ308">
            <v>1096729.0872149814</v>
          </cell>
          <cell r="AR308"/>
          <cell r="AS308">
            <v>862147.94074252644</v>
          </cell>
          <cell r="AT308">
            <v>0</v>
          </cell>
          <cell r="AU308">
            <v>0</v>
          </cell>
          <cell r="AV308">
            <v>20090.000000000022</v>
          </cell>
          <cell r="AW308">
            <v>0</v>
          </cell>
          <cell r="AX308">
            <v>35260.000000000036</v>
          </cell>
          <cell r="AY308">
            <v>0</v>
          </cell>
          <cell r="AZ308">
            <v>1895.7322175732195</v>
          </cell>
          <cell r="BA308">
            <v>2586.4644351464449</v>
          </cell>
          <cell r="BB308">
            <v>4038.5146443514664</v>
          </cell>
          <cell r="BC308">
            <v>3423.4100418410053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8849.9999999999945</v>
          </cell>
          <cell r="BM308">
            <v>0</v>
          </cell>
          <cell r="BN308">
            <v>85408.219547623943</v>
          </cell>
          <cell r="BO308">
            <v>0</v>
          </cell>
          <cell r="BP308">
            <v>0</v>
          </cell>
          <cell r="BQ308">
            <v>0</v>
          </cell>
          <cell r="BR308">
            <v>134400</v>
          </cell>
          <cell r="BS308">
            <v>0</v>
          </cell>
          <cell r="BT308">
            <v>0</v>
          </cell>
          <cell r="BU308">
            <v>0</v>
          </cell>
          <cell r="BV308">
            <v>6308.8639999999996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1164409.1456290626</v>
          </cell>
          <cell r="CB308">
            <v>0</v>
          </cell>
          <cell r="CC308">
            <v>0</v>
          </cell>
          <cell r="CD308">
            <v>1164409.1456290626</v>
          </cell>
        </row>
        <row r="309">
          <cell r="A309" t="str">
            <v>1972</v>
          </cell>
          <cell r="B309" t="str">
            <v>2252</v>
          </cell>
          <cell r="C309">
            <v>9262252</v>
          </cell>
          <cell r="D309" t="str">
            <v>Redcastle Family School</v>
          </cell>
          <cell r="E309">
            <v>219</v>
          </cell>
          <cell r="G309">
            <v>743286</v>
          </cell>
          <cell r="H309">
            <v>0</v>
          </cell>
          <cell r="I309">
            <v>0</v>
          </cell>
          <cell r="J309">
            <v>46080.000000000044</v>
          </cell>
          <cell r="K309">
            <v>0</v>
          </cell>
          <cell r="L309">
            <v>69090.000000000015</v>
          </cell>
          <cell r="M309">
            <v>0</v>
          </cell>
          <cell r="N309">
            <v>920</v>
          </cell>
          <cell r="O309">
            <v>25200</v>
          </cell>
          <cell r="P309">
            <v>5280</v>
          </cell>
          <cell r="Q309">
            <v>16319.999999999956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20402.176165803096</v>
          </cell>
          <cell r="AA309">
            <v>0</v>
          </cell>
          <cell r="AB309">
            <v>61969.377758913404</v>
          </cell>
          <cell r="AC309">
            <v>0</v>
          </cell>
          <cell r="AD309">
            <v>6482.7</v>
          </cell>
          <cell r="AE309">
            <v>0</v>
          </cell>
          <cell r="AF309">
            <v>128000</v>
          </cell>
          <cell r="AG309">
            <v>0</v>
          </cell>
          <cell r="AH309">
            <v>0</v>
          </cell>
          <cell r="AI309">
            <v>0</v>
          </cell>
          <cell r="AJ309">
            <v>21079.5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-32804.410186988258</v>
          </cell>
          <cell r="AQ309">
            <v>1111305.3437377282</v>
          </cell>
          <cell r="AR309"/>
          <cell r="AS309">
            <v>783445.63909798046</v>
          </cell>
          <cell r="AT309">
            <v>0</v>
          </cell>
          <cell r="AU309">
            <v>0</v>
          </cell>
          <cell r="AV309">
            <v>47040.000000000044</v>
          </cell>
          <cell r="AW309">
            <v>0</v>
          </cell>
          <cell r="AX309">
            <v>80360.000000000029</v>
          </cell>
          <cell r="AY309">
            <v>0</v>
          </cell>
          <cell r="AZ309">
            <v>940</v>
          </cell>
          <cell r="BA309">
            <v>25650</v>
          </cell>
          <cell r="BB309">
            <v>5340</v>
          </cell>
          <cell r="BC309">
            <v>16489.999999999956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20753.937823834185</v>
          </cell>
          <cell r="BM309">
            <v>0</v>
          </cell>
          <cell r="BN309">
            <v>62774.174872665528</v>
          </cell>
          <cell r="BO309">
            <v>0</v>
          </cell>
          <cell r="BP309">
            <v>6585.5999999999995</v>
          </cell>
          <cell r="BQ309">
            <v>0</v>
          </cell>
          <cell r="BR309">
            <v>134400</v>
          </cell>
          <cell r="BS309">
            <v>0</v>
          </cell>
          <cell r="BT309">
            <v>0</v>
          </cell>
          <cell r="BU309">
            <v>0</v>
          </cell>
          <cell r="BV309">
            <v>21079.5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1204858.8517944801</v>
          </cell>
          <cell r="CB309">
            <v>0</v>
          </cell>
          <cell r="CC309">
            <v>0</v>
          </cell>
          <cell r="CD309">
            <v>1204858.8517944801</v>
          </cell>
        </row>
        <row r="310">
          <cell r="A310" t="str">
            <v>1985</v>
          </cell>
          <cell r="B310" t="str">
            <v>5218</v>
          </cell>
          <cell r="C310">
            <v>9265218</v>
          </cell>
          <cell r="D310" t="str">
            <v>Thompson Primary School</v>
          </cell>
          <cell r="E310">
            <v>93</v>
          </cell>
          <cell r="G310">
            <v>315642</v>
          </cell>
          <cell r="H310">
            <v>0</v>
          </cell>
          <cell r="I310">
            <v>0</v>
          </cell>
          <cell r="J310">
            <v>7199.9999999999927</v>
          </cell>
          <cell r="K310">
            <v>0</v>
          </cell>
          <cell r="L310">
            <v>11984.999999999987</v>
          </cell>
          <cell r="M310">
            <v>0</v>
          </cell>
          <cell r="N310">
            <v>0</v>
          </cell>
          <cell r="O310">
            <v>0</v>
          </cell>
          <cell r="P310">
            <v>6159.9999999999936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13426.874999999991</v>
          </cell>
          <cell r="AC310">
            <v>0</v>
          </cell>
          <cell r="AD310">
            <v>0</v>
          </cell>
          <cell r="AE310">
            <v>0</v>
          </cell>
          <cell r="AF310">
            <v>128000</v>
          </cell>
          <cell r="AG310">
            <v>42694.793057409872</v>
          </cell>
          <cell r="AH310">
            <v>0</v>
          </cell>
          <cell r="AI310">
            <v>0</v>
          </cell>
          <cell r="AJ310">
            <v>2508.0320000000002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-13213.858786686142</v>
          </cell>
          <cell r="AQ310">
            <v>514402.84127072367</v>
          </cell>
          <cell r="AR310"/>
          <cell r="AS310">
            <v>332696.09331558074</v>
          </cell>
          <cell r="AT310">
            <v>0</v>
          </cell>
          <cell r="AU310">
            <v>0</v>
          </cell>
          <cell r="AV310">
            <v>7349.9999999999918</v>
          </cell>
          <cell r="AW310">
            <v>0</v>
          </cell>
          <cell r="AX310">
            <v>13939.999999999985</v>
          </cell>
          <cell r="AY310">
            <v>0</v>
          </cell>
          <cell r="AZ310">
            <v>0</v>
          </cell>
          <cell r="BA310">
            <v>0</v>
          </cell>
          <cell r="BB310">
            <v>6229.9999999999936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13601.249999999991</v>
          </cell>
          <cell r="BO310">
            <v>0</v>
          </cell>
          <cell r="BP310">
            <v>0</v>
          </cell>
          <cell r="BQ310">
            <v>0</v>
          </cell>
          <cell r="BR310">
            <v>134400</v>
          </cell>
          <cell r="BS310">
            <v>43301.468624833105</v>
          </cell>
          <cell r="BT310">
            <v>0</v>
          </cell>
          <cell r="BU310">
            <v>0</v>
          </cell>
          <cell r="BV310">
            <v>2508.0320000000002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554026.84394041391</v>
          </cell>
          <cell r="CB310">
            <v>0</v>
          </cell>
          <cell r="CC310">
            <v>0</v>
          </cell>
          <cell r="CD310">
            <v>554026.84394041391</v>
          </cell>
        </row>
        <row r="311">
          <cell r="A311" t="str">
            <v>1992</v>
          </cell>
          <cell r="B311" t="str">
            <v>2160</v>
          </cell>
          <cell r="C311">
            <v>9262160</v>
          </cell>
          <cell r="D311" t="str">
            <v>Hillside Avenue Primary and Nursery School, Thorpe</v>
          </cell>
          <cell r="E311">
            <v>374</v>
          </cell>
          <cell r="G311">
            <v>1269356</v>
          </cell>
          <cell r="H311">
            <v>0</v>
          </cell>
          <cell r="I311">
            <v>0</v>
          </cell>
          <cell r="J311">
            <v>15840.000000000007</v>
          </cell>
          <cell r="K311">
            <v>0</v>
          </cell>
          <cell r="L311">
            <v>23265.000000000011</v>
          </cell>
          <cell r="M311">
            <v>0</v>
          </cell>
          <cell r="N311">
            <v>2299.9999999999995</v>
          </cell>
          <cell r="O311">
            <v>1119.9999999999998</v>
          </cell>
          <cell r="P311">
            <v>879.99999999999989</v>
          </cell>
          <cell r="Q311">
            <v>4320.0000000000082</v>
          </cell>
          <cell r="R311">
            <v>2550.0000000000091</v>
          </cell>
          <cell r="S311">
            <v>669.99999999999989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12451.601208459224</v>
          </cell>
          <cell r="AA311">
            <v>0</v>
          </cell>
          <cell r="AB311">
            <v>69954.070312500116</v>
          </cell>
          <cell r="AC311">
            <v>0</v>
          </cell>
          <cell r="AD311">
            <v>0</v>
          </cell>
          <cell r="AE311">
            <v>0</v>
          </cell>
          <cell r="AF311">
            <v>128000</v>
          </cell>
          <cell r="AG311">
            <v>0</v>
          </cell>
          <cell r="AH311">
            <v>0</v>
          </cell>
          <cell r="AI311">
            <v>0</v>
          </cell>
          <cell r="AJ311">
            <v>8170.4960000000001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116763.32847904065</v>
          </cell>
          <cell r="AP311">
            <v>677.17782722497441</v>
          </cell>
          <cell r="AQ311">
            <v>1656317.6738272249</v>
          </cell>
          <cell r="AR311"/>
          <cell r="AS311">
            <v>1337939.1279572817</v>
          </cell>
          <cell r="AT311">
            <v>0</v>
          </cell>
          <cell r="AU311">
            <v>0</v>
          </cell>
          <cell r="AV311">
            <v>16170.000000000007</v>
          </cell>
          <cell r="AW311">
            <v>0</v>
          </cell>
          <cell r="AX311">
            <v>27060.000000000011</v>
          </cell>
          <cell r="AY311">
            <v>0</v>
          </cell>
          <cell r="AZ311">
            <v>2349.9999999999995</v>
          </cell>
          <cell r="BA311">
            <v>1139.9999999999998</v>
          </cell>
          <cell r="BB311">
            <v>889.99999999999989</v>
          </cell>
          <cell r="BC311">
            <v>4365.0000000000082</v>
          </cell>
          <cell r="BD311">
            <v>2575.0000000000091</v>
          </cell>
          <cell r="BE311">
            <v>679.99999999999989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12666.283987915418</v>
          </cell>
          <cell r="BM311">
            <v>0</v>
          </cell>
          <cell r="BN311">
            <v>70862.564732142971</v>
          </cell>
          <cell r="BO311">
            <v>0</v>
          </cell>
          <cell r="BP311">
            <v>0</v>
          </cell>
          <cell r="BQ311">
            <v>0</v>
          </cell>
          <cell r="BR311">
            <v>134400</v>
          </cell>
          <cell r="BS311">
            <v>0</v>
          </cell>
          <cell r="BT311">
            <v>0</v>
          </cell>
          <cell r="BU311">
            <v>0</v>
          </cell>
          <cell r="BV311">
            <v>8170.4960000000001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1619268.47267734</v>
          </cell>
          <cell r="CB311">
            <v>113042.02332266001</v>
          </cell>
          <cell r="CC311">
            <v>0</v>
          </cell>
          <cell r="CD311">
            <v>1732310.496</v>
          </cell>
        </row>
        <row r="312">
          <cell r="A312" t="str">
            <v>1995</v>
          </cell>
          <cell r="B312" t="str">
            <v>3430</v>
          </cell>
          <cell r="C312">
            <v>9263430</v>
          </cell>
          <cell r="D312" t="str">
            <v>Dussindale Primary School</v>
          </cell>
          <cell r="E312">
            <v>342</v>
          </cell>
          <cell r="G312">
            <v>1160748</v>
          </cell>
          <cell r="H312">
            <v>0</v>
          </cell>
          <cell r="I312">
            <v>0</v>
          </cell>
          <cell r="J312">
            <v>18719.99999999996</v>
          </cell>
          <cell r="K312">
            <v>0</v>
          </cell>
          <cell r="L312">
            <v>28905.000000000116</v>
          </cell>
          <cell r="M312">
            <v>0</v>
          </cell>
          <cell r="N312">
            <v>1609.9999999999968</v>
          </cell>
          <cell r="O312">
            <v>1400.0000000000025</v>
          </cell>
          <cell r="P312">
            <v>880.00000000000023</v>
          </cell>
          <cell r="Q312">
            <v>479.99999999999926</v>
          </cell>
          <cell r="R312">
            <v>1020.0000000000002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10758.508474576267</v>
          </cell>
          <cell r="AA312">
            <v>0</v>
          </cell>
          <cell r="AB312">
            <v>69475.323435843093</v>
          </cell>
          <cell r="AC312">
            <v>0</v>
          </cell>
          <cell r="AD312">
            <v>0</v>
          </cell>
          <cell r="AE312">
            <v>0</v>
          </cell>
          <cell r="AF312">
            <v>128000</v>
          </cell>
          <cell r="AG312">
            <v>0</v>
          </cell>
          <cell r="AH312">
            <v>0</v>
          </cell>
          <cell r="AI312">
            <v>0</v>
          </cell>
          <cell r="AJ312">
            <v>10083.84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84513.168089580489</v>
          </cell>
          <cell r="AP312">
            <v>0</v>
          </cell>
          <cell r="AQ312">
            <v>1516593.8399999999</v>
          </cell>
          <cell r="AR312"/>
          <cell r="AS312">
            <v>1223463.052837942</v>
          </cell>
          <cell r="AT312">
            <v>0</v>
          </cell>
          <cell r="AU312">
            <v>0</v>
          </cell>
          <cell r="AV312">
            <v>19109.99999999996</v>
          </cell>
          <cell r="AW312">
            <v>0</v>
          </cell>
          <cell r="AX312">
            <v>33620.000000000131</v>
          </cell>
          <cell r="AY312">
            <v>0</v>
          </cell>
          <cell r="AZ312">
            <v>1644.9999999999966</v>
          </cell>
          <cell r="BA312">
            <v>1425.0000000000025</v>
          </cell>
          <cell r="BB312">
            <v>890.00000000000023</v>
          </cell>
          <cell r="BC312">
            <v>484.99999999999926</v>
          </cell>
          <cell r="BD312">
            <v>1030.0000000000002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10943.999999999995</v>
          </cell>
          <cell r="BM312">
            <v>0</v>
          </cell>
          <cell r="BN312">
            <v>70377.60036358131</v>
          </cell>
          <cell r="BO312">
            <v>0</v>
          </cell>
          <cell r="BP312">
            <v>0</v>
          </cell>
          <cell r="BQ312">
            <v>0</v>
          </cell>
          <cell r="BR312">
            <v>134400</v>
          </cell>
          <cell r="BS312">
            <v>0</v>
          </cell>
          <cell r="BT312">
            <v>0</v>
          </cell>
          <cell r="BU312">
            <v>0</v>
          </cell>
          <cell r="BV312">
            <v>10083.84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1507473.4932015236</v>
          </cell>
          <cell r="CB312">
            <v>79230.34679847653</v>
          </cell>
          <cell r="CC312">
            <v>0</v>
          </cell>
          <cell r="CD312">
            <v>1586703.84</v>
          </cell>
        </row>
        <row r="313">
          <cell r="A313" t="str">
            <v>2001</v>
          </cell>
          <cell r="B313" t="str">
            <v>2161</v>
          </cell>
          <cell r="C313">
            <v>9262161</v>
          </cell>
          <cell r="D313" t="str">
            <v>St William's Primary School</v>
          </cell>
          <cell r="E313">
            <v>415</v>
          </cell>
          <cell r="G313">
            <v>1408510</v>
          </cell>
          <cell r="H313">
            <v>0</v>
          </cell>
          <cell r="I313">
            <v>0</v>
          </cell>
          <cell r="J313">
            <v>23999.999999999924</v>
          </cell>
          <cell r="K313">
            <v>0</v>
          </cell>
          <cell r="L313">
            <v>40889.999999999905</v>
          </cell>
          <cell r="M313">
            <v>0</v>
          </cell>
          <cell r="N313">
            <v>4380.5555555555575</v>
          </cell>
          <cell r="O313">
            <v>6174.8792270531421</v>
          </cell>
          <cell r="P313">
            <v>11908.695652173908</v>
          </cell>
          <cell r="Q313">
            <v>6736.2318840579619</v>
          </cell>
          <cell r="R313">
            <v>8179.7101449275397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4732.8651685393233</v>
          </cell>
          <cell r="AA313">
            <v>0</v>
          </cell>
          <cell r="AB313">
            <v>116263.2408707866</v>
          </cell>
          <cell r="AC313">
            <v>0</v>
          </cell>
          <cell r="AD313">
            <v>0</v>
          </cell>
          <cell r="AE313">
            <v>0</v>
          </cell>
          <cell r="AF313">
            <v>128000</v>
          </cell>
          <cell r="AG313">
            <v>0</v>
          </cell>
          <cell r="AH313">
            <v>0</v>
          </cell>
          <cell r="AI313">
            <v>0</v>
          </cell>
          <cell r="AJ313">
            <v>31912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68298.821496906225</v>
          </cell>
          <cell r="AP313">
            <v>244.30000000003807</v>
          </cell>
          <cell r="AQ313">
            <v>1860231.3</v>
          </cell>
          <cell r="AR313"/>
          <cell r="AS313">
            <v>1484611.5992039356</v>
          </cell>
          <cell r="AT313">
            <v>0</v>
          </cell>
          <cell r="AU313">
            <v>0</v>
          </cell>
          <cell r="AV313">
            <v>24499.999999999924</v>
          </cell>
          <cell r="AW313">
            <v>0</v>
          </cell>
          <cell r="AX313">
            <v>47559.999999999891</v>
          </cell>
          <cell r="AY313">
            <v>0</v>
          </cell>
          <cell r="AZ313">
            <v>4475.7850241545912</v>
          </cell>
          <cell r="BA313">
            <v>6285.1449275362338</v>
          </cell>
          <cell r="BB313">
            <v>12044.02173913043</v>
          </cell>
          <cell r="BC313">
            <v>6806.4009661835662</v>
          </cell>
          <cell r="BD313">
            <v>8259.9033816425163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4814.466292134829</v>
          </cell>
          <cell r="BM313">
            <v>0</v>
          </cell>
          <cell r="BN313">
            <v>117773.15308988771</v>
          </cell>
          <cell r="BO313">
            <v>0</v>
          </cell>
          <cell r="BP313">
            <v>0</v>
          </cell>
          <cell r="BQ313">
            <v>0</v>
          </cell>
          <cell r="BR313">
            <v>134400</v>
          </cell>
          <cell r="BS313">
            <v>0</v>
          </cell>
          <cell r="BT313">
            <v>0</v>
          </cell>
          <cell r="BU313">
            <v>0</v>
          </cell>
          <cell r="BV313">
            <v>31912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1883442.4746246052</v>
          </cell>
          <cell r="CB313">
            <v>61619.525375394616</v>
          </cell>
          <cell r="CC313">
            <v>0</v>
          </cell>
          <cell r="CD313">
            <v>1945061.9999999998</v>
          </cell>
        </row>
        <row r="314">
          <cell r="A314" t="str">
            <v>2010</v>
          </cell>
          <cell r="B314" t="str">
            <v>2174</v>
          </cell>
          <cell r="C314">
            <v>9262174</v>
          </cell>
          <cell r="D314" t="str">
            <v>Thurlton Primary School</v>
          </cell>
          <cell r="E314">
            <v>61</v>
          </cell>
          <cell r="G314">
            <v>207034</v>
          </cell>
          <cell r="H314">
            <v>0</v>
          </cell>
          <cell r="I314">
            <v>0</v>
          </cell>
          <cell r="J314">
            <v>2879.9999999999995</v>
          </cell>
          <cell r="K314">
            <v>0</v>
          </cell>
          <cell r="L314">
            <v>4229.9999999999991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655.18518518518454</v>
          </cell>
          <cell r="AA314">
            <v>0</v>
          </cell>
          <cell r="AB314">
            <v>8288.8235294117658</v>
          </cell>
          <cell r="AC314">
            <v>0</v>
          </cell>
          <cell r="AD314">
            <v>2211.2999999999988</v>
          </cell>
          <cell r="AE314">
            <v>0</v>
          </cell>
          <cell r="AF314">
            <v>128000</v>
          </cell>
          <cell r="AG314">
            <v>56300</v>
          </cell>
          <cell r="AH314">
            <v>0</v>
          </cell>
          <cell r="AI314">
            <v>0</v>
          </cell>
          <cell r="AJ314">
            <v>2585.6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-54214.249475421311</v>
          </cell>
          <cell r="AQ314">
            <v>357970.65923917561</v>
          </cell>
          <cell r="AR314"/>
          <cell r="AS314">
            <v>218220.01819624114</v>
          </cell>
          <cell r="AT314">
            <v>0</v>
          </cell>
          <cell r="AU314">
            <v>0</v>
          </cell>
          <cell r="AV314">
            <v>2939.9999999999995</v>
          </cell>
          <cell r="AW314">
            <v>0</v>
          </cell>
          <cell r="AX314">
            <v>4919.9999999999991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666.48148148148073</v>
          </cell>
          <cell r="BM314">
            <v>0</v>
          </cell>
          <cell r="BN314">
            <v>8396.4705882352955</v>
          </cell>
          <cell r="BO314">
            <v>0</v>
          </cell>
          <cell r="BP314">
            <v>2246.3999999999992</v>
          </cell>
          <cell r="BQ314">
            <v>0</v>
          </cell>
          <cell r="BR314">
            <v>134400</v>
          </cell>
          <cell r="BS314">
            <v>57100</v>
          </cell>
          <cell r="BT314">
            <v>0</v>
          </cell>
          <cell r="BU314">
            <v>0</v>
          </cell>
          <cell r="BV314">
            <v>2585.6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431474.97026595788</v>
          </cell>
          <cell r="CB314">
            <v>0</v>
          </cell>
          <cell r="CC314">
            <v>0</v>
          </cell>
          <cell r="CD314">
            <v>431474.97026595788</v>
          </cell>
        </row>
        <row r="315">
          <cell r="A315" t="str">
            <v>2013</v>
          </cell>
          <cell r="B315" t="str">
            <v>3088</v>
          </cell>
          <cell r="C315">
            <v>9263088</v>
          </cell>
          <cell r="D315" t="str">
            <v>Thurton Primary School</v>
          </cell>
          <cell r="E315">
            <v>107</v>
          </cell>
          <cell r="G315">
            <v>363158</v>
          </cell>
          <cell r="H315">
            <v>0</v>
          </cell>
          <cell r="I315">
            <v>0</v>
          </cell>
          <cell r="J315">
            <v>5759.99999999998</v>
          </cell>
          <cell r="K315">
            <v>0</v>
          </cell>
          <cell r="L315">
            <v>8459.9999999999709</v>
          </cell>
          <cell r="M315">
            <v>0</v>
          </cell>
          <cell r="N315">
            <v>920.00000000000102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51801.593070652161</v>
          </cell>
          <cell r="AC315">
            <v>0</v>
          </cell>
          <cell r="AD315">
            <v>0</v>
          </cell>
          <cell r="AE315">
            <v>0</v>
          </cell>
          <cell r="AF315">
            <v>128000</v>
          </cell>
          <cell r="AG315">
            <v>32171.428571428565</v>
          </cell>
          <cell r="AH315">
            <v>0</v>
          </cell>
          <cell r="AI315">
            <v>0</v>
          </cell>
          <cell r="AJ315">
            <v>19925.25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-59151.083639339166</v>
          </cell>
          <cell r="AQ315">
            <v>551045.18800274143</v>
          </cell>
          <cell r="AR315"/>
          <cell r="AS315">
            <v>382779.37618029182</v>
          </cell>
          <cell r="AT315">
            <v>0</v>
          </cell>
          <cell r="AU315">
            <v>0</v>
          </cell>
          <cell r="AV315">
            <v>5879.99999999998</v>
          </cell>
          <cell r="AW315">
            <v>0</v>
          </cell>
          <cell r="AX315">
            <v>9839.9999999999673</v>
          </cell>
          <cell r="AY315">
            <v>0</v>
          </cell>
          <cell r="AZ315">
            <v>940.00000000000102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52474.341032608689</v>
          </cell>
          <cell r="BO315">
            <v>0</v>
          </cell>
          <cell r="BP315">
            <v>0</v>
          </cell>
          <cell r="BQ315">
            <v>0</v>
          </cell>
          <cell r="BR315">
            <v>134400</v>
          </cell>
          <cell r="BS315">
            <v>32628.57142857142</v>
          </cell>
          <cell r="BT315">
            <v>0</v>
          </cell>
          <cell r="BU315">
            <v>0</v>
          </cell>
          <cell r="BV315">
            <v>19925.25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638867.53864147188</v>
          </cell>
          <cell r="CB315">
            <v>0</v>
          </cell>
          <cell r="CC315">
            <v>0</v>
          </cell>
          <cell r="CD315">
            <v>638867.53864147188</v>
          </cell>
        </row>
        <row r="316">
          <cell r="A316" t="str">
            <v>2019</v>
          </cell>
          <cell r="B316" t="str">
            <v>3114</v>
          </cell>
          <cell r="C316">
            <v>9263114</v>
          </cell>
          <cell r="D316" t="str">
            <v>Tilney All Saints CofE Primary School</v>
          </cell>
          <cell r="E316">
            <v>89</v>
          </cell>
          <cell r="G316">
            <v>302066</v>
          </cell>
          <cell r="H316">
            <v>0</v>
          </cell>
          <cell r="I316">
            <v>0</v>
          </cell>
          <cell r="J316">
            <v>12479.999999999993</v>
          </cell>
          <cell r="K316">
            <v>0</v>
          </cell>
          <cell r="L316">
            <v>18329.999999999989</v>
          </cell>
          <cell r="M316">
            <v>0</v>
          </cell>
          <cell r="N316">
            <v>8739.9999999999909</v>
          </cell>
          <cell r="O316">
            <v>4479.99999999999</v>
          </cell>
          <cell r="P316">
            <v>0</v>
          </cell>
          <cell r="Q316">
            <v>480.00000000000108</v>
          </cell>
          <cell r="R316">
            <v>510.00000000000114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661.79487179487069</v>
          </cell>
          <cell r="AA316">
            <v>0</v>
          </cell>
          <cell r="AB316">
            <v>26254.999999999989</v>
          </cell>
          <cell r="AC316">
            <v>0</v>
          </cell>
          <cell r="AD316">
            <v>1568.6999999999975</v>
          </cell>
          <cell r="AE316">
            <v>0</v>
          </cell>
          <cell r="AF316">
            <v>128000</v>
          </cell>
          <cell r="AG316">
            <v>45701.468624833105</v>
          </cell>
          <cell r="AH316">
            <v>0</v>
          </cell>
          <cell r="AI316">
            <v>0</v>
          </cell>
          <cell r="AJ316">
            <v>1447.9359999999999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-68052.017980603967</v>
          </cell>
          <cell r="AQ316">
            <v>482668.881516024</v>
          </cell>
          <cell r="AR316"/>
          <cell r="AS316">
            <v>318386.58392566332</v>
          </cell>
          <cell r="AT316">
            <v>0</v>
          </cell>
          <cell r="AU316">
            <v>0</v>
          </cell>
          <cell r="AV316">
            <v>12739.999999999993</v>
          </cell>
          <cell r="AW316">
            <v>0</v>
          </cell>
          <cell r="AX316">
            <v>21319.999999999989</v>
          </cell>
          <cell r="AY316">
            <v>0</v>
          </cell>
          <cell r="AZ316">
            <v>8929.9999999999891</v>
          </cell>
          <cell r="BA316">
            <v>4559.99999999999</v>
          </cell>
          <cell r="BB316">
            <v>0</v>
          </cell>
          <cell r="BC316">
            <v>485.00000000000108</v>
          </cell>
          <cell r="BD316">
            <v>515.00000000000114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673.20512820512715</v>
          </cell>
          <cell r="BM316">
            <v>0</v>
          </cell>
          <cell r="BN316">
            <v>26595.974025974014</v>
          </cell>
          <cell r="BO316">
            <v>0</v>
          </cell>
          <cell r="BP316">
            <v>1593.5999999999976</v>
          </cell>
          <cell r="BQ316">
            <v>0</v>
          </cell>
          <cell r="BR316">
            <v>134400</v>
          </cell>
          <cell r="BS316">
            <v>46350.867823765017</v>
          </cell>
          <cell r="BT316">
            <v>0</v>
          </cell>
          <cell r="BU316">
            <v>0</v>
          </cell>
          <cell r="BV316">
            <v>1447.9359999999999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577998.16690360743</v>
          </cell>
          <cell r="CB316">
            <v>0</v>
          </cell>
          <cell r="CC316">
            <v>0</v>
          </cell>
          <cell r="CD316">
            <v>577998.16690360743</v>
          </cell>
        </row>
        <row r="317">
          <cell r="A317" t="str">
            <v>2020</v>
          </cell>
          <cell r="B317" t="str">
            <v>2020</v>
          </cell>
          <cell r="C317">
            <v>9262020</v>
          </cell>
          <cell r="D317" t="str">
            <v>The Free School Norwich</v>
          </cell>
          <cell r="E317">
            <v>183</v>
          </cell>
          <cell r="G317">
            <v>621102</v>
          </cell>
          <cell r="H317">
            <v>0</v>
          </cell>
          <cell r="I317">
            <v>0</v>
          </cell>
          <cell r="J317">
            <v>13439.999999999971</v>
          </cell>
          <cell r="K317">
            <v>0</v>
          </cell>
          <cell r="L317">
            <v>21149.999999999971</v>
          </cell>
          <cell r="M317">
            <v>0</v>
          </cell>
          <cell r="N317">
            <v>4418.2872928176903</v>
          </cell>
          <cell r="O317">
            <v>8492.8176795580021</v>
          </cell>
          <cell r="P317">
            <v>4003.7569060773444</v>
          </cell>
          <cell r="Q317">
            <v>1455.9116022099436</v>
          </cell>
          <cell r="R317">
            <v>14437.79005524861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26535</v>
          </cell>
          <cell r="AA317">
            <v>0</v>
          </cell>
          <cell r="AB317">
            <v>62909.383561643866</v>
          </cell>
          <cell r="AC317">
            <v>0</v>
          </cell>
          <cell r="AD317">
            <v>12303.900000000078</v>
          </cell>
          <cell r="AE317">
            <v>0</v>
          </cell>
          <cell r="AF317">
            <v>128000</v>
          </cell>
          <cell r="AG317">
            <v>0</v>
          </cell>
          <cell r="AH317">
            <v>0</v>
          </cell>
          <cell r="AI317">
            <v>0</v>
          </cell>
          <cell r="AJ317">
            <v>9308.16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-20011.137550678079</v>
          </cell>
          <cell r="AQ317">
            <v>907545.86954687745</v>
          </cell>
          <cell r="AR317"/>
          <cell r="AS317">
            <v>654660.05458872346</v>
          </cell>
          <cell r="AT317">
            <v>0</v>
          </cell>
          <cell r="AU317">
            <v>0</v>
          </cell>
          <cell r="AV317">
            <v>13719.999999999971</v>
          </cell>
          <cell r="AW317">
            <v>0</v>
          </cell>
          <cell r="AX317">
            <v>24599.999999999967</v>
          </cell>
          <cell r="AY317">
            <v>0</v>
          </cell>
          <cell r="AZ317">
            <v>4514.3370165745964</v>
          </cell>
          <cell r="BA317">
            <v>8644.4751381215374</v>
          </cell>
          <cell r="BB317">
            <v>4049.2541436464053</v>
          </cell>
          <cell r="BC317">
            <v>1471.0773480662972</v>
          </cell>
          <cell r="BD317">
            <v>14579.337016574576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26992.5</v>
          </cell>
          <cell r="BM317">
            <v>0</v>
          </cell>
          <cell r="BN317">
            <v>63726.388542963919</v>
          </cell>
          <cell r="BO317">
            <v>0</v>
          </cell>
          <cell r="BP317">
            <v>12499.200000000079</v>
          </cell>
          <cell r="BQ317">
            <v>0</v>
          </cell>
          <cell r="BR317">
            <v>134400</v>
          </cell>
          <cell r="BS317">
            <v>0</v>
          </cell>
          <cell r="BT317">
            <v>0</v>
          </cell>
          <cell r="BU317">
            <v>0</v>
          </cell>
          <cell r="BV317">
            <v>9308.16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973164.78379467083</v>
          </cell>
          <cell r="CB317">
            <v>0</v>
          </cell>
          <cell r="CC317">
            <v>0</v>
          </cell>
          <cell r="CD317">
            <v>973164.78379467083</v>
          </cell>
        </row>
        <row r="318">
          <cell r="A318" t="str">
            <v>2022</v>
          </cell>
          <cell r="B318" t="str">
            <v>2223</v>
          </cell>
          <cell r="C318">
            <v>9262223</v>
          </cell>
          <cell r="D318" t="str">
            <v>Tilney St Lawrence Community Primary School</v>
          </cell>
          <cell r="E318">
            <v>91</v>
          </cell>
          <cell r="G318">
            <v>308854</v>
          </cell>
          <cell r="H318">
            <v>0</v>
          </cell>
          <cell r="I318">
            <v>0</v>
          </cell>
          <cell r="J318">
            <v>13920.000000000015</v>
          </cell>
          <cell r="K318">
            <v>0</v>
          </cell>
          <cell r="L318">
            <v>21150.000000000022</v>
          </cell>
          <cell r="M318">
            <v>0</v>
          </cell>
          <cell r="N318">
            <v>2530.0000000000023</v>
          </cell>
          <cell r="O318">
            <v>9520.0000000000091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40165.125000000036</v>
          </cell>
          <cell r="AC318">
            <v>0</v>
          </cell>
          <cell r="AD318">
            <v>3345.2999999999997</v>
          </cell>
          <cell r="AE318">
            <v>0</v>
          </cell>
          <cell r="AF318">
            <v>128000</v>
          </cell>
          <cell r="AG318">
            <v>0</v>
          </cell>
          <cell r="AH318">
            <v>0</v>
          </cell>
          <cell r="AI318">
            <v>0</v>
          </cell>
          <cell r="AJ318">
            <v>9514.75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-16508.647160221797</v>
          </cell>
          <cell r="AQ318">
            <v>520490.52783977822</v>
          </cell>
          <cell r="AR318"/>
          <cell r="AS318">
            <v>325541.338620622</v>
          </cell>
          <cell r="AT318">
            <v>0</v>
          </cell>
          <cell r="AU318">
            <v>0</v>
          </cell>
          <cell r="AV318">
            <v>14210.000000000015</v>
          </cell>
          <cell r="AW318">
            <v>0</v>
          </cell>
          <cell r="AX318">
            <v>24600.000000000022</v>
          </cell>
          <cell r="AY318">
            <v>0</v>
          </cell>
          <cell r="AZ318">
            <v>2585.0000000000027</v>
          </cell>
          <cell r="BA318">
            <v>9690.0000000000109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40686.750000000036</v>
          </cell>
          <cell r="BO318">
            <v>0</v>
          </cell>
          <cell r="BP318">
            <v>3398.3999999999996</v>
          </cell>
          <cell r="BQ318">
            <v>0</v>
          </cell>
          <cell r="BR318">
            <v>134400</v>
          </cell>
          <cell r="BS318">
            <v>0</v>
          </cell>
          <cell r="BT318">
            <v>0</v>
          </cell>
          <cell r="BU318">
            <v>0</v>
          </cell>
          <cell r="BV318">
            <v>9514.75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564626.23862062208</v>
          </cell>
          <cell r="CB318">
            <v>0</v>
          </cell>
          <cell r="CC318">
            <v>0</v>
          </cell>
          <cell r="CD318">
            <v>564626.23862062208</v>
          </cell>
        </row>
        <row r="319">
          <cell r="A319" t="str">
            <v>2025</v>
          </cell>
          <cell r="B319" t="str">
            <v>2164</v>
          </cell>
          <cell r="C319">
            <v>9262164</v>
          </cell>
          <cell r="D319" t="str">
            <v>Tivetshall Community Primary School</v>
          </cell>
          <cell r="E319">
            <v>24</v>
          </cell>
          <cell r="G319">
            <v>81456</v>
          </cell>
          <cell r="H319">
            <v>0</v>
          </cell>
          <cell r="I319">
            <v>0</v>
          </cell>
          <cell r="J319">
            <v>5279.9999999999955</v>
          </cell>
          <cell r="K319">
            <v>0</v>
          </cell>
          <cell r="L319">
            <v>7754.9999999999936</v>
          </cell>
          <cell r="M319">
            <v>0</v>
          </cell>
          <cell r="N319">
            <v>230.0000000000002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5835.7894736842127</v>
          </cell>
          <cell r="AC319">
            <v>0</v>
          </cell>
          <cell r="AD319">
            <v>1474.2</v>
          </cell>
          <cell r="AE319">
            <v>0</v>
          </cell>
          <cell r="AF319">
            <v>128000</v>
          </cell>
          <cell r="AG319">
            <v>56300</v>
          </cell>
          <cell r="AH319">
            <v>0</v>
          </cell>
          <cell r="AI319">
            <v>0</v>
          </cell>
          <cell r="AJ319">
            <v>910.13120000000004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-53275.788036195234</v>
          </cell>
          <cell r="AQ319">
            <v>233965.33263748899</v>
          </cell>
          <cell r="AR319"/>
          <cell r="AS319">
            <v>85857.056339504707</v>
          </cell>
          <cell r="AT319">
            <v>0</v>
          </cell>
          <cell r="AU319">
            <v>0</v>
          </cell>
          <cell r="AV319">
            <v>5389.9999999999955</v>
          </cell>
          <cell r="AW319">
            <v>0</v>
          </cell>
          <cell r="AX319">
            <v>9019.9999999999927</v>
          </cell>
          <cell r="AY319">
            <v>0</v>
          </cell>
          <cell r="AZ319">
            <v>235.0000000000002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5911.5789473684226</v>
          </cell>
          <cell r="BO319">
            <v>0</v>
          </cell>
          <cell r="BP319">
            <v>1497.6000000000001</v>
          </cell>
          <cell r="BQ319">
            <v>0</v>
          </cell>
          <cell r="BR319">
            <v>134400</v>
          </cell>
          <cell r="BS319">
            <v>57100</v>
          </cell>
          <cell r="BT319">
            <v>0</v>
          </cell>
          <cell r="BU319">
            <v>0</v>
          </cell>
          <cell r="BV319">
            <v>910.13120000000004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300321.36648687313</v>
          </cell>
          <cell r="CB319">
            <v>0</v>
          </cell>
          <cell r="CC319">
            <v>0</v>
          </cell>
          <cell r="CD319">
            <v>300321.36648687313</v>
          </cell>
        </row>
        <row r="320">
          <cell r="A320" t="str">
            <v>2028</v>
          </cell>
          <cell r="B320" t="str">
            <v>2412</v>
          </cell>
          <cell r="C320">
            <v>9262412</v>
          </cell>
          <cell r="D320" t="str">
            <v>Glebeland Community Primary School</v>
          </cell>
          <cell r="E320">
            <v>68</v>
          </cell>
          <cell r="G320">
            <v>230792</v>
          </cell>
          <cell r="H320">
            <v>0</v>
          </cell>
          <cell r="I320">
            <v>0</v>
          </cell>
          <cell r="J320">
            <v>2400.0000000000005</v>
          </cell>
          <cell r="K320">
            <v>0</v>
          </cell>
          <cell r="L320">
            <v>4230.0000000000027</v>
          </cell>
          <cell r="M320">
            <v>0</v>
          </cell>
          <cell r="N320">
            <v>689.99999999999955</v>
          </cell>
          <cell r="O320">
            <v>280.00000000000045</v>
          </cell>
          <cell r="P320">
            <v>440.00000000000068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17881.874999999993</v>
          </cell>
          <cell r="AC320">
            <v>0</v>
          </cell>
          <cell r="AD320">
            <v>3704.3999999999733</v>
          </cell>
          <cell r="AE320">
            <v>0</v>
          </cell>
          <cell r="AF320">
            <v>128000</v>
          </cell>
          <cell r="AG320">
            <v>56300</v>
          </cell>
          <cell r="AH320">
            <v>0</v>
          </cell>
          <cell r="AI320">
            <v>0</v>
          </cell>
          <cell r="AJ320">
            <v>1344.5119999999999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-22853.982954452691</v>
          </cell>
          <cell r="AQ320">
            <v>423208.80404554727</v>
          </cell>
          <cell r="AR320"/>
          <cell r="AS320">
            <v>243261.65962859668</v>
          </cell>
          <cell r="AT320">
            <v>0</v>
          </cell>
          <cell r="AU320">
            <v>0</v>
          </cell>
          <cell r="AV320">
            <v>2450.0000000000005</v>
          </cell>
          <cell r="AW320">
            <v>0</v>
          </cell>
          <cell r="AX320">
            <v>4920.0000000000027</v>
          </cell>
          <cell r="AY320">
            <v>0</v>
          </cell>
          <cell r="AZ320">
            <v>704.99999999999943</v>
          </cell>
          <cell r="BA320">
            <v>285.00000000000045</v>
          </cell>
          <cell r="BB320">
            <v>445.00000000000068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18114.107142857138</v>
          </cell>
          <cell r="BO320">
            <v>0</v>
          </cell>
          <cell r="BP320">
            <v>3763.1999999999725</v>
          </cell>
          <cell r="BQ320">
            <v>0</v>
          </cell>
          <cell r="BR320">
            <v>134400</v>
          </cell>
          <cell r="BS320">
            <v>57100</v>
          </cell>
          <cell r="BT320">
            <v>0</v>
          </cell>
          <cell r="BU320">
            <v>0</v>
          </cell>
          <cell r="BV320">
            <v>1344.5119999999999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466788.47877145378</v>
          </cell>
          <cell r="CB320">
            <v>0</v>
          </cell>
          <cell r="CC320">
            <v>0</v>
          </cell>
          <cell r="CD320">
            <v>466788.47877145378</v>
          </cell>
        </row>
        <row r="321">
          <cell r="A321" t="str">
            <v>2031</v>
          </cell>
          <cell r="B321" t="str">
            <v>2167</v>
          </cell>
          <cell r="C321">
            <v>9262167</v>
          </cell>
          <cell r="D321" t="str">
            <v>Trowse Primary School</v>
          </cell>
          <cell r="E321">
            <v>167</v>
          </cell>
          <cell r="G321">
            <v>566798</v>
          </cell>
          <cell r="H321">
            <v>0</v>
          </cell>
          <cell r="I321">
            <v>0</v>
          </cell>
          <cell r="J321">
            <v>11999.999999999984</v>
          </cell>
          <cell r="K321">
            <v>0</v>
          </cell>
          <cell r="L321">
            <v>18329.999999999996</v>
          </cell>
          <cell r="M321">
            <v>0</v>
          </cell>
          <cell r="N321">
            <v>1379.9999999999982</v>
          </cell>
          <cell r="O321">
            <v>2240.0000000000014</v>
          </cell>
          <cell r="P321">
            <v>2639.9999999999964</v>
          </cell>
          <cell r="Q321">
            <v>0</v>
          </cell>
          <cell r="R321">
            <v>5610.0000000000009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46062.089552238809</v>
          </cell>
          <cell r="AC321">
            <v>0</v>
          </cell>
          <cell r="AD321">
            <v>0</v>
          </cell>
          <cell r="AE321">
            <v>0</v>
          </cell>
          <cell r="AF321">
            <v>128000</v>
          </cell>
          <cell r="AG321">
            <v>0</v>
          </cell>
          <cell r="AH321">
            <v>0</v>
          </cell>
          <cell r="AI321">
            <v>0</v>
          </cell>
          <cell r="AJ321">
            <v>39695.360000000001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-19198.106380339905</v>
          </cell>
          <cell r="AQ321">
            <v>803557.34317189886</v>
          </cell>
          <cell r="AR321"/>
          <cell r="AS321">
            <v>597422.01702905365</v>
          </cell>
          <cell r="AT321">
            <v>0</v>
          </cell>
          <cell r="AU321">
            <v>0</v>
          </cell>
          <cell r="AV321">
            <v>12249.999999999982</v>
          </cell>
          <cell r="AW321">
            <v>0</v>
          </cell>
          <cell r="AX321">
            <v>21319.999999999996</v>
          </cell>
          <cell r="AY321">
            <v>0</v>
          </cell>
          <cell r="AZ321">
            <v>1409.9999999999982</v>
          </cell>
          <cell r="BA321">
            <v>2280.0000000000014</v>
          </cell>
          <cell r="BB321">
            <v>2669.9999999999964</v>
          </cell>
          <cell r="BC321">
            <v>0</v>
          </cell>
          <cell r="BD321">
            <v>5665.0000000000009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46660.298507462692</v>
          </cell>
          <cell r="BO321">
            <v>0</v>
          </cell>
          <cell r="BP321">
            <v>0</v>
          </cell>
          <cell r="BQ321">
            <v>0</v>
          </cell>
          <cell r="BR321">
            <v>134400</v>
          </cell>
          <cell r="BS321">
            <v>0</v>
          </cell>
          <cell r="BT321">
            <v>0</v>
          </cell>
          <cell r="BU321">
            <v>0</v>
          </cell>
          <cell r="BV321">
            <v>39695.360000000001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863772.67553651636</v>
          </cell>
          <cell r="CB321">
            <v>0</v>
          </cell>
          <cell r="CC321">
            <v>0</v>
          </cell>
          <cell r="CD321">
            <v>863772.67553651636</v>
          </cell>
        </row>
        <row r="322">
          <cell r="A322" t="str">
            <v>2034</v>
          </cell>
          <cell r="B322" t="str">
            <v>2168</v>
          </cell>
          <cell r="C322">
            <v>9262168</v>
          </cell>
          <cell r="D322" t="str">
            <v>Tunstead Primary School</v>
          </cell>
          <cell r="E322">
            <v>87</v>
          </cell>
          <cell r="G322">
            <v>295278</v>
          </cell>
          <cell r="H322">
            <v>0</v>
          </cell>
          <cell r="I322">
            <v>0</v>
          </cell>
          <cell r="J322">
            <v>3359.9999999999986</v>
          </cell>
          <cell r="K322">
            <v>0</v>
          </cell>
          <cell r="L322">
            <v>4934.9999999999982</v>
          </cell>
          <cell r="M322">
            <v>0</v>
          </cell>
          <cell r="N322">
            <v>0</v>
          </cell>
          <cell r="O322">
            <v>2520.0000000000009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2073.6986301369861</v>
          </cell>
          <cell r="AA322">
            <v>0</v>
          </cell>
          <cell r="AB322">
            <v>26838.942307692312</v>
          </cell>
          <cell r="AC322">
            <v>0</v>
          </cell>
          <cell r="AD322">
            <v>4517.0999999999849</v>
          </cell>
          <cell r="AE322">
            <v>0</v>
          </cell>
          <cell r="AF322">
            <v>128000</v>
          </cell>
          <cell r="AG322">
            <v>47204.806408544719</v>
          </cell>
          <cell r="AH322">
            <v>0</v>
          </cell>
          <cell r="AI322">
            <v>0</v>
          </cell>
          <cell r="AJ322">
            <v>11531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-61713.989797256239</v>
          </cell>
          <cell r="AQ322">
            <v>464544.55754911777</v>
          </cell>
          <cell r="AR322"/>
          <cell r="AS322">
            <v>311231.82923070458</v>
          </cell>
          <cell r="AT322">
            <v>0</v>
          </cell>
          <cell r="AU322">
            <v>0</v>
          </cell>
          <cell r="AV322">
            <v>3429.9999999999986</v>
          </cell>
          <cell r="AW322">
            <v>0</v>
          </cell>
          <cell r="AX322">
            <v>5739.9999999999982</v>
          </cell>
          <cell r="AY322">
            <v>0</v>
          </cell>
          <cell r="AZ322">
            <v>0</v>
          </cell>
          <cell r="BA322">
            <v>2565.0000000000009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2109.4520547945203</v>
          </cell>
          <cell r="BM322">
            <v>0</v>
          </cell>
          <cell r="BN322">
            <v>27187.500000000007</v>
          </cell>
          <cell r="BO322">
            <v>0</v>
          </cell>
          <cell r="BP322">
            <v>4588.7999999999847</v>
          </cell>
          <cell r="BQ322">
            <v>0</v>
          </cell>
          <cell r="BR322">
            <v>134400</v>
          </cell>
          <cell r="BS322">
            <v>47875.567423230968</v>
          </cell>
          <cell r="BT322">
            <v>0</v>
          </cell>
          <cell r="BU322">
            <v>0</v>
          </cell>
          <cell r="BV322">
            <v>11531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550659.14870873</v>
          </cell>
          <cell r="CB322">
            <v>0</v>
          </cell>
          <cell r="CC322">
            <v>0</v>
          </cell>
          <cell r="CD322">
            <v>550659.14870873</v>
          </cell>
        </row>
        <row r="323">
          <cell r="A323" t="str">
            <v>2040</v>
          </cell>
          <cell r="B323" t="str">
            <v>2154</v>
          </cell>
          <cell r="C323">
            <v>9262154</v>
          </cell>
          <cell r="D323" t="str">
            <v>Upwell Academy</v>
          </cell>
          <cell r="E323">
            <v>200</v>
          </cell>
          <cell r="G323">
            <v>678800</v>
          </cell>
          <cell r="H323">
            <v>0</v>
          </cell>
          <cell r="I323">
            <v>0</v>
          </cell>
          <cell r="J323">
            <v>28320</v>
          </cell>
          <cell r="K323">
            <v>0</v>
          </cell>
          <cell r="L323">
            <v>44415</v>
          </cell>
          <cell r="M323">
            <v>0</v>
          </cell>
          <cell r="N323">
            <v>1610.0000000000002</v>
          </cell>
          <cell r="O323">
            <v>20160</v>
          </cell>
          <cell r="P323">
            <v>440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2035.0877192982448</v>
          </cell>
          <cell r="AA323">
            <v>0</v>
          </cell>
          <cell r="AB323">
            <v>69161.676646706575</v>
          </cell>
          <cell r="AC323">
            <v>0</v>
          </cell>
          <cell r="AD323">
            <v>945.0000000000008</v>
          </cell>
          <cell r="AE323">
            <v>0</v>
          </cell>
          <cell r="AF323">
            <v>128000</v>
          </cell>
          <cell r="AG323">
            <v>0</v>
          </cell>
          <cell r="AH323">
            <v>0</v>
          </cell>
          <cell r="AI323">
            <v>0</v>
          </cell>
          <cell r="AJ323">
            <v>2663.1680000000001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-5999.4232696687723</v>
          </cell>
          <cell r="AQ323">
            <v>970550.50909633585</v>
          </cell>
          <cell r="AR323"/>
          <cell r="AS323">
            <v>715475.46949587262</v>
          </cell>
          <cell r="AT323">
            <v>0</v>
          </cell>
          <cell r="AU323">
            <v>0</v>
          </cell>
          <cell r="AV323">
            <v>28910</v>
          </cell>
          <cell r="AW323">
            <v>0</v>
          </cell>
          <cell r="AX323">
            <v>51660</v>
          </cell>
          <cell r="AY323">
            <v>0</v>
          </cell>
          <cell r="AZ323">
            <v>1645.0000000000002</v>
          </cell>
          <cell r="BA323">
            <v>20520</v>
          </cell>
          <cell r="BB323">
            <v>445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2070.1754385964905</v>
          </cell>
          <cell r="BM323">
            <v>0</v>
          </cell>
          <cell r="BN323">
            <v>70059.88023952095</v>
          </cell>
          <cell r="BO323">
            <v>0</v>
          </cell>
          <cell r="BP323">
            <v>960.00000000000091</v>
          </cell>
          <cell r="BQ323">
            <v>0</v>
          </cell>
          <cell r="BR323">
            <v>134400</v>
          </cell>
          <cell r="BS323">
            <v>0</v>
          </cell>
          <cell r="BT323">
            <v>0</v>
          </cell>
          <cell r="BU323">
            <v>0</v>
          </cell>
          <cell r="BV323">
            <v>2663.1680000000001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1028808.69317399</v>
          </cell>
          <cell r="CB323">
            <v>0</v>
          </cell>
          <cell r="CC323">
            <v>0</v>
          </cell>
          <cell r="CD323">
            <v>1028808.69317399</v>
          </cell>
        </row>
        <row r="324">
          <cell r="A324" t="str">
            <v>2043</v>
          </cell>
          <cell r="B324" t="str">
            <v>2226</v>
          </cell>
          <cell r="C324">
            <v>9262226</v>
          </cell>
          <cell r="D324" t="str">
            <v>Walpole Cross Keys Primary School</v>
          </cell>
          <cell r="E324">
            <v>56</v>
          </cell>
          <cell r="G324">
            <v>190064</v>
          </cell>
          <cell r="H324">
            <v>0</v>
          </cell>
          <cell r="I324">
            <v>0</v>
          </cell>
          <cell r="J324">
            <v>2400.0000000000005</v>
          </cell>
          <cell r="K324">
            <v>0</v>
          </cell>
          <cell r="L324">
            <v>4229.9999999999945</v>
          </cell>
          <cell r="M324">
            <v>0</v>
          </cell>
          <cell r="N324">
            <v>9199.9999999999964</v>
          </cell>
          <cell r="O324">
            <v>1119.9999999999995</v>
          </cell>
          <cell r="P324">
            <v>0</v>
          </cell>
          <cell r="Q324">
            <v>959.99999999999955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19082.608695652176</v>
          </cell>
          <cell r="AC324">
            <v>0</v>
          </cell>
          <cell r="AD324">
            <v>0</v>
          </cell>
          <cell r="AE324">
            <v>0</v>
          </cell>
          <cell r="AF324">
            <v>128000</v>
          </cell>
          <cell r="AG324">
            <v>56300</v>
          </cell>
          <cell r="AH324">
            <v>0</v>
          </cell>
          <cell r="AI324">
            <v>0</v>
          </cell>
          <cell r="AJ324">
            <v>876.47799999999995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-68266.26630291625</v>
          </cell>
          <cell r="AQ324">
            <v>343966.82039273588</v>
          </cell>
          <cell r="AR324"/>
          <cell r="AS324">
            <v>200333.13145884432</v>
          </cell>
          <cell r="AT324">
            <v>0</v>
          </cell>
          <cell r="AU324">
            <v>0</v>
          </cell>
          <cell r="AV324">
            <v>2450.0000000000005</v>
          </cell>
          <cell r="AW324">
            <v>0</v>
          </cell>
          <cell r="AX324">
            <v>4919.9999999999936</v>
          </cell>
          <cell r="AY324">
            <v>0</v>
          </cell>
          <cell r="AZ324">
            <v>9399.9999999999964</v>
          </cell>
          <cell r="BA324">
            <v>1139.9999999999995</v>
          </cell>
          <cell r="BB324">
            <v>0</v>
          </cell>
          <cell r="BC324">
            <v>969.99999999999955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19330.4347826087</v>
          </cell>
          <cell r="BO324">
            <v>0</v>
          </cell>
          <cell r="BP324">
            <v>0</v>
          </cell>
          <cell r="BQ324">
            <v>0</v>
          </cell>
          <cell r="BR324">
            <v>134400</v>
          </cell>
          <cell r="BS324">
            <v>57100</v>
          </cell>
          <cell r="BT324">
            <v>0</v>
          </cell>
          <cell r="BU324">
            <v>0</v>
          </cell>
          <cell r="BV324">
            <v>876.47799999999995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430920.04424145306</v>
          </cell>
          <cell r="CB324">
            <v>0</v>
          </cell>
          <cell r="CC324">
            <v>0</v>
          </cell>
          <cell r="CD324">
            <v>430920.04424145306</v>
          </cell>
        </row>
        <row r="325">
          <cell r="A325" t="str">
            <v>2046</v>
          </cell>
          <cell r="B325" t="str">
            <v>2228</v>
          </cell>
          <cell r="C325">
            <v>9262228</v>
          </cell>
          <cell r="D325" t="str">
            <v>Walpole Highway Primary School</v>
          </cell>
          <cell r="E325">
            <v>45</v>
          </cell>
          <cell r="G325">
            <v>152730</v>
          </cell>
          <cell r="H325">
            <v>0</v>
          </cell>
          <cell r="I325">
            <v>0</v>
          </cell>
          <cell r="J325">
            <v>8640</v>
          </cell>
          <cell r="K325">
            <v>0</v>
          </cell>
          <cell r="L325">
            <v>13394.999999999993</v>
          </cell>
          <cell r="M325">
            <v>0</v>
          </cell>
          <cell r="N325">
            <v>1840.0000000000025</v>
          </cell>
          <cell r="O325">
            <v>5599.9999999999936</v>
          </cell>
          <cell r="P325">
            <v>0</v>
          </cell>
          <cell r="Q325">
            <v>0</v>
          </cell>
          <cell r="R325">
            <v>1019.9999999999989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2116.2162162162167</v>
          </cell>
          <cell r="AA325">
            <v>0</v>
          </cell>
          <cell r="AB325">
            <v>25987.499999999996</v>
          </cell>
          <cell r="AC325">
            <v>0</v>
          </cell>
          <cell r="AD325">
            <v>0</v>
          </cell>
          <cell r="AE325">
            <v>0</v>
          </cell>
          <cell r="AF325">
            <v>128000</v>
          </cell>
          <cell r="AG325">
            <v>52077.499999999993</v>
          </cell>
          <cell r="AH325">
            <v>0</v>
          </cell>
          <cell r="AI325">
            <v>0</v>
          </cell>
          <cell r="AJ325">
            <v>6383.5499999999993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-50399.856677845273</v>
          </cell>
          <cell r="AQ325">
            <v>347389.90953837091</v>
          </cell>
          <cell r="AR325"/>
          <cell r="AS325">
            <v>160981.98063657133</v>
          </cell>
          <cell r="AT325">
            <v>0</v>
          </cell>
          <cell r="AU325">
            <v>0</v>
          </cell>
          <cell r="AV325">
            <v>8820</v>
          </cell>
          <cell r="AW325">
            <v>0</v>
          </cell>
          <cell r="AX325">
            <v>15579.999999999991</v>
          </cell>
          <cell r="AY325">
            <v>0</v>
          </cell>
          <cell r="AZ325">
            <v>1880.0000000000025</v>
          </cell>
          <cell r="BA325">
            <v>5699.9999999999936</v>
          </cell>
          <cell r="BB325">
            <v>0</v>
          </cell>
          <cell r="BC325">
            <v>0</v>
          </cell>
          <cell r="BD325">
            <v>1029.9999999999989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2152.7027027027034</v>
          </cell>
          <cell r="BM325">
            <v>0</v>
          </cell>
          <cell r="BN325">
            <v>26324.999999999996</v>
          </cell>
          <cell r="BO325">
            <v>0</v>
          </cell>
          <cell r="BP325">
            <v>0</v>
          </cell>
          <cell r="BQ325">
            <v>0</v>
          </cell>
          <cell r="BR325">
            <v>134400</v>
          </cell>
          <cell r="BS325">
            <v>52817.499999999993</v>
          </cell>
          <cell r="BT325">
            <v>0</v>
          </cell>
          <cell r="BU325">
            <v>0</v>
          </cell>
          <cell r="BV325">
            <v>6383.5499999999993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416070.73333927401</v>
          </cell>
          <cell r="CB325">
            <v>0</v>
          </cell>
          <cell r="CC325">
            <v>0</v>
          </cell>
          <cell r="CD325">
            <v>416070.73333927401</v>
          </cell>
        </row>
        <row r="326">
          <cell r="A326" t="str">
            <v>2052</v>
          </cell>
          <cell r="B326" t="str">
            <v>3393</v>
          </cell>
          <cell r="C326">
            <v>9263393</v>
          </cell>
          <cell r="D326" t="str">
            <v>Anthony Curton CofE Primary School</v>
          </cell>
          <cell r="E326">
            <v>201</v>
          </cell>
          <cell r="G326">
            <v>682194</v>
          </cell>
          <cell r="H326">
            <v>0</v>
          </cell>
          <cell r="I326">
            <v>0</v>
          </cell>
          <cell r="J326">
            <v>12959.999999999978</v>
          </cell>
          <cell r="K326">
            <v>0</v>
          </cell>
          <cell r="L326">
            <v>20444.999999999982</v>
          </cell>
          <cell r="M326">
            <v>0</v>
          </cell>
          <cell r="N326">
            <v>34040</v>
          </cell>
          <cell r="O326">
            <v>5880.0000000000282</v>
          </cell>
          <cell r="P326">
            <v>0</v>
          </cell>
          <cell r="Q326">
            <v>1440.0000000000041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1379.644970414199</v>
          </cell>
          <cell r="AA326">
            <v>0</v>
          </cell>
          <cell r="AB326">
            <v>53852.491832118569</v>
          </cell>
          <cell r="AC326">
            <v>0</v>
          </cell>
          <cell r="AD326">
            <v>0</v>
          </cell>
          <cell r="AE326">
            <v>0</v>
          </cell>
          <cell r="AF326">
            <v>128000</v>
          </cell>
          <cell r="AG326">
            <v>0</v>
          </cell>
          <cell r="AH326">
            <v>0</v>
          </cell>
          <cell r="AI326">
            <v>0</v>
          </cell>
          <cell r="AJ326">
            <v>2911.6280000000002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-16952.276355871341</v>
          </cell>
          <cell r="AQ326">
            <v>926150.4884466615</v>
          </cell>
          <cell r="AR326"/>
          <cell r="AS326">
            <v>719052.84684335196</v>
          </cell>
          <cell r="AT326">
            <v>0</v>
          </cell>
          <cell r="AU326">
            <v>0</v>
          </cell>
          <cell r="AV326">
            <v>13229.999999999978</v>
          </cell>
          <cell r="AW326">
            <v>0</v>
          </cell>
          <cell r="AX326">
            <v>23779.999999999978</v>
          </cell>
          <cell r="AY326">
            <v>0</v>
          </cell>
          <cell r="AZ326">
            <v>34780</v>
          </cell>
          <cell r="BA326">
            <v>5985.0000000000282</v>
          </cell>
          <cell r="BB326">
            <v>0</v>
          </cell>
          <cell r="BC326">
            <v>1455.0000000000041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1403.4319526627196</v>
          </cell>
          <cell r="BM326">
            <v>0</v>
          </cell>
          <cell r="BN326">
            <v>54551.874842925303</v>
          </cell>
          <cell r="BO326">
            <v>0</v>
          </cell>
          <cell r="BP326">
            <v>0</v>
          </cell>
          <cell r="BQ326">
            <v>0</v>
          </cell>
          <cell r="BR326">
            <v>134400</v>
          </cell>
          <cell r="BS326">
            <v>0</v>
          </cell>
          <cell r="BT326">
            <v>0</v>
          </cell>
          <cell r="BU326">
            <v>0</v>
          </cell>
          <cell r="BV326">
            <v>2911.6280000000002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991549.7816389401</v>
          </cell>
          <cell r="CB326">
            <v>0</v>
          </cell>
          <cell r="CC326">
            <v>0</v>
          </cell>
          <cell r="CD326">
            <v>991549.7816389401</v>
          </cell>
        </row>
        <row r="327">
          <cell r="A327" t="str">
            <v>2054</v>
          </cell>
          <cell r="B327" t="str">
            <v>2036</v>
          </cell>
          <cell r="C327">
            <v>9262036</v>
          </cell>
          <cell r="D327" t="str">
            <v>Walsingham CE VA Primary School</v>
          </cell>
          <cell r="E327">
            <v>35</v>
          </cell>
          <cell r="G327">
            <v>118790</v>
          </cell>
          <cell r="H327">
            <v>0</v>
          </cell>
          <cell r="I327">
            <v>0</v>
          </cell>
          <cell r="J327">
            <v>6239.9999999999927</v>
          </cell>
          <cell r="K327">
            <v>0</v>
          </cell>
          <cell r="L327">
            <v>9164.9999999999891</v>
          </cell>
          <cell r="M327">
            <v>0</v>
          </cell>
          <cell r="N327">
            <v>0</v>
          </cell>
          <cell r="O327">
            <v>280.00000000000023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634.375</v>
          </cell>
          <cell r="AA327">
            <v>0</v>
          </cell>
          <cell r="AB327">
            <v>18107.031250000004</v>
          </cell>
          <cell r="AC327">
            <v>0</v>
          </cell>
          <cell r="AD327">
            <v>2740.5000000000045</v>
          </cell>
          <cell r="AE327">
            <v>0</v>
          </cell>
          <cell r="AF327">
            <v>128000</v>
          </cell>
          <cell r="AG327">
            <v>56300</v>
          </cell>
          <cell r="AH327">
            <v>0</v>
          </cell>
          <cell r="AI327">
            <v>0</v>
          </cell>
          <cell r="AJ327">
            <v>942.38000000000011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-28054.982795744068</v>
          </cell>
          <cell r="AQ327">
            <v>313144.30345425592</v>
          </cell>
          <cell r="AR327"/>
          <cell r="AS327">
            <v>125208.2071617777</v>
          </cell>
          <cell r="AT327">
            <v>0</v>
          </cell>
          <cell r="AU327">
            <v>0</v>
          </cell>
          <cell r="AV327">
            <v>6369.9999999999927</v>
          </cell>
          <cell r="AW327">
            <v>0</v>
          </cell>
          <cell r="AX327">
            <v>10659.999999999989</v>
          </cell>
          <cell r="AY327">
            <v>0</v>
          </cell>
          <cell r="AZ327">
            <v>0</v>
          </cell>
          <cell r="BA327">
            <v>285.00000000000023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645.3125</v>
          </cell>
          <cell r="BM327">
            <v>0</v>
          </cell>
          <cell r="BN327">
            <v>18342.187500000004</v>
          </cell>
          <cell r="BO327">
            <v>0</v>
          </cell>
          <cell r="BP327">
            <v>2784.0000000000045</v>
          </cell>
          <cell r="BQ327">
            <v>0</v>
          </cell>
          <cell r="BR327">
            <v>134400</v>
          </cell>
          <cell r="BS327">
            <v>57100</v>
          </cell>
          <cell r="BT327">
            <v>0</v>
          </cell>
          <cell r="BU327">
            <v>0</v>
          </cell>
          <cell r="BV327">
            <v>942.38000000000011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356737.08716177766</v>
          </cell>
          <cell r="CB327">
            <v>0</v>
          </cell>
          <cell r="CC327">
            <v>0</v>
          </cell>
          <cell r="CD327">
            <v>356737.08716177766</v>
          </cell>
        </row>
        <row r="328">
          <cell r="A328" t="str">
            <v>2056</v>
          </cell>
          <cell r="B328" t="str">
            <v>2229</v>
          </cell>
          <cell r="C328">
            <v>9262229</v>
          </cell>
          <cell r="D328" t="str">
            <v>Watlington Community Primary School</v>
          </cell>
          <cell r="E328">
            <v>171</v>
          </cell>
          <cell r="G328">
            <v>580374</v>
          </cell>
          <cell r="H328">
            <v>0</v>
          </cell>
          <cell r="I328">
            <v>0</v>
          </cell>
          <cell r="J328">
            <v>15360.000000000031</v>
          </cell>
          <cell r="K328">
            <v>0</v>
          </cell>
          <cell r="L328">
            <v>23265.000000000015</v>
          </cell>
          <cell r="M328">
            <v>0</v>
          </cell>
          <cell r="N328">
            <v>1149.9999999999982</v>
          </cell>
          <cell r="O328">
            <v>280.00000000000006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1331.2751677852341</v>
          </cell>
          <cell r="AA328">
            <v>0</v>
          </cell>
          <cell r="AB328">
            <v>59788.928571428558</v>
          </cell>
          <cell r="AC328">
            <v>0</v>
          </cell>
          <cell r="AD328">
            <v>0</v>
          </cell>
          <cell r="AE328">
            <v>0</v>
          </cell>
          <cell r="AF328">
            <v>128000</v>
          </cell>
          <cell r="AG328">
            <v>0</v>
          </cell>
          <cell r="AH328">
            <v>0</v>
          </cell>
          <cell r="AI328">
            <v>0</v>
          </cell>
          <cell r="AJ328">
            <v>13548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-14897.048078248405</v>
          </cell>
          <cell r="AQ328">
            <v>808200.15566096536</v>
          </cell>
          <cell r="AR328"/>
          <cell r="AS328">
            <v>611731.52641897101</v>
          </cell>
          <cell r="AT328">
            <v>0</v>
          </cell>
          <cell r="AU328">
            <v>0</v>
          </cell>
          <cell r="AV328">
            <v>15680.000000000031</v>
          </cell>
          <cell r="AW328">
            <v>0</v>
          </cell>
          <cell r="AX328">
            <v>27060.000000000018</v>
          </cell>
          <cell r="AY328">
            <v>0</v>
          </cell>
          <cell r="AZ328">
            <v>1174.9999999999982</v>
          </cell>
          <cell r="BA328">
            <v>285.00000000000006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1354.2281879194622</v>
          </cell>
          <cell r="BM328">
            <v>0</v>
          </cell>
          <cell r="BN328">
            <v>60565.408163265296</v>
          </cell>
          <cell r="BO328">
            <v>0</v>
          </cell>
          <cell r="BP328">
            <v>0</v>
          </cell>
          <cell r="BQ328">
            <v>0</v>
          </cell>
          <cell r="BR328">
            <v>134400</v>
          </cell>
          <cell r="BS328">
            <v>0</v>
          </cell>
          <cell r="BT328">
            <v>0</v>
          </cell>
          <cell r="BU328">
            <v>0</v>
          </cell>
          <cell r="BV328">
            <v>13548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865799.16277015582</v>
          </cell>
          <cell r="CB328">
            <v>0</v>
          </cell>
          <cell r="CC328">
            <v>0</v>
          </cell>
          <cell r="CD328">
            <v>865799.16277015582</v>
          </cell>
        </row>
        <row r="329">
          <cell r="A329" t="str">
            <v>2061</v>
          </cell>
          <cell r="B329" t="str">
            <v>2151</v>
          </cell>
          <cell r="C329">
            <v>9262151</v>
          </cell>
          <cell r="D329" t="str">
            <v>Watton Westfield Infant and Nursery School</v>
          </cell>
          <cell r="E329">
            <v>236</v>
          </cell>
          <cell r="G329">
            <v>800984</v>
          </cell>
          <cell r="H329">
            <v>0</v>
          </cell>
          <cell r="I329">
            <v>0</v>
          </cell>
          <cell r="J329">
            <v>27360.000000000051</v>
          </cell>
          <cell r="K329">
            <v>0</v>
          </cell>
          <cell r="L329">
            <v>40890.000000000044</v>
          </cell>
          <cell r="M329">
            <v>0</v>
          </cell>
          <cell r="N329">
            <v>8546.2127659574307</v>
          </cell>
          <cell r="O329">
            <v>0</v>
          </cell>
          <cell r="P329">
            <v>16791.148936170164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58662.857142857196</v>
          </cell>
          <cell r="AA329">
            <v>0</v>
          </cell>
          <cell r="AB329">
            <v>97065.149878850818</v>
          </cell>
          <cell r="AC329">
            <v>0</v>
          </cell>
          <cell r="AD329">
            <v>0</v>
          </cell>
          <cell r="AE329">
            <v>0</v>
          </cell>
          <cell r="AF329">
            <v>128000</v>
          </cell>
          <cell r="AG329">
            <v>0</v>
          </cell>
          <cell r="AH329">
            <v>0</v>
          </cell>
          <cell r="AI329">
            <v>0</v>
          </cell>
          <cell r="AJ329">
            <v>4835.0720000000001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-65272.931290955508</v>
          </cell>
          <cell r="AQ329">
            <v>1117861.50943288</v>
          </cell>
          <cell r="AR329"/>
          <cell r="AS329">
            <v>844261.05400512961</v>
          </cell>
          <cell r="AT329">
            <v>0</v>
          </cell>
          <cell r="AU329">
            <v>0</v>
          </cell>
          <cell r="AV329">
            <v>27930.000000000051</v>
          </cell>
          <cell r="AW329">
            <v>0</v>
          </cell>
          <cell r="AX329">
            <v>47560.000000000044</v>
          </cell>
          <cell r="AY329">
            <v>0</v>
          </cell>
          <cell r="AZ329">
            <v>8731.9999999999836</v>
          </cell>
          <cell r="BA329">
            <v>0</v>
          </cell>
          <cell r="BB329">
            <v>16981.957446808461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59674.285714285768</v>
          </cell>
          <cell r="BM329">
            <v>0</v>
          </cell>
          <cell r="BN329">
            <v>98325.736240913815</v>
          </cell>
          <cell r="BO329">
            <v>0</v>
          </cell>
          <cell r="BP329">
            <v>0</v>
          </cell>
          <cell r="BQ329">
            <v>0</v>
          </cell>
          <cell r="BR329">
            <v>134400</v>
          </cell>
          <cell r="BS329">
            <v>0</v>
          </cell>
          <cell r="BT329">
            <v>0</v>
          </cell>
          <cell r="BU329">
            <v>0</v>
          </cell>
          <cell r="BV329">
            <v>4835.0720000000001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1242700.1054071377</v>
          </cell>
          <cell r="CB329">
            <v>0</v>
          </cell>
          <cell r="CC329">
            <v>0</v>
          </cell>
          <cell r="CD329">
            <v>1242700.1054071377</v>
          </cell>
        </row>
        <row r="330">
          <cell r="A330" t="str">
            <v>2067</v>
          </cell>
          <cell r="B330" t="str">
            <v>2227</v>
          </cell>
          <cell r="C330">
            <v>9262227</v>
          </cell>
          <cell r="D330" t="str">
            <v>Watton Junior School</v>
          </cell>
          <cell r="E330">
            <v>262</v>
          </cell>
          <cell r="G330">
            <v>889228</v>
          </cell>
          <cell r="H330">
            <v>0</v>
          </cell>
          <cell r="I330">
            <v>0</v>
          </cell>
          <cell r="J330">
            <v>38879.999999999942</v>
          </cell>
          <cell r="K330">
            <v>0</v>
          </cell>
          <cell r="L330">
            <v>59925.000000000087</v>
          </cell>
          <cell r="M330">
            <v>0</v>
          </cell>
          <cell r="N330">
            <v>8280.0000000000146</v>
          </cell>
          <cell r="O330">
            <v>0</v>
          </cell>
          <cell r="P330">
            <v>20679.999999999975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16620.625</v>
          </cell>
          <cell r="AA330">
            <v>0</v>
          </cell>
          <cell r="AB330">
            <v>94961.536569987496</v>
          </cell>
          <cell r="AC330">
            <v>0</v>
          </cell>
          <cell r="AD330">
            <v>0</v>
          </cell>
          <cell r="AE330">
            <v>0</v>
          </cell>
          <cell r="AF330">
            <v>128000</v>
          </cell>
          <cell r="AG330">
            <v>0</v>
          </cell>
          <cell r="AH330">
            <v>0</v>
          </cell>
          <cell r="AI330">
            <v>0</v>
          </cell>
          <cell r="AJ330">
            <v>4240.384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-2815.1472373120187</v>
          </cell>
          <cell r="AQ330">
            <v>1258000.3983326757</v>
          </cell>
          <cell r="AR330"/>
          <cell r="AS330">
            <v>937272.86503959307</v>
          </cell>
          <cell r="AT330">
            <v>0</v>
          </cell>
          <cell r="AU330">
            <v>0</v>
          </cell>
          <cell r="AV330">
            <v>39689.999999999942</v>
          </cell>
          <cell r="AW330">
            <v>0</v>
          </cell>
          <cell r="AX330">
            <v>69700.000000000102</v>
          </cell>
          <cell r="AY330">
            <v>0</v>
          </cell>
          <cell r="AZ330">
            <v>8460.0000000000146</v>
          </cell>
          <cell r="BA330">
            <v>0</v>
          </cell>
          <cell r="BB330">
            <v>20914.999999999975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16907.1875</v>
          </cell>
          <cell r="BM330">
            <v>0</v>
          </cell>
          <cell r="BN330">
            <v>96194.803278688632</v>
          </cell>
          <cell r="BO330">
            <v>0</v>
          </cell>
          <cell r="BP330">
            <v>0</v>
          </cell>
          <cell r="BQ330">
            <v>0</v>
          </cell>
          <cell r="BR330">
            <v>134400</v>
          </cell>
          <cell r="BS330">
            <v>0</v>
          </cell>
          <cell r="BT330">
            <v>0</v>
          </cell>
          <cell r="BU330">
            <v>0</v>
          </cell>
          <cell r="BV330">
            <v>4240.384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1327780.239818282</v>
          </cell>
          <cell r="CB330">
            <v>0</v>
          </cell>
          <cell r="CC330">
            <v>0</v>
          </cell>
          <cell r="CD330">
            <v>1327780.239818282</v>
          </cell>
        </row>
        <row r="331">
          <cell r="A331" t="str">
            <v>2073</v>
          </cell>
          <cell r="B331" t="str">
            <v>3089</v>
          </cell>
          <cell r="C331">
            <v>9263089</v>
          </cell>
          <cell r="D331" t="str">
            <v>Weasenham Church of England Primary Academy</v>
          </cell>
          <cell r="E331">
            <v>41</v>
          </cell>
          <cell r="G331">
            <v>139154</v>
          </cell>
          <cell r="H331">
            <v>0</v>
          </cell>
          <cell r="I331">
            <v>0</v>
          </cell>
          <cell r="J331">
            <v>9119.9999999999891</v>
          </cell>
          <cell r="K331">
            <v>0</v>
          </cell>
          <cell r="L331">
            <v>13394.999999999985</v>
          </cell>
          <cell r="M331">
            <v>0</v>
          </cell>
          <cell r="N331">
            <v>471.50000000000006</v>
          </cell>
          <cell r="O331">
            <v>860.99999999999989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22397.635135135133</v>
          </cell>
          <cell r="AC331">
            <v>0</v>
          </cell>
          <cell r="AD331">
            <v>2400.2999999999952</v>
          </cell>
          <cell r="AE331">
            <v>0</v>
          </cell>
          <cell r="AF331">
            <v>128000</v>
          </cell>
          <cell r="AG331">
            <v>56300</v>
          </cell>
          <cell r="AH331">
            <v>0</v>
          </cell>
          <cell r="AI331">
            <v>0</v>
          </cell>
          <cell r="AJ331">
            <v>579.17439999999999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-28789.890727999977</v>
          </cell>
          <cell r="AQ331">
            <v>343888.71880713518</v>
          </cell>
          <cell r="AR331"/>
          <cell r="AS331">
            <v>146672.47124665388</v>
          </cell>
          <cell r="AT331">
            <v>0</v>
          </cell>
          <cell r="AU331">
            <v>0</v>
          </cell>
          <cell r="AV331">
            <v>9309.9999999999891</v>
          </cell>
          <cell r="AW331">
            <v>0</v>
          </cell>
          <cell r="AX331">
            <v>15579.999999999982</v>
          </cell>
          <cell r="AY331">
            <v>0</v>
          </cell>
          <cell r="AZ331">
            <v>481.75000000000006</v>
          </cell>
          <cell r="BA331">
            <v>876.37499999999989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22688.513513513513</v>
          </cell>
          <cell r="BO331">
            <v>0</v>
          </cell>
          <cell r="BP331">
            <v>2438.3999999999951</v>
          </cell>
          <cell r="BQ331">
            <v>0</v>
          </cell>
          <cell r="BR331">
            <v>134400</v>
          </cell>
          <cell r="BS331">
            <v>57100</v>
          </cell>
          <cell r="BT331">
            <v>0</v>
          </cell>
          <cell r="BU331">
            <v>0</v>
          </cell>
          <cell r="BV331">
            <v>579.17439999999999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390126.68416016735</v>
          </cell>
          <cell r="CB331">
            <v>0</v>
          </cell>
          <cell r="CC331">
            <v>0</v>
          </cell>
          <cell r="CD331">
            <v>390126.68416016735</v>
          </cell>
        </row>
        <row r="332">
          <cell r="A332" t="str">
            <v>2076</v>
          </cell>
          <cell r="B332" t="str">
            <v>2057</v>
          </cell>
          <cell r="C332">
            <v>9262057</v>
          </cell>
          <cell r="D332" t="str">
            <v>Weeting Church of England Primary School</v>
          </cell>
          <cell r="E332">
            <v>92</v>
          </cell>
          <cell r="G332">
            <v>312248</v>
          </cell>
          <cell r="H332">
            <v>0</v>
          </cell>
          <cell r="I332">
            <v>0</v>
          </cell>
          <cell r="J332">
            <v>10079.999999999984</v>
          </cell>
          <cell r="K332">
            <v>0</v>
          </cell>
          <cell r="L332">
            <v>16215</v>
          </cell>
          <cell r="M332">
            <v>0</v>
          </cell>
          <cell r="N332">
            <v>475.50561797752914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30559.736842105292</v>
          </cell>
          <cell r="AC332">
            <v>0</v>
          </cell>
          <cell r="AD332">
            <v>579.60000000000252</v>
          </cell>
          <cell r="AE332">
            <v>0</v>
          </cell>
          <cell r="AF332">
            <v>128000</v>
          </cell>
          <cell r="AG332">
            <v>43446.461949265686</v>
          </cell>
          <cell r="AH332">
            <v>0</v>
          </cell>
          <cell r="AI332">
            <v>0</v>
          </cell>
          <cell r="AJ332">
            <v>4679.9359999999997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-44068.349455406904</v>
          </cell>
          <cell r="AQ332">
            <v>502215.89095394162</v>
          </cell>
          <cell r="AR332"/>
          <cell r="AS332">
            <v>329118.7159681014</v>
          </cell>
          <cell r="AT332">
            <v>0</v>
          </cell>
          <cell r="AU332">
            <v>0</v>
          </cell>
          <cell r="AV332">
            <v>10289.999999999982</v>
          </cell>
          <cell r="AW332">
            <v>0</v>
          </cell>
          <cell r="AX332">
            <v>18860</v>
          </cell>
          <cell r="AY332">
            <v>0</v>
          </cell>
          <cell r="AZ332">
            <v>485.84269662921457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30956.616541353415</v>
          </cell>
          <cell r="BO332">
            <v>0</v>
          </cell>
          <cell r="BP332">
            <v>588.80000000000246</v>
          </cell>
          <cell r="BQ332">
            <v>0</v>
          </cell>
          <cell r="BR332">
            <v>134400</v>
          </cell>
          <cell r="BS332">
            <v>44063.818424566081</v>
          </cell>
          <cell r="BT332">
            <v>0</v>
          </cell>
          <cell r="BU332">
            <v>0</v>
          </cell>
          <cell r="BV332">
            <v>4679.9359999999997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573443.72963065014</v>
          </cell>
          <cell r="CB332">
            <v>0</v>
          </cell>
          <cell r="CC332">
            <v>0</v>
          </cell>
          <cell r="CD332">
            <v>573443.72963065014</v>
          </cell>
        </row>
        <row r="333">
          <cell r="A333" t="str">
            <v>2079</v>
          </cell>
          <cell r="B333" t="str">
            <v>2177</v>
          </cell>
          <cell r="C333">
            <v>9262177</v>
          </cell>
          <cell r="D333" t="str">
            <v>Wells-Next-the-Sea Primary and Nursery School</v>
          </cell>
          <cell r="E333">
            <v>196</v>
          </cell>
          <cell r="G333">
            <v>665224</v>
          </cell>
          <cell r="H333">
            <v>0</v>
          </cell>
          <cell r="I333">
            <v>0</v>
          </cell>
          <cell r="J333">
            <v>23039.999999999956</v>
          </cell>
          <cell r="K333">
            <v>0</v>
          </cell>
          <cell r="L333">
            <v>33839.999999999935</v>
          </cell>
          <cell r="M333">
            <v>0</v>
          </cell>
          <cell r="N333">
            <v>924.71794871794805</v>
          </cell>
          <cell r="O333">
            <v>562.87179487179719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6495.9999999999955</v>
          </cell>
          <cell r="AA333">
            <v>0</v>
          </cell>
          <cell r="AB333">
            <v>61974.176706827311</v>
          </cell>
          <cell r="AC333">
            <v>0</v>
          </cell>
          <cell r="AD333">
            <v>0</v>
          </cell>
          <cell r="AE333">
            <v>0</v>
          </cell>
          <cell r="AF333">
            <v>128000</v>
          </cell>
          <cell r="AG333">
            <v>0</v>
          </cell>
          <cell r="AH333">
            <v>0</v>
          </cell>
          <cell r="AI333">
            <v>0</v>
          </cell>
          <cell r="AJ333">
            <v>3645.6959999999999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923707.46245041699</v>
          </cell>
          <cell r="AR333"/>
          <cell r="AS333">
            <v>701165.96010595514</v>
          </cell>
          <cell r="AT333">
            <v>0</v>
          </cell>
          <cell r="AU333">
            <v>0</v>
          </cell>
          <cell r="AV333">
            <v>23519.999999999956</v>
          </cell>
          <cell r="AW333">
            <v>0</v>
          </cell>
          <cell r="AX333">
            <v>39359.999999999927</v>
          </cell>
          <cell r="AY333">
            <v>0</v>
          </cell>
          <cell r="AZ333">
            <v>944.82051282051214</v>
          </cell>
          <cell r="BA333">
            <v>572.92307692307929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6607.9999999999955</v>
          </cell>
          <cell r="BM333">
            <v>0</v>
          </cell>
          <cell r="BN333">
            <v>62779.03614457832</v>
          </cell>
          <cell r="BO333">
            <v>0</v>
          </cell>
          <cell r="BP333">
            <v>0</v>
          </cell>
          <cell r="BQ333">
            <v>0</v>
          </cell>
          <cell r="BR333">
            <v>134400</v>
          </cell>
          <cell r="BS333">
            <v>0</v>
          </cell>
          <cell r="BT333">
            <v>0</v>
          </cell>
          <cell r="BU333">
            <v>0</v>
          </cell>
          <cell r="BV333">
            <v>3645.6959999999999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972996.435840277</v>
          </cell>
          <cell r="CB333">
            <v>0</v>
          </cell>
          <cell r="CC333">
            <v>0</v>
          </cell>
          <cell r="CD333">
            <v>972996.435840277</v>
          </cell>
        </row>
        <row r="334">
          <cell r="A334" t="str">
            <v>2100</v>
          </cell>
          <cell r="B334" t="str">
            <v>2066</v>
          </cell>
          <cell r="C334">
            <v>9262066</v>
          </cell>
          <cell r="D334" t="str">
            <v>West Lynn Primary School</v>
          </cell>
          <cell r="E334">
            <v>149</v>
          </cell>
          <cell r="G334">
            <v>505706</v>
          </cell>
          <cell r="H334">
            <v>0</v>
          </cell>
          <cell r="I334">
            <v>0</v>
          </cell>
          <cell r="J334">
            <v>17760.000000000022</v>
          </cell>
          <cell r="K334">
            <v>0</v>
          </cell>
          <cell r="L334">
            <v>27494.999999999996</v>
          </cell>
          <cell r="M334">
            <v>0</v>
          </cell>
          <cell r="N334">
            <v>26860.270270270277</v>
          </cell>
          <cell r="O334">
            <v>0</v>
          </cell>
          <cell r="P334">
            <v>0</v>
          </cell>
          <cell r="Q334">
            <v>483.24324324324346</v>
          </cell>
          <cell r="R334">
            <v>3594.1216216216217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2743.49206349206</v>
          </cell>
          <cell r="AA334">
            <v>0</v>
          </cell>
          <cell r="AB334">
            <v>52232.125984251987</v>
          </cell>
          <cell r="AC334">
            <v>0</v>
          </cell>
          <cell r="AD334">
            <v>2891.6999999999939</v>
          </cell>
          <cell r="AE334">
            <v>0</v>
          </cell>
          <cell r="AF334">
            <v>128000</v>
          </cell>
          <cell r="AG334">
            <v>0</v>
          </cell>
          <cell r="AH334">
            <v>0</v>
          </cell>
          <cell r="AI334">
            <v>0</v>
          </cell>
          <cell r="AJ334">
            <v>2895.8719999999998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-6386.1385881759661</v>
          </cell>
          <cell r="AQ334">
            <v>764275.68659470312</v>
          </cell>
          <cell r="AR334"/>
          <cell r="AS334">
            <v>533029.22477442503</v>
          </cell>
          <cell r="AT334">
            <v>0</v>
          </cell>
          <cell r="AU334">
            <v>0</v>
          </cell>
          <cell r="AV334">
            <v>18130.000000000022</v>
          </cell>
          <cell r="AW334">
            <v>0</v>
          </cell>
          <cell r="AX334">
            <v>31979.999999999993</v>
          </cell>
          <cell r="AY334">
            <v>0</v>
          </cell>
          <cell r="AZ334">
            <v>27444.189189189197</v>
          </cell>
          <cell r="BA334">
            <v>0</v>
          </cell>
          <cell r="BB334">
            <v>0</v>
          </cell>
          <cell r="BC334">
            <v>488.27702702702726</v>
          </cell>
          <cell r="BD334">
            <v>3629.3581081081084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2790.793650793647</v>
          </cell>
          <cell r="BM334">
            <v>0</v>
          </cell>
          <cell r="BN334">
            <v>52910.465282748766</v>
          </cell>
          <cell r="BO334">
            <v>0</v>
          </cell>
          <cell r="BP334">
            <v>2937.5999999999935</v>
          </cell>
          <cell r="BQ334">
            <v>0</v>
          </cell>
          <cell r="BR334">
            <v>134400</v>
          </cell>
          <cell r="BS334">
            <v>0</v>
          </cell>
          <cell r="BT334">
            <v>0</v>
          </cell>
          <cell r="BU334">
            <v>0</v>
          </cell>
          <cell r="BV334">
            <v>2895.8719999999998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810635.78003229178</v>
          </cell>
          <cell r="CB334">
            <v>0</v>
          </cell>
          <cell r="CC334">
            <v>0</v>
          </cell>
          <cell r="CD334">
            <v>810635.78003229178</v>
          </cell>
        </row>
        <row r="335">
          <cell r="A335" t="str">
            <v>2112</v>
          </cell>
          <cell r="B335" t="str">
            <v>2233</v>
          </cell>
          <cell r="C335">
            <v>9262233</v>
          </cell>
          <cell r="D335" t="str">
            <v>West Walton Community Primary School</v>
          </cell>
          <cell r="E335">
            <v>209</v>
          </cell>
          <cell r="G335">
            <v>709346</v>
          </cell>
          <cell r="H335">
            <v>0</v>
          </cell>
          <cell r="I335">
            <v>0</v>
          </cell>
          <cell r="J335">
            <v>21600</v>
          </cell>
          <cell r="K335">
            <v>0</v>
          </cell>
          <cell r="L335">
            <v>33135.000000000058</v>
          </cell>
          <cell r="M335">
            <v>0</v>
          </cell>
          <cell r="N335">
            <v>12420.000000000007</v>
          </cell>
          <cell r="O335">
            <v>17080.000000000004</v>
          </cell>
          <cell r="P335">
            <v>879.99999999999977</v>
          </cell>
          <cell r="Q335">
            <v>479.99999999999989</v>
          </cell>
          <cell r="R335">
            <v>5609.9999999999973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2031.6201117318376</v>
          </cell>
          <cell r="AA335">
            <v>0</v>
          </cell>
          <cell r="AB335">
            <v>55114.19892473115</v>
          </cell>
          <cell r="AC335">
            <v>0</v>
          </cell>
          <cell r="AD335">
            <v>0</v>
          </cell>
          <cell r="AE335">
            <v>0</v>
          </cell>
          <cell r="AF335">
            <v>128000</v>
          </cell>
          <cell r="AG335">
            <v>0</v>
          </cell>
          <cell r="AH335">
            <v>0</v>
          </cell>
          <cell r="AI335">
            <v>0</v>
          </cell>
          <cell r="AJ335">
            <v>10654.75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-29693.898431952668</v>
          </cell>
          <cell r="AQ335">
            <v>966657.67060451023</v>
          </cell>
          <cell r="AR335"/>
          <cell r="AS335">
            <v>747671.86562318681</v>
          </cell>
          <cell r="AT335">
            <v>0</v>
          </cell>
          <cell r="AU335">
            <v>0</v>
          </cell>
          <cell r="AV335">
            <v>22050</v>
          </cell>
          <cell r="AW335">
            <v>0</v>
          </cell>
          <cell r="AX335">
            <v>38540.000000000073</v>
          </cell>
          <cell r="AY335">
            <v>0</v>
          </cell>
          <cell r="AZ335">
            <v>12690.000000000009</v>
          </cell>
          <cell r="BA335">
            <v>17385.000000000004</v>
          </cell>
          <cell r="BB335">
            <v>889.99999999999977</v>
          </cell>
          <cell r="BC335">
            <v>484.99999999999989</v>
          </cell>
          <cell r="BD335">
            <v>5664.9999999999973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2066.6480446927312</v>
          </cell>
          <cell r="BM335">
            <v>0</v>
          </cell>
          <cell r="BN335">
            <v>55829.967741935456</v>
          </cell>
          <cell r="BO335">
            <v>0</v>
          </cell>
          <cell r="BP335">
            <v>0</v>
          </cell>
          <cell r="BQ335">
            <v>0</v>
          </cell>
          <cell r="BR335">
            <v>134400</v>
          </cell>
          <cell r="BS335">
            <v>0</v>
          </cell>
          <cell r="BT335">
            <v>0</v>
          </cell>
          <cell r="BU335">
            <v>0</v>
          </cell>
          <cell r="BV335">
            <v>10654.75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1048328.2314098151</v>
          </cell>
          <cell r="CB335">
            <v>0</v>
          </cell>
          <cell r="CC335">
            <v>0</v>
          </cell>
          <cell r="CD335">
            <v>1048328.2314098151</v>
          </cell>
        </row>
        <row r="336">
          <cell r="A336" t="str">
            <v>2118</v>
          </cell>
          <cell r="B336" t="str">
            <v>2245</v>
          </cell>
          <cell r="C336">
            <v>9262245</v>
          </cell>
          <cell r="D336" t="str">
            <v>West Winch Primary School</v>
          </cell>
          <cell r="E336">
            <v>214</v>
          </cell>
          <cell r="G336">
            <v>726316</v>
          </cell>
          <cell r="H336">
            <v>0</v>
          </cell>
          <cell r="I336">
            <v>0</v>
          </cell>
          <cell r="J336">
            <v>16319.99999999998</v>
          </cell>
          <cell r="K336">
            <v>0</v>
          </cell>
          <cell r="L336">
            <v>24675.000000000022</v>
          </cell>
          <cell r="M336">
            <v>0</v>
          </cell>
          <cell r="N336">
            <v>2530</v>
          </cell>
          <cell r="O336">
            <v>2240.0000000000023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3982.4598930481279</v>
          </cell>
          <cell r="AA336">
            <v>0</v>
          </cell>
          <cell r="AB336">
            <v>32066.234221598876</v>
          </cell>
          <cell r="AC336">
            <v>0</v>
          </cell>
          <cell r="AD336">
            <v>0</v>
          </cell>
          <cell r="AE336">
            <v>0</v>
          </cell>
          <cell r="AF336">
            <v>128000</v>
          </cell>
          <cell r="AG336">
            <v>0</v>
          </cell>
          <cell r="AH336">
            <v>0</v>
          </cell>
          <cell r="AI336">
            <v>0</v>
          </cell>
          <cell r="AJ336">
            <v>18197.5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6540.3058853530092</v>
          </cell>
          <cell r="AP336">
            <v>0</v>
          </cell>
          <cell r="AQ336">
            <v>960867.5</v>
          </cell>
          <cell r="AR336"/>
          <cell r="AS336">
            <v>765558.75236058363</v>
          </cell>
          <cell r="AT336">
            <v>0</v>
          </cell>
          <cell r="AU336">
            <v>0</v>
          </cell>
          <cell r="AV336">
            <v>16659.999999999978</v>
          </cell>
          <cell r="AW336">
            <v>0</v>
          </cell>
          <cell r="AX336">
            <v>28700.000000000022</v>
          </cell>
          <cell r="AY336">
            <v>0</v>
          </cell>
          <cell r="AZ336">
            <v>2585</v>
          </cell>
          <cell r="BA336">
            <v>2280.0000000000027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4051.1229946524059</v>
          </cell>
          <cell r="BM336">
            <v>0</v>
          </cell>
          <cell r="BN336">
            <v>32482.678821879381</v>
          </cell>
          <cell r="BO336">
            <v>0</v>
          </cell>
          <cell r="BP336">
            <v>0</v>
          </cell>
          <cell r="BQ336">
            <v>0</v>
          </cell>
          <cell r="BR336">
            <v>134400</v>
          </cell>
          <cell r="BS336">
            <v>0</v>
          </cell>
          <cell r="BT336">
            <v>0</v>
          </cell>
          <cell r="BU336">
            <v>0</v>
          </cell>
          <cell r="BV336">
            <v>18197.5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1004915.0541771154</v>
          </cell>
          <cell r="CB336">
            <v>0</v>
          </cell>
          <cell r="CC336">
            <v>0</v>
          </cell>
          <cell r="CD336">
            <v>1004915.0541771154</v>
          </cell>
        </row>
        <row r="337">
          <cell r="A337" t="str">
            <v>2126</v>
          </cell>
          <cell r="B337" t="str">
            <v>2126</v>
          </cell>
          <cell r="C337">
            <v>9262126</v>
          </cell>
          <cell r="D337" t="str">
            <v>Charles Darwin Primary School</v>
          </cell>
          <cell r="E337">
            <v>403</v>
          </cell>
          <cell r="G337">
            <v>1367782</v>
          </cell>
          <cell r="H337">
            <v>0</v>
          </cell>
          <cell r="I337">
            <v>0</v>
          </cell>
          <cell r="J337">
            <v>40320.000000000036</v>
          </cell>
          <cell r="K337">
            <v>0</v>
          </cell>
          <cell r="L337">
            <v>59925.000000000124</v>
          </cell>
          <cell r="M337">
            <v>0</v>
          </cell>
          <cell r="N337">
            <v>3919.7263681592085</v>
          </cell>
          <cell r="O337">
            <v>37332.636815920436</v>
          </cell>
          <cell r="P337">
            <v>4852.0398009950268</v>
          </cell>
          <cell r="Q337">
            <v>5293.134328358211</v>
          </cell>
          <cell r="R337">
            <v>15849.328358208952</v>
          </cell>
          <cell r="S337">
            <v>671.66666666666754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55198.075801749204</v>
          </cell>
          <cell r="AA337">
            <v>0</v>
          </cell>
          <cell r="AB337">
            <v>91378.128947368445</v>
          </cell>
          <cell r="AC337">
            <v>0</v>
          </cell>
          <cell r="AD337">
            <v>24517.437313432718</v>
          </cell>
          <cell r="AE337">
            <v>0</v>
          </cell>
          <cell r="AF337">
            <v>128000</v>
          </cell>
          <cell r="AG337">
            <v>0</v>
          </cell>
          <cell r="AH337">
            <v>0</v>
          </cell>
          <cell r="AI337">
            <v>0</v>
          </cell>
          <cell r="AJ337">
            <v>24718.335999999999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1859757.5104008592</v>
          </cell>
          <cell r="AR337"/>
          <cell r="AS337">
            <v>1441683.0710341833</v>
          </cell>
          <cell r="AT337">
            <v>0</v>
          </cell>
          <cell r="AU337">
            <v>0</v>
          </cell>
          <cell r="AV337">
            <v>41160.000000000036</v>
          </cell>
          <cell r="AW337">
            <v>0</v>
          </cell>
          <cell r="AX337">
            <v>69700.000000000146</v>
          </cell>
          <cell r="AY337">
            <v>0</v>
          </cell>
          <cell r="AZ337">
            <v>4004.9378109452782</v>
          </cell>
          <cell r="BA337">
            <v>37999.291044776161</v>
          </cell>
          <cell r="BB337">
            <v>4907.1766169154243</v>
          </cell>
          <cell r="BC337">
            <v>5348.2711442786085</v>
          </cell>
          <cell r="BD337">
            <v>16004.713930348255</v>
          </cell>
          <cell r="BE337">
            <v>681.69154228855814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56149.766763848333</v>
          </cell>
          <cell r="BM337">
            <v>0</v>
          </cell>
          <cell r="BN337">
            <v>92564.857894736866</v>
          </cell>
          <cell r="BO337">
            <v>0</v>
          </cell>
          <cell r="BP337">
            <v>24906.602985074507</v>
          </cell>
          <cell r="BQ337">
            <v>0</v>
          </cell>
          <cell r="BR337">
            <v>134400</v>
          </cell>
          <cell r="BS337">
            <v>0</v>
          </cell>
          <cell r="BT337">
            <v>0</v>
          </cell>
          <cell r="BU337">
            <v>0</v>
          </cell>
          <cell r="BV337">
            <v>24718.335999999999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1954228.7167673951</v>
          </cell>
          <cell r="CB337">
            <v>0</v>
          </cell>
          <cell r="CC337">
            <v>0</v>
          </cell>
          <cell r="CD337">
            <v>1954228.7167673951</v>
          </cell>
        </row>
        <row r="338">
          <cell r="A338" t="str">
            <v>2130</v>
          </cell>
          <cell r="B338" t="str">
            <v>5215</v>
          </cell>
          <cell r="C338">
            <v>9265215</v>
          </cell>
          <cell r="D338" t="str">
            <v>Wicklewood Primary School and Nursery</v>
          </cell>
          <cell r="E338">
            <v>205</v>
          </cell>
          <cell r="G338">
            <v>695770</v>
          </cell>
          <cell r="H338">
            <v>0</v>
          </cell>
          <cell r="I338">
            <v>0</v>
          </cell>
          <cell r="J338">
            <v>6720.0000000000036</v>
          </cell>
          <cell r="K338">
            <v>0</v>
          </cell>
          <cell r="L338">
            <v>13395.000000000002</v>
          </cell>
          <cell r="M338">
            <v>0</v>
          </cell>
          <cell r="N338">
            <v>5315.9313725490347</v>
          </cell>
          <cell r="O338">
            <v>281.37254901960807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3284.5303867403322</v>
          </cell>
          <cell r="AA338">
            <v>0</v>
          </cell>
          <cell r="AB338">
            <v>56204.166666666628</v>
          </cell>
          <cell r="AC338">
            <v>0</v>
          </cell>
          <cell r="AD338">
            <v>0</v>
          </cell>
          <cell r="AE338">
            <v>0</v>
          </cell>
          <cell r="AF338">
            <v>128000</v>
          </cell>
          <cell r="AG338">
            <v>0</v>
          </cell>
          <cell r="AH338">
            <v>0</v>
          </cell>
          <cell r="AI338">
            <v>0</v>
          </cell>
          <cell r="AJ338">
            <v>5296.55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266.2608305800598</v>
          </cell>
          <cell r="AQ338">
            <v>914533.81180555571</v>
          </cell>
          <cell r="AR338"/>
          <cell r="AS338">
            <v>733362.35623326944</v>
          </cell>
          <cell r="AT338">
            <v>0</v>
          </cell>
          <cell r="AU338">
            <v>0</v>
          </cell>
          <cell r="AV338">
            <v>6860.0000000000036</v>
          </cell>
          <cell r="AW338">
            <v>0</v>
          </cell>
          <cell r="AX338">
            <v>15580.000000000004</v>
          </cell>
          <cell r="AY338">
            <v>0</v>
          </cell>
          <cell r="AZ338">
            <v>5431.4950980392305</v>
          </cell>
          <cell r="BA338">
            <v>286.39705882352968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3341.1602209944758</v>
          </cell>
          <cell r="BM338">
            <v>0</v>
          </cell>
          <cell r="BN338">
            <v>56934.090909090875</v>
          </cell>
          <cell r="BO338">
            <v>0</v>
          </cell>
          <cell r="BP338">
            <v>0</v>
          </cell>
          <cell r="BQ338">
            <v>0</v>
          </cell>
          <cell r="BR338">
            <v>134400</v>
          </cell>
          <cell r="BS338">
            <v>0</v>
          </cell>
          <cell r="BT338">
            <v>0</v>
          </cell>
          <cell r="BU338">
            <v>0</v>
          </cell>
          <cell r="BV338">
            <v>5296.55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961492.04952021758</v>
          </cell>
          <cell r="CB338">
            <v>0</v>
          </cell>
          <cell r="CC338">
            <v>0</v>
          </cell>
          <cell r="CD338">
            <v>961492.04952021758</v>
          </cell>
        </row>
        <row r="339">
          <cell r="A339" t="str">
            <v>2133</v>
          </cell>
          <cell r="B339" t="str">
            <v>2234</v>
          </cell>
          <cell r="C339">
            <v>9262234</v>
          </cell>
          <cell r="D339" t="str">
            <v>St Germans Academy</v>
          </cell>
          <cell r="E339">
            <v>112</v>
          </cell>
          <cell r="G339">
            <v>380128</v>
          </cell>
          <cell r="H339">
            <v>0</v>
          </cell>
          <cell r="I339">
            <v>0</v>
          </cell>
          <cell r="J339">
            <v>8640.0000000000146</v>
          </cell>
          <cell r="K339">
            <v>0</v>
          </cell>
          <cell r="L339">
            <v>12690.000000000022</v>
          </cell>
          <cell r="M339">
            <v>0</v>
          </cell>
          <cell r="N339">
            <v>0</v>
          </cell>
          <cell r="O339">
            <v>1399.9999999999989</v>
          </cell>
          <cell r="P339">
            <v>440.00000000000011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1353.3333333333312</v>
          </cell>
          <cell r="AA339">
            <v>0</v>
          </cell>
          <cell r="AB339">
            <v>37460.500000000022</v>
          </cell>
          <cell r="AC339">
            <v>0</v>
          </cell>
          <cell r="AD339">
            <v>4989.5999999999849</v>
          </cell>
          <cell r="AE339">
            <v>0</v>
          </cell>
          <cell r="AF339">
            <v>128000</v>
          </cell>
          <cell r="AG339">
            <v>28413.084112149525</v>
          </cell>
          <cell r="AH339">
            <v>0</v>
          </cell>
          <cell r="AI339">
            <v>0</v>
          </cell>
          <cell r="AJ339">
            <v>2482.1759999999999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-43568.654686997266</v>
          </cell>
          <cell r="AQ339">
            <v>562428.03875848558</v>
          </cell>
          <cell r="AR339"/>
          <cell r="AS339">
            <v>400666.26291768864</v>
          </cell>
          <cell r="AT339">
            <v>0</v>
          </cell>
          <cell r="AU339">
            <v>0</v>
          </cell>
          <cell r="AV339">
            <v>8820.0000000000164</v>
          </cell>
          <cell r="AW339">
            <v>0</v>
          </cell>
          <cell r="AX339">
            <v>14760.000000000025</v>
          </cell>
          <cell r="AY339">
            <v>0</v>
          </cell>
          <cell r="AZ339">
            <v>0</v>
          </cell>
          <cell r="BA339">
            <v>1424.9999999999986</v>
          </cell>
          <cell r="BB339">
            <v>445.00000000000011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1376.6666666666645</v>
          </cell>
          <cell r="BM339">
            <v>0</v>
          </cell>
          <cell r="BN339">
            <v>37947.000000000022</v>
          </cell>
          <cell r="BO339">
            <v>0</v>
          </cell>
          <cell r="BP339">
            <v>5068.7999999999847</v>
          </cell>
          <cell r="BQ339">
            <v>0</v>
          </cell>
          <cell r="BR339">
            <v>134400</v>
          </cell>
          <cell r="BS339">
            <v>28816.822429906533</v>
          </cell>
          <cell r="BT339">
            <v>0</v>
          </cell>
          <cell r="BU339">
            <v>0</v>
          </cell>
          <cell r="BV339">
            <v>2482.1759999999999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636207.72801426193</v>
          </cell>
          <cell r="CB339">
            <v>0</v>
          </cell>
          <cell r="CC339">
            <v>0</v>
          </cell>
          <cell r="CD339">
            <v>636207.72801426193</v>
          </cell>
        </row>
        <row r="340">
          <cell r="A340" t="str">
            <v>2136</v>
          </cell>
          <cell r="B340" t="str">
            <v>2235</v>
          </cell>
          <cell r="C340">
            <v>9262235</v>
          </cell>
          <cell r="D340" t="str">
            <v>Magdalen Academy</v>
          </cell>
          <cell r="E340">
            <v>40</v>
          </cell>
          <cell r="G340">
            <v>135760</v>
          </cell>
          <cell r="H340">
            <v>0</v>
          </cell>
          <cell r="I340">
            <v>0</v>
          </cell>
          <cell r="J340">
            <v>5280</v>
          </cell>
          <cell r="K340">
            <v>0</v>
          </cell>
          <cell r="L340">
            <v>8460</v>
          </cell>
          <cell r="M340">
            <v>0</v>
          </cell>
          <cell r="N340">
            <v>0</v>
          </cell>
          <cell r="O340">
            <v>560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2320</v>
          </cell>
          <cell r="AA340">
            <v>0</v>
          </cell>
          <cell r="AB340">
            <v>15839.999999999989</v>
          </cell>
          <cell r="AC340">
            <v>0</v>
          </cell>
          <cell r="AD340">
            <v>2457</v>
          </cell>
          <cell r="AE340">
            <v>0</v>
          </cell>
          <cell r="AF340">
            <v>128000</v>
          </cell>
          <cell r="AG340">
            <v>56300</v>
          </cell>
          <cell r="AH340">
            <v>0</v>
          </cell>
          <cell r="AI340">
            <v>0</v>
          </cell>
          <cell r="AJ340">
            <v>1137.664</v>
          </cell>
          <cell r="AK340">
            <v>0</v>
          </cell>
          <cell r="AL340">
            <v>5273</v>
          </cell>
          <cell r="AM340">
            <v>0</v>
          </cell>
          <cell r="AN340">
            <v>0</v>
          </cell>
          <cell r="AO340">
            <v>0</v>
          </cell>
          <cell r="AP340">
            <v>-51803.183036283372</v>
          </cell>
          <cell r="AQ340">
            <v>309584.48096371663</v>
          </cell>
          <cell r="AR340"/>
          <cell r="AS340">
            <v>143095.09389917451</v>
          </cell>
          <cell r="AT340">
            <v>0</v>
          </cell>
          <cell r="AU340">
            <v>0</v>
          </cell>
          <cell r="AV340">
            <v>5390</v>
          </cell>
          <cell r="AW340">
            <v>0</v>
          </cell>
          <cell r="AX340">
            <v>9840</v>
          </cell>
          <cell r="AY340">
            <v>0</v>
          </cell>
          <cell r="AZ340">
            <v>0</v>
          </cell>
          <cell r="BA340">
            <v>570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2360</v>
          </cell>
          <cell r="BM340">
            <v>0</v>
          </cell>
          <cell r="BN340">
            <v>16045.714285714275</v>
          </cell>
          <cell r="BO340">
            <v>0</v>
          </cell>
          <cell r="BP340">
            <v>2496</v>
          </cell>
          <cell r="BQ340">
            <v>0</v>
          </cell>
          <cell r="BR340">
            <v>134400</v>
          </cell>
          <cell r="BS340">
            <v>57100</v>
          </cell>
          <cell r="BT340">
            <v>0</v>
          </cell>
          <cell r="BU340">
            <v>0</v>
          </cell>
          <cell r="BV340">
            <v>1137.664</v>
          </cell>
          <cell r="BW340">
            <v>0</v>
          </cell>
          <cell r="BX340">
            <v>5273</v>
          </cell>
          <cell r="BY340">
            <v>0</v>
          </cell>
          <cell r="BZ340">
            <v>0</v>
          </cell>
          <cell r="CA340">
            <v>377707.47218488879</v>
          </cell>
          <cell r="CB340">
            <v>0</v>
          </cell>
          <cell r="CC340">
            <v>0</v>
          </cell>
          <cell r="CD340">
            <v>377707.47218488879</v>
          </cell>
        </row>
        <row r="341">
          <cell r="A341" t="str">
            <v>2139</v>
          </cell>
          <cell r="B341" t="str">
            <v>2236</v>
          </cell>
          <cell r="C341">
            <v>9262236</v>
          </cell>
          <cell r="D341" t="str">
            <v>Wimbotsham and Stow Academy</v>
          </cell>
          <cell r="E341">
            <v>100</v>
          </cell>
          <cell r="G341">
            <v>339400</v>
          </cell>
          <cell r="H341">
            <v>0</v>
          </cell>
          <cell r="I341">
            <v>0</v>
          </cell>
          <cell r="J341">
            <v>4320</v>
          </cell>
          <cell r="K341">
            <v>0</v>
          </cell>
          <cell r="L341">
            <v>6345</v>
          </cell>
          <cell r="M341">
            <v>0</v>
          </cell>
          <cell r="N341">
            <v>7130</v>
          </cell>
          <cell r="O341">
            <v>560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1870.9677419354816</v>
          </cell>
          <cell r="AA341">
            <v>0</v>
          </cell>
          <cell r="AB341">
            <v>22879.166195652655</v>
          </cell>
          <cell r="AC341">
            <v>0</v>
          </cell>
          <cell r="AD341">
            <v>0</v>
          </cell>
          <cell r="AE341">
            <v>0</v>
          </cell>
          <cell r="AF341">
            <v>128000</v>
          </cell>
          <cell r="AG341">
            <v>35748.620827770355</v>
          </cell>
          <cell r="AH341">
            <v>0</v>
          </cell>
          <cell r="AI341">
            <v>0</v>
          </cell>
          <cell r="AJ341">
            <v>1551.36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-35219.738578430246</v>
          </cell>
          <cell r="AQ341">
            <v>512585.37618692825</v>
          </cell>
          <cell r="AR341"/>
          <cell r="AS341">
            <v>357737.73474793631</v>
          </cell>
          <cell r="AT341">
            <v>0</v>
          </cell>
          <cell r="AU341">
            <v>0</v>
          </cell>
          <cell r="AV341">
            <v>4410</v>
          </cell>
          <cell r="AW341">
            <v>0</v>
          </cell>
          <cell r="AX341">
            <v>7380</v>
          </cell>
          <cell r="AY341">
            <v>0</v>
          </cell>
          <cell r="AZ341">
            <v>7285</v>
          </cell>
          <cell r="BA341">
            <v>570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1903.2258064516107</v>
          </cell>
          <cell r="BM341">
            <v>0</v>
          </cell>
          <cell r="BN341">
            <v>23176.298224167625</v>
          </cell>
          <cell r="BO341">
            <v>0</v>
          </cell>
          <cell r="BP341">
            <v>0</v>
          </cell>
          <cell r="BQ341">
            <v>0</v>
          </cell>
          <cell r="BR341">
            <v>134400</v>
          </cell>
          <cell r="BS341">
            <v>36256.594125500655</v>
          </cell>
          <cell r="BT341">
            <v>0</v>
          </cell>
          <cell r="BU341">
            <v>0</v>
          </cell>
          <cell r="BV341">
            <v>1551.36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574670.21290405618</v>
          </cell>
          <cell r="CB341">
            <v>0</v>
          </cell>
          <cell r="CC341">
            <v>0</v>
          </cell>
          <cell r="CD341">
            <v>574670.21290405618</v>
          </cell>
        </row>
        <row r="342">
          <cell r="A342" t="str">
            <v>2142</v>
          </cell>
          <cell r="B342" t="str">
            <v>3369</v>
          </cell>
          <cell r="C342">
            <v>9263369</v>
          </cell>
          <cell r="D342" t="str">
            <v>All Saints Church of England Voluntary Aided Primary School, Winfarthing</v>
          </cell>
          <cell r="E342">
            <v>47</v>
          </cell>
          <cell r="G342">
            <v>159518</v>
          </cell>
          <cell r="H342">
            <v>0</v>
          </cell>
          <cell r="I342">
            <v>0</v>
          </cell>
          <cell r="J342">
            <v>5279.9999999999927</v>
          </cell>
          <cell r="K342">
            <v>0</v>
          </cell>
          <cell r="L342">
            <v>8459.9999999999945</v>
          </cell>
          <cell r="M342">
            <v>0</v>
          </cell>
          <cell r="N342">
            <v>1840.000000000002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11365.921875000002</v>
          </cell>
          <cell r="AC342">
            <v>0</v>
          </cell>
          <cell r="AD342">
            <v>0</v>
          </cell>
          <cell r="AE342">
            <v>0</v>
          </cell>
          <cell r="AF342">
            <v>128000</v>
          </cell>
          <cell r="AG342">
            <v>56300</v>
          </cell>
          <cell r="AH342">
            <v>0</v>
          </cell>
          <cell r="AI342">
            <v>0</v>
          </cell>
          <cell r="AJ342">
            <v>2460.85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-12143.499954300687</v>
          </cell>
          <cell r="AQ342">
            <v>361081.27192069928</v>
          </cell>
          <cell r="AR342"/>
          <cell r="AS342">
            <v>168136.73533153007</v>
          </cell>
          <cell r="AT342">
            <v>0</v>
          </cell>
          <cell r="AU342">
            <v>0</v>
          </cell>
          <cell r="AV342">
            <v>5389.9999999999918</v>
          </cell>
          <cell r="AW342">
            <v>0</v>
          </cell>
          <cell r="AX342">
            <v>9839.9999999999927</v>
          </cell>
          <cell r="AY342">
            <v>0</v>
          </cell>
          <cell r="AZ342">
            <v>1880.000000000002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11513.531250000002</v>
          </cell>
          <cell r="BO342">
            <v>0</v>
          </cell>
          <cell r="BP342">
            <v>0</v>
          </cell>
          <cell r="BQ342">
            <v>0</v>
          </cell>
          <cell r="BR342">
            <v>134400</v>
          </cell>
          <cell r="BS342">
            <v>57100</v>
          </cell>
          <cell r="BT342">
            <v>0</v>
          </cell>
          <cell r="BU342">
            <v>0</v>
          </cell>
          <cell r="BV342">
            <v>2460.85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390721.11658153008</v>
          </cell>
          <cell r="CB342">
            <v>0</v>
          </cell>
          <cell r="CC342">
            <v>0</v>
          </cell>
          <cell r="CD342">
            <v>390721.11658153008</v>
          </cell>
        </row>
        <row r="343">
          <cell r="A343" t="str">
            <v>2145</v>
          </cell>
          <cell r="B343" t="str">
            <v>2217</v>
          </cell>
          <cell r="C343">
            <v>9262217</v>
          </cell>
          <cell r="D343" t="str">
            <v>Winterton Primary School and Nursery</v>
          </cell>
          <cell r="E343">
            <v>60</v>
          </cell>
          <cell r="G343">
            <v>203640</v>
          </cell>
          <cell r="H343">
            <v>0</v>
          </cell>
          <cell r="I343">
            <v>0</v>
          </cell>
          <cell r="J343">
            <v>8640</v>
          </cell>
          <cell r="K343">
            <v>0</v>
          </cell>
          <cell r="L343">
            <v>12690</v>
          </cell>
          <cell r="M343">
            <v>0</v>
          </cell>
          <cell r="N343">
            <v>1427.5862068965523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693.10344827586096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18723.913043478271</v>
          </cell>
          <cell r="AC343">
            <v>0</v>
          </cell>
          <cell r="AD343">
            <v>378.00000000000165</v>
          </cell>
          <cell r="AE343">
            <v>0</v>
          </cell>
          <cell r="AF343">
            <v>128000</v>
          </cell>
          <cell r="AG343">
            <v>0</v>
          </cell>
          <cell r="AH343">
            <v>0</v>
          </cell>
          <cell r="AI343">
            <v>0</v>
          </cell>
          <cell r="AJ343">
            <v>2197.7600000000002</v>
          </cell>
          <cell r="AK343">
            <v>0</v>
          </cell>
          <cell r="AL343">
            <v>7500</v>
          </cell>
          <cell r="AM343">
            <v>0</v>
          </cell>
          <cell r="AN343">
            <v>0</v>
          </cell>
          <cell r="AO343">
            <v>0</v>
          </cell>
          <cell r="AP343">
            <v>14626.223903849317</v>
          </cell>
          <cell r="AQ343">
            <v>398516.5866025</v>
          </cell>
          <cell r="AR343"/>
          <cell r="AS343">
            <v>214642.64084876177</v>
          </cell>
          <cell r="AT343">
            <v>0</v>
          </cell>
          <cell r="AU343">
            <v>0</v>
          </cell>
          <cell r="AV343">
            <v>8820</v>
          </cell>
          <cell r="AW343">
            <v>0</v>
          </cell>
          <cell r="AX343">
            <v>14760</v>
          </cell>
          <cell r="AY343">
            <v>0</v>
          </cell>
          <cell r="AZ343">
            <v>1458.620689655173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703.44827586206782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18967.080745341624</v>
          </cell>
          <cell r="BO343">
            <v>0</v>
          </cell>
          <cell r="BP343">
            <v>384.00000000000165</v>
          </cell>
          <cell r="BQ343">
            <v>0</v>
          </cell>
          <cell r="BR343">
            <v>134400</v>
          </cell>
          <cell r="BS343">
            <v>0</v>
          </cell>
          <cell r="BT343">
            <v>0</v>
          </cell>
          <cell r="BU343">
            <v>0</v>
          </cell>
          <cell r="BV343">
            <v>2197.7600000000002</v>
          </cell>
          <cell r="BW343">
            <v>0</v>
          </cell>
          <cell r="BX343">
            <v>7500</v>
          </cell>
          <cell r="BY343">
            <v>0</v>
          </cell>
          <cell r="BZ343">
            <v>0</v>
          </cell>
          <cell r="CA343">
            <v>403833.55055962061</v>
          </cell>
          <cell r="CB343">
            <v>0</v>
          </cell>
          <cell r="CC343">
            <v>9544.7401733792904</v>
          </cell>
          <cell r="CD343">
            <v>413378.29073299991</v>
          </cell>
        </row>
        <row r="344">
          <cell r="A344" t="str">
            <v>2148</v>
          </cell>
          <cell r="B344" t="str">
            <v>2180</v>
          </cell>
          <cell r="C344">
            <v>9262180</v>
          </cell>
          <cell r="D344" t="str">
            <v>Woodton Primary School</v>
          </cell>
          <cell r="E344">
            <v>57</v>
          </cell>
          <cell r="G344">
            <v>193458</v>
          </cell>
          <cell r="H344">
            <v>0</v>
          </cell>
          <cell r="I344">
            <v>0</v>
          </cell>
          <cell r="J344">
            <v>5760.0000000000082</v>
          </cell>
          <cell r="K344">
            <v>0</v>
          </cell>
          <cell r="L344">
            <v>8460.0000000000127</v>
          </cell>
          <cell r="M344">
            <v>0</v>
          </cell>
          <cell r="N344">
            <v>1149.9999999999995</v>
          </cell>
          <cell r="O344">
            <v>839.99999999999966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18660.714285714279</v>
          </cell>
          <cell r="AC344">
            <v>0</v>
          </cell>
          <cell r="AD344">
            <v>4328.0999999999758</v>
          </cell>
          <cell r="AE344">
            <v>0</v>
          </cell>
          <cell r="AF344">
            <v>128000</v>
          </cell>
          <cell r="AG344">
            <v>56300</v>
          </cell>
          <cell r="AH344">
            <v>0</v>
          </cell>
          <cell r="AI344">
            <v>0</v>
          </cell>
          <cell r="AJ344">
            <v>7132.0499999999993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-20450.509886692726</v>
          </cell>
          <cell r="AQ344">
            <v>403638.35439902154</v>
          </cell>
          <cell r="AR344"/>
          <cell r="AS344">
            <v>203910.50880632369</v>
          </cell>
          <cell r="AT344">
            <v>0</v>
          </cell>
          <cell r="AU344">
            <v>0</v>
          </cell>
          <cell r="AV344">
            <v>5880.0000000000091</v>
          </cell>
          <cell r="AW344">
            <v>0</v>
          </cell>
          <cell r="AX344">
            <v>9840.0000000000146</v>
          </cell>
          <cell r="AY344">
            <v>0</v>
          </cell>
          <cell r="AZ344">
            <v>1174.9999999999995</v>
          </cell>
          <cell r="BA344">
            <v>854.99999999999966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18903.061224489789</v>
          </cell>
          <cell r="BO344">
            <v>0</v>
          </cell>
          <cell r="BP344">
            <v>4396.7999999999756</v>
          </cell>
          <cell r="BQ344">
            <v>0</v>
          </cell>
          <cell r="BR344">
            <v>134400</v>
          </cell>
          <cell r="BS344">
            <v>57100</v>
          </cell>
          <cell r="BT344">
            <v>0</v>
          </cell>
          <cell r="BU344">
            <v>0</v>
          </cell>
          <cell r="BV344">
            <v>7132.0499999999993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443592.42003081349</v>
          </cell>
          <cell r="CB344">
            <v>0</v>
          </cell>
          <cell r="CC344">
            <v>0</v>
          </cell>
          <cell r="CD344">
            <v>443592.42003081349</v>
          </cell>
        </row>
        <row r="345">
          <cell r="A345" t="str">
            <v>2154</v>
          </cell>
          <cell r="B345" t="str">
            <v>3094</v>
          </cell>
          <cell r="C345">
            <v>9263094</v>
          </cell>
          <cell r="D345" t="str">
            <v>Worstead Church of England Primary School</v>
          </cell>
          <cell r="E345">
            <v>112</v>
          </cell>
          <cell r="G345">
            <v>380128</v>
          </cell>
          <cell r="H345">
            <v>0</v>
          </cell>
          <cell r="I345">
            <v>0</v>
          </cell>
          <cell r="J345">
            <v>2880.0000000000018</v>
          </cell>
          <cell r="K345">
            <v>0</v>
          </cell>
          <cell r="L345">
            <v>4935</v>
          </cell>
          <cell r="M345">
            <v>0</v>
          </cell>
          <cell r="N345">
            <v>0</v>
          </cell>
          <cell r="O345">
            <v>560.00000000000136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32320.3881140085</v>
          </cell>
          <cell r="AC345">
            <v>0</v>
          </cell>
          <cell r="AD345">
            <v>0</v>
          </cell>
          <cell r="AE345">
            <v>0</v>
          </cell>
          <cell r="AF345">
            <v>128000</v>
          </cell>
          <cell r="AG345">
            <v>28413.084112149525</v>
          </cell>
          <cell r="AH345">
            <v>0</v>
          </cell>
          <cell r="AI345">
            <v>0</v>
          </cell>
          <cell r="AJ345">
            <v>2130.0500000000002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-16646.534134557904</v>
          </cell>
          <cell r="AQ345">
            <v>562719.98809160013</v>
          </cell>
          <cell r="AR345"/>
          <cell r="AS345">
            <v>400666.26291768864</v>
          </cell>
          <cell r="AT345">
            <v>0</v>
          </cell>
          <cell r="AU345">
            <v>0</v>
          </cell>
          <cell r="AV345">
            <v>2940.0000000000018</v>
          </cell>
          <cell r="AW345">
            <v>0</v>
          </cell>
          <cell r="AX345">
            <v>5740</v>
          </cell>
          <cell r="AY345">
            <v>0</v>
          </cell>
          <cell r="AZ345">
            <v>0</v>
          </cell>
          <cell r="BA345">
            <v>570.00000000000136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32740.133414190426</v>
          </cell>
          <cell r="BO345">
            <v>0</v>
          </cell>
          <cell r="BP345">
            <v>0</v>
          </cell>
          <cell r="BQ345">
            <v>0</v>
          </cell>
          <cell r="BR345">
            <v>134400</v>
          </cell>
          <cell r="BS345">
            <v>28816.822429906533</v>
          </cell>
          <cell r="BT345">
            <v>0</v>
          </cell>
          <cell r="BU345">
            <v>0</v>
          </cell>
          <cell r="BV345">
            <v>2130.0500000000002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608003.2687617857</v>
          </cell>
          <cell r="CB345">
            <v>0</v>
          </cell>
          <cell r="CC345">
            <v>0</v>
          </cell>
          <cell r="CD345">
            <v>608003.2687617857</v>
          </cell>
        </row>
        <row r="346">
          <cell r="A346" t="str">
            <v>2157</v>
          </cell>
          <cell r="B346" t="str">
            <v>3138</v>
          </cell>
          <cell r="C346">
            <v>9263138</v>
          </cell>
          <cell r="D346" t="str">
            <v>Wreningham VC Primary School</v>
          </cell>
          <cell r="E346">
            <v>113</v>
          </cell>
          <cell r="G346">
            <v>383522</v>
          </cell>
          <cell r="H346">
            <v>0</v>
          </cell>
          <cell r="I346">
            <v>0</v>
          </cell>
          <cell r="J346">
            <v>5760.0000000000155</v>
          </cell>
          <cell r="K346">
            <v>0</v>
          </cell>
          <cell r="L346">
            <v>8460.0000000000218</v>
          </cell>
          <cell r="M346">
            <v>0</v>
          </cell>
          <cell r="N346">
            <v>1610.0000000000009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30549.466911764714</v>
          </cell>
          <cell r="AC346">
            <v>0</v>
          </cell>
          <cell r="AD346">
            <v>0</v>
          </cell>
          <cell r="AE346">
            <v>0</v>
          </cell>
          <cell r="AF346">
            <v>128000</v>
          </cell>
          <cell r="AG346">
            <v>27661.415220293718</v>
          </cell>
          <cell r="AH346">
            <v>0</v>
          </cell>
          <cell r="AI346">
            <v>0</v>
          </cell>
          <cell r="AJ346">
            <v>4662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-44453.377878419684</v>
          </cell>
          <cell r="AQ346">
            <v>545771.50425363868</v>
          </cell>
          <cell r="AR346"/>
          <cell r="AS346">
            <v>404243.64026516798</v>
          </cell>
          <cell r="AT346">
            <v>0</v>
          </cell>
          <cell r="AU346">
            <v>0</v>
          </cell>
          <cell r="AV346">
            <v>5880.0000000000155</v>
          </cell>
          <cell r="AW346">
            <v>0</v>
          </cell>
          <cell r="AX346">
            <v>9840.0000000000255</v>
          </cell>
          <cell r="AY346">
            <v>0</v>
          </cell>
          <cell r="AZ346">
            <v>1645.0000000000011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30946.213235294126</v>
          </cell>
          <cell r="BO346">
            <v>0</v>
          </cell>
          <cell r="BP346">
            <v>0</v>
          </cell>
          <cell r="BQ346">
            <v>0</v>
          </cell>
          <cell r="BR346">
            <v>134400</v>
          </cell>
          <cell r="BS346">
            <v>28054.472630173557</v>
          </cell>
          <cell r="BT346">
            <v>0</v>
          </cell>
          <cell r="BU346">
            <v>0</v>
          </cell>
          <cell r="BV346">
            <v>4662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619671.32613063569</v>
          </cell>
          <cell r="CB346">
            <v>0</v>
          </cell>
          <cell r="CC346">
            <v>0</v>
          </cell>
          <cell r="CD346">
            <v>619671.32613063569</v>
          </cell>
        </row>
        <row r="347">
          <cell r="A347" t="str">
            <v>2169</v>
          </cell>
          <cell r="B347" t="str">
            <v>2281</v>
          </cell>
          <cell r="C347">
            <v>9262281</v>
          </cell>
          <cell r="D347" t="str">
            <v>Ashleigh Primary School and Nursery, Wymondham</v>
          </cell>
          <cell r="E347">
            <v>435</v>
          </cell>
          <cell r="G347">
            <v>1476390</v>
          </cell>
          <cell r="H347">
            <v>0</v>
          </cell>
          <cell r="I347">
            <v>0</v>
          </cell>
          <cell r="J347">
            <v>22559.999999999949</v>
          </cell>
          <cell r="K347">
            <v>0</v>
          </cell>
          <cell r="L347">
            <v>34545.000000000138</v>
          </cell>
          <cell r="M347">
            <v>0</v>
          </cell>
          <cell r="N347">
            <v>7179.5138888888932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12046.153846153853</v>
          </cell>
          <cell r="AA347">
            <v>0</v>
          </cell>
          <cell r="AB347">
            <v>109414.84090010099</v>
          </cell>
          <cell r="AC347">
            <v>0</v>
          </cell>
          <cell r="AD347">
            <v>0</v>
          </cell>
          <cell r="AE347">
            <v>0</v>
          </cell>
          <cell r="AF347">
            <v>128000</v>
          </cell>
          <cell r="AG347">
            <v>0</v>
          </cell>
          <cell r="AH347">
            <v>0</v>
          </cell>
          <cell r="AI347">
            <v>0</v>
          </cell>
          <cell r="AJ347">
            <v>74112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126039.49136485625</v>
          </cell>
          <cell r="AP347">
            <v>0</v>
          </cell>
          <cell r="AQ347">
            <v>1990287.0000000002</v>
          </cell>
          <cell r="AR347"/>
          <cell r="AS347">
            <v>1556159.1461535229</v>
          </cell>
          <cell r="AT347">
            <v>0</v>
          </cell>
          <cell r="AU347">
            <v>0</v>
          </cell>
          <cell r="AV347">
            <v>23029.999999999949</v>
          </cell>
          <cell r="AW347">
            <v>0</v>
          </cell>
          <cell r="AX347">
            <v>40180.00000000016</v>
          </cell>
          <cell r="AY347">
            <v>0</v>
          </cell>
          <cell r="AZ347">
            <v>7335.5902777777819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12253.84615384616</v>
          </cell>
          <cell r="BM347">
            <v>0</v>
          </cell>
          <cell r="BN347">
            <v>110835.81285984255</v>
          </cell>
          <cell r="BO347">
            <v>0</v>
          </cell>
          <cell r="BP347">
            <v>0</v>
          </cell>
          <cell r="BQ347">
            <v>0</v>
          </cell>
          <cell r="BR347">
            <v>134400</v>
          </cell>
          <cell r="BS347">
            <v>0</v>
          </cell>
          <cell r="BT347">
            <v>0</v>
          </cell>
          <cell r="BU347">
            <v>0</v>
          </cell>
          <cell r="BV347">
            <v>74112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1958306.3954449897</v>
          </cell>
          <cell r="CB347">
            <v>121155.60455501056</v>
          </cell>
          <cell r="CC347">
            <v>0</v>
          </cell>
          <cell r="CD347">
            <v>2079462.0000000002</v>
          </cell>
        </row>
        <row r="348">
          <cell r="A348" t="str">
            <v>2180</v>
          </cell>
          <cell r="B348" t="str">
            <v>2184</v>
          </cell>
          <cell r="C348">
            <v>9262184</v>
          </cell>
          <cell r="D348" t="str">
            <v>Browick Road Primary and Nursery School</v>
          </cell>
          <cell r="E348">
            <v>210</v>
          </cell>
          <cell r="G348">
            <v>712740</v>
          </cell>
          <cell r="H348">
            <v>0</v>
          </cell>
          <cell r="I348">
            <v>0</v>
          </cell>
          <cell r="J348">
            <v>15359.999999999962</v>
          </cell>
          <cell r="K348">
            <v>0</v>
          </cell>
          <cell r="L348">
            <v>23264.999999999978</v>
          </cell>
          <cell r="M348">
            <v>0</v>
          </cell>
          <cell r="N348">
            <v>11730.000000000007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4059.9999999999959</v>
          </cell>
          <cell r="AA348">
            <v>0</v>
          </cell>
          <cell r="AB348">
            <v>63156.14224137929</v>
          </cell>
          <cell r="AC348">
            <v>0</v>
          </cell>
          <cell r="AD348">
            <v>0</v>
          </cell>
          <cell r="AE348">
            <v>0</v>
          </cell>
          <cell r="AF348">
            <v>128000</v>
          </cell>
          <cell r="AG348">
            <v>0</v>
          </cell>
          <cell r="AH348">
            <v>0</v>
          </cell>
          <cell r="AI348">
            <v>0</v>
          </cell>
          <cell r="AJ348">
            <v>26242.5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-7494.4059400922542</v>
          </cell>
          <cell r="AQ348">
            <v>977059.23630128696</v>
          </cell>
          <cell r="AR348"/>
          <cell r="AS348">
            <v>751249.24297066627</v>
          </cell>
          <cell r="AT348">
            <v>0</v>
          </cell>
          <cell r="AU348">
            <v>0</v>
          </cell>
          <cell r="AV348">
            <v>15679.999999999962</v>
          </cell>
          <cell r="AW348">
            <v>0</v>
          </cell>
          <cell r="AX348">
            <v>27059.999999999978</v>
          </cell>
          <cell r="AY348">
            <v>0</v>
          </cell>
          <cell r="AZ348">
            <v>11985.000000000007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4129.9999999999955</v>
          </cell>
          <cell r="BM348">
            <v>0</v>
          </cell>
          <cell r="BN348">
            <v>63976.351880877723</v>
          </cell>
          <cell r="BO348">
            <v>0</v>
          </cell>
          <cell r="BP348">
            <v>0</v>
          </cell>
          <cell r="BQ348">
            <v>0</v>
          </cell>
          <cell r="BR348">
            <v>134400</v>
          </cell>
          <cell r="BS348">
            <v>0</v>
          </cell>
          <cell r="BT348">
            <v>0</v>
          </cell>
          <cell r="BU348">
            <v>0</v>
          </cell>
          <cell r="BV348">
            <v>26242.5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1034723.094851544</v>
          </cell>
          <cell r="CB348">
            <v>0</v>
          </cell>
          <cell r="CC348">
            <v>0</v>
          </cell>
          <cell r="CD348">
            <v>1034723.094851544</v>
          </cell>
        </row>
        <row r="349">
          <cell r="A349" t="str">
            <v>2185</v>
          </cell>
          <cell r="B349" t="str">
            <v>5206</v>
          </cell>
          <cell r="C349">
            <v>9265206</v>
          </cell>
          <cell r="D349" t="str">
            <v>Robert Kett Primary School</v>
          </cell>
          <cell r="E349">
            <v>601</v>
          </cell>
          <cell r="G349">
            <v>2039794</v>
          </cell>
          <cell r="H349">
            <v>0</v>
          </cell>
          <cell r="I349">
            <v>0</v>
          </cell>
          <cell r="J349">
            <v>50399.999999999905</v>
          </cell>
          <cell r="K349">
            <v>0</v>
          </cell>
          <cell r="L349">
            <v>78254.999999999927</v>
          </cell>
          <cell r="M349">
            <v>0</v>
          </cell>
          <cell r="N349">
            <v>22615.258764607752</v>
          </cell>
          <cell r="O349">
            <v>561.86978297161932</v>
          </cell>
          <cell r="P349">
            <v>441.46911519198801</v>
          </cell>
          <cell r="Q349">
            <v>481.60267111853238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13606.282527881029</v>
          </cell>
          <cell r="AA349">
            <v>0</v>
          </cell>
          <cell r="AB349">
            <v>116353.40773593141</v>
          </cell>
          <cell r="AC349">
            <v>0</v>
          </cell>
          <cell r="AD349">
            <v>0</v>
          </cell>
          <cell r="AE349">
            <v>0</v>
          </cell>
          <cell r="AF349">
            <v>128000</v>
          </cell>
          <cell r="AG349">
            <v>0</v>
          </cell>
          <cell r="AH349">
            <v>0</v>
          </cell>
          <cell r="AI349">
            <v>0</v>
          </cell>
          <cell r="AJ349">
            <v>11833.6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196896.109402298</v>
          </cell>
          <cell r="AP349">
            <v>4420.1504838705887</v>
          </cell>
          <cell r="AQ349">
            <v>2663658.750483871</v>
          </cell>
          <cell r="AR349"/>
          <cell r="AS349">
            <v>2150003.7858350971</v>
          </cell>
          <cell r="AT349">
            <v>0</v>
          </cell>
          <cell r="AU349">
            <v>0</v>
          </cell>
          <cell r="AV349">
            <v>51449.999999999905</v>
          </cell>
          <cell r="AW349">
            <v>0</v>
          </cell>
          <cell r="AX349">
            <v>91019.999999999913</v>
          </cell>
          <cell r="AY349">
            <v>0</v>
          </cell>
          <cell r="AZ349">
            <v>23106.894824707921</v>
          </cell>
          <cell r="BA349">
            <v>571.90317195325542</v>
          </cell>
          <cell r="BB349">
            <v>446.48580968280606</v>
          </cell>
          <cell r="BC349">
            <v>486.61936560935044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13840.873605947942</v>
          </cell>
          <cell r="BM349">
            <v>0</v>
          </cell>
          <cell r="BN349">
            <v>117864.49095328117</v>
          </cell>
          <cell r="BO349">
            <v>0</v>
          </cell>
          <cell r="BP349">
            <v>0</v>
          </cell>
          <cell r="BQ349">
            <v>0</v>
          </cell>
          <cell r="BR349">
            <v>134400</v>
          </cell>
          <cell r="BS349">
            <v>0</v>
          </cell>
          <cell r="BT349">
            <v>0</v>
          </cell>
          <cell r="BU349">
            <v>0</v>
          </cell>
          <cell r="BV349">
            <v>11833.6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2595024.6535662794</v>
          </cell>
          <cell r="CB349">
            <v>187418.94643372064</v>
          </cell>
          <cell r="CC349">
            <v>0</v>
          </cell>
          <cell r="CD349">
            <v>2782443.6</v>
          </cell>
        </row>
        <row r="350">
          <cell r="A350" t="str">
            <v>2194</v>
          </cell>
          <cell r="B350" t="str">
            <v>2186</v>
          </cell>
          <cell r="C350">
            <v>9262186</v>
          </cell>
          <cell r="D350" t="str">
            <v>Spooner Row Primary School</v>
          </cell>
          <cell r="E350">
            <v>100</v>
          </cell>
          <cell r="G350">
            <v>339400</v>
          </cell>
          <cell r="H350">
            <v>0</v>
          </cell>
          <cell r="I350">
            <v>0</v>
          </cell>
          <cell r="J350">
            <v>2400</v>
          </cell>
          <cell r="K350">
            <v>0</v>
          </cell>
          <cell r="L350">
            <v>4230</v>
          </cell>
          <cell r="M350">
            <v>0</v>
          </cell>
          <cell r="N350">
            <v>2300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19070.930232558156</v>
          </cell>
          <cell r="AC350">
            <v>0</v>
          </cell>
          <cell r="AD350">
            <v>0</v>
          </cell>
          <cell r="AE350">
            <v>0</v>
          </cell>
          <cell r="AF350">
            <v>128000</v>
          </cell>
          <cell r="AG350">
            <v>37433.110814419219</v>
          </cell>
          <cell r="AH350">
            <v>0</v>
          </cell>
          <cell r="AI350">
            <v>0</v>
          </cell>
          <cell r="AJ350">
            <v>868.76160000000004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-48370.544934618098</v>
          </cell>
          <cell r="AQ350">
            <v>485332.25771235925</v>
          </cell>
          <cell r="AR350"/>
          <cell r="AS350">
            <v>357737.73474793631</v>
          </cell>
          <cell r="AT350">
            <v>0</v>
          </cell>
          <cell r="AU350">
            <v>0</v>
          </cell>
          <cell r="AV350">
            <v>2450</v>
          </cell>
          <cell r="AW350">
            <v>0</v>
          </cell>
          <cell r="AX350">
            <v>4920</v>
          </cell>
          <cell r="AY350">
            <v>0</v>
          </cell>
          <cell r="AZ350">
            <v>2350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19318.604651162808</v>
          </cell>
          <cell r="BO350">
            <v>0</v>
          </cell>
          <cell r="BP350">
            <v>0</v>
          </cell>
          <cell r="BQ350">
            <v>0</v>
          </cell>
          <cell r="BR350">
            <v>134400</v>
          </cell>
          <cell r="BS350">
            <v>37965.020026702259</v>
          </cell>
          <cell r="BT350">
            <v>0</v>
          </cell>
          <cell r="BU350">
            <v>0</v>
          </cell>
          <cell r="BV350">
            <v>868.76160000000004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560010.12102580129</v>
          </cell>
          <cell r="CB350">
            <v>0</v>
          </cell>
          <cell r="CC350">
            <v>0</v>
          </cell>
          <cell r="CD350">
            <v>560010.12102580129</v>
          </cell>
        </row>
        <row r="351">
          <cell r="A351" t="str">
            <v>2195</v>
          </cell>
          <cell r="B351" t="str">
            <v>2219</v>
          </cell>
          <cell r="C351">
            <v>9262219</v>
          </cell>
          <cell r="D351" t="str">
            <v>Sacred Heart Catholic Voluntary Aided Primary School</v>
          </cell>
          <cell r="E351">
            <v>102</v>
          </cell>
          <cell r="G351">
            <v>346188</v>
          </cell>
          <cell r="H351">
            <v>0</v>
          </cell>
          <cell r="I351">
            <v>0</v>
          </cell>
          <cell r="J351">
            <v>18720.000000000022</v>
          </cell>
          <cell r="K351">
            <v>0</v>
          </cell>
          <cell r="L351">
            <v>27495.000000000029</v>
          </cell>
          <cell r="M351">
            <v>0</v>
          </cell>
          <cell r="N351">
            <v>0</v>
          </cell>
          <cell r="O351">
            <v>4200.0000000000064</v>
          </cell>
          <cell r="P351">
            <v>17160.000000000018</v>
          </cell>
          <cell r="Q351">
            <v>5759.99999999998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6879.0697674418689</v>
          </cell>
          <cell r="AA351">
            <v>0</v>
          </cell>
          <cell r="AB351">
            <v>45530.43478260866</v>
          </cell>
          <cell r="AC351">
            <v>0</v>
          </cell>
          <cell r="AD351">
            <v>13116.599999999997</v>
          </cell>
          <cell r="AE351">
            <v>0</v>
          </cell>
          <cell r="AF351">
            <v>128000</v>
          </cell>
          <cell r="AG351">
            <v>0</v>
          </cell>
          <cell r="AH351">
            <v>0</v>
          </cell>
          <cell r="AI351">
            <v>0</v>
          </cell>
          <cell r="AJ351">
            <v>13795.4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-49832.581597304626</v>
          </cell>
          <cell r="AQ351">
            <v>577011.92295274592</v>
          </cell>
          <cell r="AR351"/>
          <cell r="AS351">
            <v>364892.48944289499</v>
          </cell>
          <cell r="AT351">
            <v>0</v>
          </cell>
          <cell r="AU351">
            <v>0</v>
          </cell>
          <cell r="AV351">
            <v>19110.000000000022</v>
          </cell>
          <cell r="AW351">
            <v>0</v>
          </cell>
          <cell r="AX351">
            <v>31980.000000000036</v>
          </cell>
          <cell r="AY351">
            <v>0</v>
          </cell>
          <cell r="AZ351">
            <v>0</v>
          </cell>
          <cell r="BA351">
            <v>4275.0000000000064</v>
          </cell>
          <cell r="BB351">
            <v>17355.000000000018</v>
          </cell>
          <cell r="BC351">
            <v>5819.9999999999791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6997.674418604659</v>
          </cell>
          <cell r="BM351">
            <v>0</v>
          </cell>
          <cell r="BN351">
            <v>46121.739130434747</v>
          </cell>
          <cell r="BO351">
            <v>0</v>
          </cell>
          <cell r="BP351">
            <v>13324.799999999997</v>
          </cell>
          <cell r="BQ351">
            <v>0</v>
          </cell>
          <cell r="BR351">
            <v>134400</v>
          </cell>
          <cell r="BS351">
            <v>0</v>
          </cell>
          <cell r="BT351">
            <v>0</v>
          </cell>
          <cell r="BU351">
            <v>0</v>
          </cell>
          <cell r="BV351">
            <v>13795.4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658072.10299193452</v>
          </cell>
          <cell r="CB351">
            <v>0</v>
          </cell>
          <cell r="CC351">
            <v>0</v>
          </cell>
          <cell r="CD351">
            <v>658072.10299193452</v>
          </cell>
        </row>
        <row r="352">
          <cell r="A352" t="str">
            <v>2199</v>
          </cell>
          <cell r="B352" t="str">
            <v>2199</v>
          </cell>
          <cell r="C352">
            <v>9262199</v>
          </cell>
          <cell r="D352" t="str">
            <v>St. Clements Hill Primary Academy</v>
          </cell>
          <cell r="E352">
            <v>243</v>
          </cell>
          <cell r="G352">
            <v>824742</v>
          </cell>
          <cell r="H352">
            <v>0</v>
          </cell>
          <cell r="I352">
            <v>0</v>
          </cell>
          <cell r="J352">
            <v>17944.615384615401</v>
          </cell>
          <cell r="K352">
            <v>0</v>
          </cell>
          <cell r="L352">
            <v>27179.783653846127</v>
          </cell>
          <cell r="M352">
            <v>0</v>
          </cell>
          <cell r="N352">
            <v>10479.375</v>
          </cell>
          <cell r="O352">
            <v>6542.307692307696</v>
          </cell>
          <cell r="P352">
            <v>3598.2692307692359</v>
          </cell>
          <cell r="Q352">
            <v>8972.3076923076896</v>
          </cell>
          <cell r="R352">
            <v>4766.5384615384664</v>
          </cell>
          <cell r="S352">
            <v>782.74038461538498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25712.027027026968</v>
          </cell>
          <cell r="AA352">
            <v>0</v>
          </cell>
          <cell r="AB352">
            <v>88826.42890883323</v>
          </cell>
          <cell r="AC352">
            <v>0</v>
          </cell>
          <cell r="AD352">
            <v>574.08750000000055</v>
          </cell>
          <cell r="AE352">
            <v>0</v>
          </cell>
          <cell r="AF352">
            <v>128000</v>
          </cell>
          <cell r="AG352">
            <v>0</v>
          </cell>
          <cell r="AH352">
            <v>0</v>
          </cell>
          <cell r="AI352">
            <v>0</v>
          </cell>
          <cell r="AJ352">
            <v>11583.487999999999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1159703.9689358603</v>
          </cell>
          <cell r="AR352"/>
          <cell r="AS352">
            <v>869302.69543748524</v>
          </cell>
          <cell r="AT352">
            <v>0</v>
          </cell>
          <cell r="AU352">
            <v>0</v>
          </cell>
          <cell r="AV352">
            <v>18318.461538461557</v>
          </cell>
          <cell r="AW352">
            <v>0</v>
          </cell>
          <cell r="AX352">
            <v>31613.365384615354</v>
          </cell>
          <cell r="AY352">
            <v>0</v>
          </cell>
          <cell r="AZ352">
            <v>10707.1875</v>
          </cell>
          <cell r="BA352">
            <v>6659.1346153846189</v>
          </cell>
          <cell r="BB352">
            <v>3639.1586538461593</v>
          </cell>
          <cell r="BC352">
            <v>9065.7692307692287</v>
          </cell>
          <cell r="BD352">
            <v>4813.2692307692359</v>
          </cell>
          <cell r="BE352">
            <v>794.42307692307725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26155.337837837778</v>
          </cell>
          <cell r="BM352">
            <v>0</v>
          </cell>
          <cell r="BN352">
            <v>89980.018894662222</v>
          </cell>
          <cell r="BO352">
            <v>0</v>
          </cell>
          <cell r="BP352">
            <v>583.20000000000061</v>
          </cell>
          <cell r="BQ352">
            <v>0</v>
          </cell>
          <cell r="BR352">
            <v>134400</v>
          </cell>
          <cell r="BS352">
            <v>0</v>
          </cell>
          <cell r="BT352">
            <v>0</v>
          </cell>
          <cell r="BU352">
            <v>0</v>
          </cell>
          <cell r="BV352">
            <v>11583.487999999999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1217615.5094007542</v>
          </cell>
          <cell r="CB352">
            <v>0</v>
          </cell>
          <cell r="CC352">
            <v>0</v>
          </cell>
          <cell r="CD352">
            <v>1217615.5094007542</v>
          </cell>
        </row>
        <row r="353">
          <cell r="A353" t="str">
            <v>2210</v>
          </cell>
          <cell r="B353" t="str">
            <v>3373</v>
          </cell>
          <cell r="C353">
            <v>9263373</v>
          </cell>
          <cell r="D353" t="str">
            <v>Yaxham Church of England Voluntary Aided Primary School</v>
          </cell>
          <cell r="E353">
            <v>67</v>
          </cell>
          <cell r="G353">
            <v>227398</v>
          </cell>
          <cell r="H353">
            <v>0</v>
          </cell>
          <cell r="I353">
            <v>0</v>
          </cell>
          <cell r="J353">
            <v>9120.0000000000073</v>
          </cell>
          <cell r="K353">
            <v>0</v>
          </cell>
          <cell r="L353">
            <v>13395.000000000011</v>
          </cell>
          <cell r="M353">
            <v>0</v>
          </cell>
          <cell r="N353">
            <v>459.99999999999977</v>
          </cell>
          <cell r="O353">
            <v>280.00000000000074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1850.4761904761899</v>
          </cell>
          <cell r="AA353">
            <v>0</v>
          </cell>
          <cell r="AB353">
            <v>22154.576612903224</v>
          </cell>
          <cell r="AC353">
            <v>0</v>
          </cell>
          <cell r="AD353">
            <v>926.10000000000059</v>
          </cell>
          <cell r="AE353">
            <v>0</v>
          </cell>
          <cell r="AF353">
            <v>128000</v>
          </cell>
          <cell r="AG353">
            <v>13511.99999999998</v>
          </cell>
          <cell r="AH353">
            <v>0</v>
          </cell>
          <cell r="AI353">
            <v>0</v>
          </cell>
          <cell r="AJ353">
            <v>3359.3500000000004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-30140.618151173348</v>
          </cell>
          <cell r="AQ353">
            <v>390314.88465220603</v>
          </cell>
          <cell r="AR353"/>
          <cell r="AS353">
            <v>239684.28228111731</v>
          </cell>
          <cell r="AT353">
            <v>0</v>
          </cell>
          <cell r="AU353">
            <v>0</v>
          </cell>
          <cell r="AV353">
            <v>9310.0000000000073</v>
          </cell>
          <cell r="AW353">
            <v>0</v>
          </cell>
          <cell r="AX353">
            <v>15580.000000000011</v>
          </cell>
          <cell r="AY353">
            <v>0</v>
          </cell>
          <cell r="AZ353">
            <v>469.99999999999972</v>
          </cell>
          <cell r="BA353">
            <v>285.00000000000074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1882.3809523809516</v>
          </cell>
          <cell r="BM353">
            <v>0</v>
          </cell>
          <cell r="BN353">
            <v>22442.298387096773</v>
          </cell>
          <cell r="BO353">
            <v>0</v>
          </cell>
          <cell r="BP353">
            <v>940.80000000000064</v>
          </cell>
          <cell r="BQ353">
            <v>0</v>
          </cell>
          <cell r="BR353">
            <v>134400</v>
          </cell>
          <cell r="BS353">
            <v>13703.99999999998</v>
          </cell>
          <cell r="BT353">
            <v>0</v>
          </cell>
          <cell r="BU353">
            <v>0</v>
          </cell>
          <cell r="BV353">
            <v>3359.3500000000004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442058.11162059504</v>
          </cell>
          <cell r="CB353">
            <v>0</v>
          </cell>
          <cell r="CC353">
            <v>0</v>
          </cell>
          <cell r="CD353">
            <v>442058.11162059504</v>
          </cell>
        </row>
        <row r="354">
          <cell r="A354" t="str">
            <v>2250</v>
          </cell>
          <cell r="B354" t="str">
            <v>5405</v>
          </cell>
          <cell r="C354">
            <v>9265405</v>
          </cell>
          <cell r="D354" t="str">
            <v>Acle Academy</v>
          </cell>
          <cell r="E354">
            <v>571</v>
          </cell>
          <cell r="G354">
            <v>0</v>
          </cell>
          <cell r="H354">
            <v>1693890</v>
          </cell>
          <cell r="I354">
            <v>1170281</v>
          </cell>
          <cell r="J354">
            <v>0</v>
          </cell>
          <cell r="K354">
            <v>66719.999999999971</v>
          </cell>
          <cell r="L354">
            <v>0</v>
          </cell>
          <cell r="M354">
            <v>153469.99999999971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1005.0000000000008</v>
          </cell>
          <cell r="U354">
            <v>0</v>
          </cell>
          <cell r="V354">
            <v>1239.9999999999998</v>
          </cell>
          <cell r="W354">
            <v>2719.9999999999995</v>
          </cell>
          <cell r="X354">
            <v>2190.0000000000018</v>
          </cell>
          <cell r="Y354">
            <v>930.0000000000025</v>
          </cell>
          <cell r="Z354">
            <v>0</v>
          </cell>
          <cell r="AA354">
            <v>15650.000000000042</v>
          </cell>
          <cell r="AB354">
            <v>0</v>
          </cell>
          <cell r="AC354">
            <v>261721.59312800862</v>
          </cell>
          <cell r="AD354">
            <v>0</v>
          </cell>
          <cell r="AE354">
            <v>0</v>
          </cell>
          <cell r="AF354">
            <v>128000</v>
          </cell>
          <cell r="AG354">
            <v>7916.9999999999918</v>
          </cell>
          <cell r="AH354">
            <v>0</v>
          </cell>
          <cell r="AI354">
            <v>0</v>
          </cell>
          <cell r="AJ354">
            <v>13962.24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-79192.189962750243</v>
          </cell>
          <cell r="AQ354">
            <v>3440504.6431652582</v>
          </cell>
          <cell r="AR354"/>
          <cell r="AS354">
            <v>0</v>
          </cell>
          <cell r="AT354">
            <v>1785462.8073612133</v>
          </cell>
          <cell r="AU354">
            <v>1233740.2292547743</v>
          </cell>
          <cell r="AV354">
            <v>0</v>
          </cell>
          <cell r="AW354">
            <v>68109.999999999971</v>
          </cell>
          <cell r="AX354">
            <v>0</v>
          </cell>
          <cell r="AY354">
            <v>178799.99999999965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1020.0000000000008</v>
          </cell>
          <cell r="BG354">
            <v>0</v>
          </cell>
          <cell r="BH354">
            <v>1259.9999999999998</v>
          </cell>
          <cell r="BI354">
            <v>2759.9999999999995</v>
          </cell>
          <cell r="BJ354">
            <v>2220.0000000000018</v>
          </cell>
          <cell r="BK354">
            <v>945.0000000000025</v>
          </cell>
          <cell r="BL354">
            <v>0</v>
          </cell>
          <cell r="BM354">
            <v>15850.000000000042</v>
          </cell>
          <cell r="BN354">
            <v>0</v>
          </cell>
          <cell r="BO354">
            <v>265460.4730298373</v>
          </cell>
          <cell r="BP354">
            <v>0</v>
          </cell>
          <cell r="BQ354">
            <v>0</v>
          </cell>
          <cell r="BR354">
            <v>134400</v>
          </cell>
          <cell r="BS354">
            <v>8023.3333333333248</v>
          </cell>
          <cell r="BT354">
            <v>0</v>
          </cell>
          <cell r="BU354">
            <v>0</v>
          </cell>
          <cell r="BV354">
            <v>13962.24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3712014.082979158</v>
          </cell>
          <cell r="CB354">
            <v>0</v>
          </cell>
          <cell r="CC354">
            <v>0</v>
          </cell>
          <cell r="CD354">
            <v>3712014.082979158</v>
          </cell>
        </row>
        <row r="355">
          <cell r="A355" t="str">
            <v>2255</v>
          </cell>
          <cell r="B355" t="str">
            <v>4052</v>
          </cell>
          <cell r="C355">
            <v>9264052</v>
          </cell>
          <cell r="D355" t="str">
            <v>Attleborough Academy</v>
          </cell>
          <cell r="E355">
            <v>750</v>
          </cell>
          <cell r="G355">
            <v>0</v>
          </cell>
          <cell r="H355">
            <v>2062335</v>
          </cell>
          <cell r="I355">
            <v>1720367</v>
          </cell>
          <cell r="J355">
            <v>0</v>
          </cell>
          <cell r="K355">
            <v>60480.000000000007</v>
          </cell>
          <cell r="L355">
            <v>0</v>
          </cell>
          <cell r="M355">
            <v>150380.00000000023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12764.037433155092</v>
          </cell>
          <cell r="U355">
            <v>892.37967914438502</v>
          </cell>
          <cell r="V355">
            <v>6216.5775401069741</v>
          </cell>
          <cell r="W355">
            <v>1363.6363636363637</v>
          </cell>
          <cell r="X355">
            <v>731.95187165775678</v>
          </cell>
          <cell r="Y355">
            <v>0</v>
          </cell>
          <cell r="Z355">
            <v>0</v>
          </cell>
          <cell r="AA355">
            <v>14085</v>
          </cell>
          <cell r="AB355">
            <v>0</v>
          </cell>
          <cell r="AC355">
            <v>408863.52088633564</v>
          </cell>
          <cell r="AD355">
            <v>0</v>
          </cell>
          <cell r="AE355">
            <v>0</v>
          </cell>
          <cell r="AF355">
            <v>128000</v>
          </cell>
          <cell r="AG355">
            <v>0</v>
          </cell>
          <cell r="AH355">
            <v>0</v>
          </cell>
          <cell r="AI355">
            <v>0</v>
          </cell>
          <cell r="AJ355">
            <v>19133.439999999999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-97577.900842333082</v>
          </cell>
          <cell r="AQ355">
            <v>4488034.6429317035</v>
          </cell>
          <cell r="AR355"/>
          <cell r="AS355">
            <v>0</v>
          </cell>
          <cell r="AT355">
            <v>2173826.1863635113</v>
          </cell>
          <cell r="AU355">
            <v>1813654.9913929629</v>
          </cell>
          <cell r="AV355">
            <v>0</v>
          </cell>
          <cell r="AW355">
            <v>61740.000000000007</v>
          </cell>
          <cell r="AX355">
            <v>0</v>
          </cell>
          <cell r="AY355">
            <v>175200.00000000026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12954.545454545467</v>
          </cell>
          <cell r="BG355">
            <v>902.40641711229944</v>
          </cell>
          <cell r="BH355">
            <v>6316.8449197861191</v>
          </cell>
          <cell r="BI355">
            <v>1383.6898395721926</v>
          </cell>
          <cell r="BJ355">
            <v>741.9786096256712</v>
          </cell>
          <cell r="BK355">
            <v>0</v>
          </cell>
          <cell r="BL355">
            <v>0</v>
          </cell>
          <cell r="BM355">
            <v>14265</v>
          </cell>
          <cell r="BN355">
            <v>0</v>
          </cell>
          <cell r="BO355">
            <v>414704.42832756904</v>
          </cell>
          <cell r="BP355">
            <v>0</v>
          </cell>
          <cell r="BQ355">
            <v>0</v>
          </cell>
          <cell r="BR355">
            <v>134400</v>
          </cell>
          <cell r="BS355">
            <v>0</v>
          </cell>
          <cell r="BT355">
            <v>0</v>
          </cell>
          <cell r="BU355">
            <v>0</v>
          </cell>
          <cell r="BV355">
            <v>19133.439999999999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4829223.5113246851</v>
          </cell>
          <cell r="CB355">
            <v>0</v>
          </cell>
          <cell r="CC355">
            <v>0</v>
          </cell>
          <cell r="CD355">
            <v>4829223.5113246851</v>
          </cell>
        </row>
        <row r="356">
          <cell r="A356" t="str">
            <v>2260</v>
          </cell>
          <cell r="B356" t="str">
            <v>4046</v>
          </cell>
          <cell r="C356">
            <v>9264046</v>
          </cell>
          <cell r="D356" t="str">
            <v>Aylsham High School</v>
          </cell>
          <cell r="E356">
            <v>1144</v>
          </cell>
          <cell r="G356">
            <v>0</v>
          </cell>
          <cell r="H356">
            <v>3301650</v>
          </cell>
          <cell r="I356">
            <v>2448422</v>
          </cell>
          <cell r="J356">
            <v>0</v>
          </cell>
          <cell r="K356">
            <v>84000.000000000015</v>
          </cell>
          <cell r="L356">
            <v>0</v>
          </cell>
          <cell r="M356">
            <v>198790.00000000035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31155.000000000004</v>
          </cell>
          <cell r="U356">
            <v>14684.999999999975</v>
          </cell>
          <cell r="V356">
            <v>0</v>
          </cell>
          <cell r="W356">
            <v>1360.0000000000011</v>
          </cell>
          <cell r="X356">
            <v>0</v>
          </cell>
          <cell r="Y356">
            <v>0</v>
          </cell>
          <cell r="Z356">
            <v>0</v>
          </cell>
          <cell r="AA356">
            <v>14085.000000000005</v>
          </cell>
          <cell r="AB356">
            <v>0</v>
          </cell>
          <cell r="AC356">
            <v>411748.24552989803</v>
          </cell>
          <cell r="AD356">
            <v>0</v>
          </cell>
          <cell r="AE356">
            <v>0</v>
          </cell>
          <cell r="AF356">
            <v>128000</v>
          </cell>
          <cell r="AG356">
            <v>0</v>
          </cell>
          <cell r="AH356">
            <v>0</v>
          </cell>
          <cell r="AI356">
            <v>0</v>
          </cell>
          <cell r="AJ356">
            <v>36262.5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6670157.7455298984</v>
          </cell>
          <cell r="AR356"/>
          <cell r="AS356">
            <v>0</v>
          </cell>
          <cell r="AT356">
            <v>3480139.370280331</v>
          </cell>
          <cell r="AU356">
            <v>2581189.2353993892</v>
          </cell>
          <cell r="AV356">
            <v>0</v>
          </cell>
          <cell r="AW356">
            <v>85750.000000000015</v>
          </cell>
          <cell r="AX356">
            <v>0</v>
          </cell>
          <cell r="AY356">
            <v>231600.00000000041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31620.000000000004</v>
          </cell>
          <cell r="BG356">
            <v>14849.999999999975</v>
          </cell>
          <cell r="BH356">
            <v>0</v>
          </cell>
          <cell r="BI356">
            <v>1380.0000000000011</v>
          </cell>
          <cell r="BJ356">
            <v>0</v>
          </cell>
          <cell r="BK356">
            <v>0</v>
          </cell>
          <cell r="BL356">
            <v>0</v>
          </cell>
          <cell r="BM356">
            <v>14265.000000000005</v>
          </cell>
          <cell r="BN356">
            <v>0</v>
          </cell>
          <cell r="BO356">
            <v>417630.36332318228</v>
          </cell>
          <cell r="BP356">
            <v>0</v>
          </cell>
          <cell r="BQ356">
            <v>0</v>
          </cell>
          <cell r="BR356">
            <v>134400</v>
          </cell>
          <cell r="BS356">
            <v>0</v>
          </cell>
          <cell r="BT356">
            <v>0</v>
          </cell>
          <cell r="BU356">
            <v>0</v>
          </cell>
          <cell r="BV356">
            <v>36262.5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7029086.4690029025</v>
          </cell>
          <cell r="CB356">
            <v>0</v>
          </cell>
          <cell r="CC356">
            <v>0</v>
          </cell>
          <cell r="CD356">
            <v>7029086.4690029025</v>
          </cell>
        </row>
        <row r="357">
          <cell r="A357" t="str">
            <v>2265</v>
          </cell>
          <cell r="B357" t="str">
            <v>4017</v>
          </cell>
          <cell r="C357">
            <v>9264017</v>
          </cell>
          <cell r="D357" t="str">
            <v>Caister Academy</v>
          </cell>
          <cell r="E357">
            <v>703</v>
          </cell>
          <cell r="G357">
            <v>0</v>
          </cell>
          <cell r="H357">
            <v>1937925</v>
          </cell>
          <cell r="I357">
            <v>1607114</v>
          </cell>
          <cell r="J357">
            <v>0</v>
          </cell>
          <cell r="K357">
            <v>121439.99999999994</v>
          </cell>
          <cell r="L357">
            <v>0</v>
          </cell>
          <cell r="M357">
            <v>288399.99999999983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54347.307692307746</v>
          </cell>
          <cell r="U357">
            <v>7130.1424501424526</v>
          </cell>
          <cell r="V357">
            <v>44082.706552706484</v>
          </cell>
          <cell r="W357">
            <v>10214.52991452993</v>
          </cell>
          <cell r="X357">
            <v>95766.225071225272</v>
          </cell>
          <cell r="Y357">
            <v>101514.40170940154</v>
          </cell>
          <cell r="Z357">
            <v>0</v>
          </cell>
          <cell r="AA357">
            <v>32911.81623931622</v>
          </cell>
          <cell r="AB357">
            <v>0</v>
          </cell>
          <cell r="AC357">
            <v>348056.31368981127</v>
          </cell>
          <cell r="AD357">
            <v>0</v>
          </cell>
          <cell r="AE357">
            <v>0</v>
          </cell>
          <cell r="AF357">
            <v>128000</v>
          </cell>
          <cell r="AG357">
            <v>0</v>
          </cell>
          <cell r="AH357">
            <v>0</v>
          </cell>
          <cell r="AI357">
            <v>0</v>
          </cell>
          <cell r="AJ357">
            <v>17892.351999999999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-154958.77157128681</v>
          </cell>
          <cell r="AQ357">
            <v>4639836.0237481548</v>
          </cell>
          <cell r="AR357"/>
          <cell r="AS357">
            <v>0</v>
          </cell>
          <cell r="AT357">
            <v>2042690.4999471509</v>
          </cell>
          <cell r="AU357">
            <v>1694260.7756586301</v>
          </cell>
          <cell r="AV357">
            <v>0</v>
          </cell>
          <cell r="AW357">
            <v>123969.99999999994</v>
          </cell>
          <cell r="AX357">
            <v>0</v>
          </cell>
          <cell r="AY357">
            <v>335999.99999999977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55158.461538461597</v>
          </cell>
          <cell r="BG357">
            <v>7210.2564102564129</v>
          </cell>
          <cell r="BH357">
            <v>44793.71794871788</v>
          </cell>
          <cell r="BI357">
            <v>10364.743589743606</v>
          </cell>
          <cell r="BJ357">
            <v>97078.09116809137</v>
          </cell>
          <cell r="BK357">
            <v>103151.73076923059</v>
          </cell>
          <cell r="BL357">
            <v>0</v>
          </cell>
          <cell r="BM357">
            <v>33332.414529914509</v>
          </cell>
          <cell r="BN357">
            <v>0</v>
          </cell>
          <cell r="BO357">
            <v>353028.54674252286</v>
          </cell>
          <cell r="BP357">
            <v>0</v>
          </cell>
          <cell r="BQ357">
            <v>0</v>
          </cell>
          <cell r="BR357">
            <v>134400</v>
          </cell>
          <cell r="BS357">
            <v>0</v>
          </cell>
          <cell r="BT357">
            <v>0</v>
          </cell>
          <cell r="BU357">
            <v>0</v>
          </cell>
          <cell r="BV357">
            <v>17892.351999999999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5053331.5903027216</v>
          </cell>
          <cell r="CB357">
            <v>0</v>
          </cell>
          <cell r="CC357">
            <v>0</v>
          </cell>
          <cell r="CD357">
            <v>5053331.5903027216</v>
          </cell>
        </row>
        <row r="358">
          <cell r="A358" t="str">
            <v>2270</v>
          </cell>
          <cell r="B358" t="str">
            <v>6907</v>
          </cell>
          <cell r="C358">
            <v>9266907</v>
          </cell>
          <cell r="D358" t="str">
            <v>Ormiston Victory Academy</v>
          </cell>
          <cell r="E358">
            <v>1178</v>
          </cell>
          <cell r="G358">
            <v>0</v>
          </cell>
          <cell r="H358">
            <v>3421275</v>
          </cell>
          <cell r="I358">
            <v>2496959</v>
          </cell>
          <cell r="J358">
            <v>0</v>
          </cell>
          <cell r="K358">
            <v>143519.99999999977</v>
          </cell>
          <cell r="L358">
            <v>0</v>
          </cell>
          <cell r="M358">
            <v>351229.99999999959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94470.000000000073</v>
          </cell>
          <cell r="U358">
            <v>41384.999999999978</v>
          </cell>
          <cell r="V358">
            <v>5579.9999999999991</v>
          </cell>
          <cell r="W358">
            <v>42159.999999999978</v>
          </cell>
          <cell r="X358">
            <v>94900.000000000276</v>
          </cell>
          <cell r="Y358">
            <v>24179.999999999956</v>
          </cell>
          <cell r="Z358">
            <v>0</v>
          </cell>
          <cell r="AA358">
            <v>31567.979452054838</v>
          </cell>
          <cell r="AB358">
            <v>0</v>
          </cell>
          <cell r="AC358">
            <v>514269.35710897174</v>
          </cell>
          <cell r="AD358">
            <v>0</v>
          </cell>
          <cell r="AE358">
            <v>0</v>
          </cell>
          <cell r="AF358">
            <v>128000</v>
          </cell>
          <cell r="AG358">
            <v>0</v>
          </cell>
          <cell r="AH358">
            <v>0</v>
          </cell>
          <cell r="AI358">
            <v>0</v>
          </cell>
          <cell r="AJ358">
            <v>40593.919999999998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7430090.2565610269</v>
          </cell>
          <cell r="AR358"/>
          <cell r="AS358">
            <v>0</v>
          </cell>
          <cell r="AT358">
            <v>3606231.3764499081</v>
          </cell>
          <cell r="AU358">
            <v>2632358.1849998175</v>
          </cell>
          <cell r="AV358">
            <v>0</v>
          </cell>
          <cell r="AW358">
            <v>146509.99999999977</v>
          </cell>
          <cell r="AX358">
            <v>0</v>
          </cell>
          <cell r="AY358">
            <v>409199.99999999953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95880.000000000073</v>
          </cell>
          <cell r="BG358">
            <v>41849.999999999978</v>
          </cell>
          <cell r="BH358">
            <v>5669.9999999999991</v>
          </cell>
          <cell r="BI358">
            <v>42779.999999999978</v>
          </cell>
          <cell r="BJ358">
            <v>96200.000000000276</v>
          </cell>
          <cell r="BK358">
            <v>24569.999999999956</v>
          </cell>
          <cell r="BL358">
            <v>0</v>
          </cell>
          <cell r="BM358">
            <v>31971.404109589083</v>
          </cell>
          <cell r="BN358">
            <v>0</v>
          </cell>
          <cell r="BO358">
            <v>521616.06221052847</v>
          </cell>
          <cell r="BP358">
            <v>0</v>
          </cell>
          <cell r="BQ358">
            <v>0</v>
          </cell>
          <cell r="BR358">
            <v>134400</v>
          </cell>
          <cell r="BS358">
            <v>0</v>
          </cell>
          <cell r="BT358">
            <v>0</v>
          </cell>
          <cell r="BU358">
            <v>0</v>
          </cell>
          <cell r="BV358">
            <v>40593.919999999998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7829830.9477698421</v>
          </cell>
          <cell r="CB358">
            <v>0</v>
          </cell>
          <cell r="CC358">
            <v>0</v>
          </cell>
          <cell r="CD358">
            <v>7829830.9477698421</v>
          </cell>
        </row>
        <row r="359">
          <cell r="A359" t="str">
            <v>2275</v>
          </cell>
          <cell r="B359" t="str">
            <v>5401</v>
          </cell>
          <cell r="C359">
            <v>9265401</v>
          </cell>
          <cell r="D359" t="str">
            <v>Cromer Academy</v>
          </cell>
          <cell r="E359">
            <v>688</v>
          </cell>
          <cell r="G359">
            <v>0</v>
          </cell>
          <cell r="H359">
            <v>2009700</v>
          </cell>
          <cell r="I359">
            <v>1445324</v>
          </cell>
          <cell r="J359">
            <v>0</v>
          </cell>
          <cell r="K359">
            <v>71999.99999999984</v>
          </cell>
          <cell r="L359">
            <v>0</v>
          </cell>
          <cell r="M359">
            <v>174070.00000000006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97150.000000000058</v>
          </cell>
          <cell r="U359">
            <v>6229.9999999999918</v>
          </cell>
          <cell r="V359">
            <v>0</v>
          </cell>
          <cell r="W359">
            <v>0</v>
          </cell>
          <cell r="X359">
            <v>0</v>
          </cell>
          <cell r="Y359">
            <v>1860.000000000002</v>
          </cell>
          <cell r="Z359">
            <v>0</v>
          </cell>
          <cell r="AA359">
            <v>1574.1520467836287</v>
          </cell>
          <cell r="AB359">
            <v>0</v>
          </cell>
          <cell r="AC359">
            <v>330486.21348441363</v>
          </cell>
          <cell r="AD359">
            <v>0</v>
          </cell>
          <cell r="AE359">
            <v>0</v>
          </cell>
          <cell r="AF359">
            <v>128000</v>
          </cell>
          <cell r="AG359">
            <v>0</v>
          </cell>
          <cell r="AH359">
            <v>0</v>
          </cell>
          <cell r="AI359">
            <v>0</v>
          </cell>
          <cell r="AJ359">
            <v>16340.992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-129808.89840418688</v>
          </cell>
          <cell r="AQ359">
            <v>4152926.4591270094</v>
          </cell>
          <cell r="AR359"/>
          <cell r="AS359">
            <v>0</v>
          </cell>
          <cell r="AT359">
            <v>2118345.7036488974</v>
          </cell>
          <cell r="AU359">
            <v>1523697.6103238685</v>
          </cell>
          <cell r="AV359">
            <v>0</v>
          </cell>
          <cell r="AW359">
            <v>73499.99999999984</v>
          </cell>
          <cell r="AX359">
            <v>0</v>
          </cell>
          <cell r="AY359">
            <v>202800.00000000006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98600.000000000058</v>
          </cell>
          <cell r="BG359">
            <v>6299.9999999999918</v>
          </cell>
          <cell r="BH359">
            <v>0</v>
          </cell>
          <cell r="BI359">
            <v>0</v>
          </cell>
          <cell r="BJ359">
            <v>0</v>
          </cell>
          <cell r="BK359">
            <v>1890.000000000002</v>
          </cell>
          <cell r="BL359">
            <v>0</v>
          </cell>
          <cell r="BM359">
            <v>1594.2690058479564</v>
          </cell>
          <cell r="BN359">
            <v>0</v>
          </cell>
          <cell r="BO359">
            <v>335207.4451056195</v>
          </cell>
          <cell r="BP359">
            <v>0</v>
          </cell>
          <cell r="BQ359">
            <v>0</v>
          </cell>
          <cell r="BR359">
            <v>134400</v>
          </cell>
          <cell r="BS359">
            <v>0</v>
          </cell>
          <cell r="BT359">
            <v>0</v>
          </cell>
          <cell r="BU359">
            <v>0</v>
          </cell>
          <cell r="BV359">
            <v>16340.992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4512676.020084233</v>
          </cell>
          <cell r="CB359">
            <v>0</v>
          </cell>
          <cell r="CC359">
            <v>0</v>
          </cell>
          <cell r="CD359">
            <v>4512676.020084233</v>
          </cell>
        </row>
        <row r="360">
          <cell r="A360" t="str">
            <v>2289</v>
          </cell>
          <cell r="B360" t="str">
            <v>4089</v>
          </cell>
          <cell r="C360">
            <v>9264089</v>
          </cell>
          <cell r="D360" t="str">
            <v>Diss High School</v>
          </cell>
          <cell r="E360">
            <v>815</v>
          </cell>
          <cell r="G360">
            <v>0</v>
          </cell>
          <cell r="H360">
            <v>2430780</v>
          </cell>
          <cell r="I360">
            <v>1655651</v>
          </cell>
          <cell r="J360">
            <v>0</v>
          </cell>
          <cell r="K360">
            <v>75840.000000000146</v>
          </cell>
          <cell r="L360">
            <v>0</v>
          </cell>
          <cell r="M360">
            <v>181280.00000000017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42879.999999999898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18826.199261992602</v>
          </cell>
          <cell r="AB360">
            <v>0</v>
          </cell>
          <cell r="AC360">
            <v>346175.62834508246</v>
          </cell>
          <cell r="AD360">
            <v>0</v>
          </cell>
          <cell r="AE360">
            <v>0</v>
          </cell>
          <cell r="AF360">
            <v>128000</v>
          </cell>
          <cell r="AG360">
            <v>0</v>
          </cell>
          <cell r="AH360">
            <v>0</v>
          </cell>
          <cell r="AI360">
            <v>0</v>
          </cell>
          <cell r="AJ360">
            <v>29475.84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-73933.290617010047</v>
          </cell>
          <cell r="AQ360">
            <v>4834975.376990065</v>
          </cell>
          <cell r="AR360"/>
          <cell r="AS360">
            <v>0</v>
          </cell>
          <cell r="AT360">
            <v>2562189.565365809</v>
          </cell>
          <cell r="AU360">
            <v>1745429.7252590584</v>
          </cell>
          <cell r="AV360">
            <v>0</v>
          </cell>
          <cell r="AW360">
            <v>77420.00000000016</v>
          </cell>
          <cell r="AX360">
            <v>0</v>
          </cell>
          <cell r="AY360">
            <v>211200.0000000002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43519.999999999891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19066.789667896661</v>
          </cell>
          <cell r="BN360">
            <v>0</v>
          </cell>
          <cell r="BO360">
            <v>351120.9944642979</v>
          </cell>
          <cell r="BP360">
            <v>0</v>
          </cell>
          <cell r="BQ360">
            <v>0</v>
          </cell>
          <cell r="BR360">
            <v>134400</v>
          </cell>
          <cell r="BS360">
            <v>0</v>
          </cell>
          <cell r="BT360">
            <v>0</v>
          </cell>
          <cell r="BU360">
            <v>0</v>
          </cell>
          <cell r="BV360">
            <v>29475.84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5173822.9147570617</v>
          </cell>
          <cell r="CB360">
            <v>0</v>
          </cell>
          <cell r="CC360">
            <v>0</v>
          </cell>
          <cell r="CD360">
            <v>5173822.9147570617</v>
          </cell>
        </row>
        <row r="361">
          <cell r="A361" t="str">
            <v>2300</v>
          </cell>
          <cell r="B361" t="str">
            <v>4029</v>
          </cell>
          <cell r="C361">
            <v>9264029</v>
          </cell>
          <cell r="D361" t="str">
            <v>Downham Market Academy</v>
          </cell>
          <cell r="E361">
            <v>1111</v>
          </cell>
          <cell r="G361">
            <v>0</v>
          </cell>
          <cell r="H361">
            <v>3512190</v>
          </cell>
          <cell r="I361">
            <v>2033161</v>
          </cell>
          <cell r="J361">
            <v>0</v>
          </cell>
          <cell r="K361">
            <v>132959.99999999983</v>
          </cell>
          <cell r="L361">
            <v>0</v>
          </cell>
          <cell r="M361">
            <v>319300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86429.999999999927</v>
          </cell>
          <cell r="U361">
            <v>95230.000000000189</v>
          </cell>
          <cell r="V361">
            <v>2480</v>
          </cell>
          <cell r="W361">
            <v>680</v>
          </cell>
          <cell r="X361">
            <v>0</v>
          </cell>
          <cell r="Y361">
            <v>0</v>
          </cell>
          <cell r="Z361">
            <v>0</v>
          </cell>
          <cell r="AA361">
            <v>17214.999999999996</v>
          </cell>
          <cell r="AB361">
            <v>0</v>
          </cell>
          <cell r="AC361">
            <v>478784.04631618771</v>
          </cell>
          <cell r="AD361">
            <v>0</v>
          </cell>
          <cell r="AE361">
            <v>0</v>
          </cell>
          <cell r="AF361">
            <v>128000</v>
          </cell>
          <cell r="AG361">
            <v>0</v>
          </cell>
          <cell r="AH361">
            <v>0</v>
          </cell>
          <cell r="AI361">
            <v>0</v>
          </cell>
          <cell r="AJ361">
            <v>42920.959999999999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-78046.473330969617</v>
          </cell>
          <cell r="AQ361">
            <v>6771304.5329852179</v>
          </cell>
          <cell r="AR361"/>
          <cell r="AS361">
            <v>0</v>
          </cell>
          <cell r="AT361">
            <v>3702061.3011387871</v>
          </cell>
          <cell r="AU361">
            <v>2143410.4443735015</v>
          </cell>
          <cell r="AV361">
            <v>0</v>
          </cell>
          <cell r="AW361">
            <v>135729.99999999983</v>
          </cell>
          <cell r="AX361">
            <v>0</v>
          </cell>
          <cell r="AY361">
            <v>372000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87719.999999999927</v>
          </cell>
          <cell r="BG361">
            <v>96300.000000000189</v>
          </cell>
          <cell r="BH361">
            <v>2520</v>
          </cell>
          <cell r="BI361">
            <v>690</v>
          </cell>
          <cell r="BJ361">
            <v>0</v>
          </cell>
          <cell r="BK361">
            <v>0</v>
          </cell>
          <cell r="BL361">
            <v>0</v>
          </cell>
          <cell r="BM361">
            <v>17434.999999999996</v>
          </cell>
          <cell r="BN361">
            <v>0</v>
          </cell>
          <cell r="BO361">
            <v>485623.81840641896</v>
          </cell>
          <cell r="BP361">
            <v>0</v>
          </cell>
          <cell r="BQ361">
            <v>0</v>
          </cell>
          <cell r="BR361">
            <v>134400</v>
          </cell>
          <cell r="BS361">
            <v>0</v>
          </cell>
          <cell r="BT361">
            <v>0</v>
          </cell>
          <cell r="BU361">
            <v>0</v>
          </cell>
          <cell r="BV361">
            <v>42920.959999999999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7220811.5239187069</v>
          </cell>
          <cell r="CB361">
            <v>0</v>
          </cell>
          <cell r="CC361">
            <v>0</v>
          </cell>
          <cell r="CD361">
            <v>7220811.5239187069</v>
          </cell>
        </row>
        <row r="362">
          <cell r="A362" t="str">
            <v>2309</v>
          </cell>
          <cell r="B362" t="str">
            <v>4085</v>
          </cell>
          <cell r="C362">
            <v>9264085</v>
          </cell>
          <cell r="D362" t="str">
            <v>Dereham Neatherd High School</v>
          </cell>
          <cell r="E362">
            <v>1192</v>
          </cell>
          <cell r="G362">
            <v>0</v>
          </cell>
          <cell r="H362">
            <v>3344715</v>
          </cell>
          <cell r="I362">
            <v>2658749</v>
          </cell>
          <cell r="J362">
            <v>0</v>
          </cell>
          <cell r="K362">
            <v>99840</v>
          </cell>
          <cell r="L362">
            <v>0</v>
          </cell>
          <cell r="M362">
            <v>225569.99999999985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10719.999999999993</v>
          </cell>
          <cell r="U362">
            <v>37825.000000000022</v>
          </cell>
          <cell r="V362">
            <v>4959.9999999999964</v>
          </cell>
          <cell r="W362">
            <v>2720.0000000000023</v>
          </cell>
          <cell r="X362">
            <v>729.99999999999966</v>
          </cell>
          <cell r="Y362">
            <v>0</v>
          </cell>
          <cell r="Z362">
            <v>0</v>
          </cell>
          <cell r="AA362">
            <v>26627.33837111669</v>
          </cell>
          <cell r="AB362">
            <v>0</v>
          </cell>
          <cell r="AC362">
            <v>453525.32572975149</v>
          </cell>
          <cell r="AD362">
            <v>0</v>
          </cell>
          <cell r="AE362">
            <v>0</v>
          </cell>
          <cell r="AF362">
            <v>128000</v>
          </cell>
          <cell r="AG362">
            <v>0</v>
          </cell>
          <cell r="AH362">
            <v>0</v>
          </cell>
          <cell r="AI362">
            <v>0</v>
          </cell>
          <cell r="AJ362">
            <v>25856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-32865.075981499118</v>
          </cell>
          <cell r="AQ362">
            <v>6986972.5881193699</v>
          </cell>
          <cell r="AR362"/>
          <cell r="AS362">
            <v>0</v>
          </cell>
          <cell r="AT362">
            <v>3525532.492501379</v>
          </cell>
          <cell r="AU362">
            <v>2802921.3503345791</v>
          </cell>
          <cell r="AV362">
            <v>0</v>
          </cell>
          <cell r="AW362">
            <v>101920</v>
          </cell>
          <cell r="AX362">
            <v>0</v>
          </cell>
          <cell r="AY362">
            <v>262799.99999999983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10879.999999999993</v>
          </cell>
          <cell r="BG362">
            <v>38250.000000000022</v>
          </cell>
          <cell r="BH362">
            <v>5039.9999999999964</v>
          </cell>
          <cell r="BI362">
            <v>2760.0000000000023</v>
          </cell>
          <cell r="BJ362">
            <v>739.99999999999966</v>
          </cell>
          <cell r="BK362">
            <v>0</v>
          </cell>
          <cell r="BL362">
            <v>0</v>
          </cell>
          <cell r="BM362">
            <v>26967.623845507958</v>
          </cell>
          <cell r="BN362">
            <v>0</v>
          </cell>
          <cell r="BO362">
            <v>460004.25895446219</v>
          </cell>
          <cell r="BP362">
            <v>0</v>
          </cell>
          <cell r="BQ362">
            <v>0</v>
          </cell>
          <cell r="BR362">
            <v>134400</v>
          </cell>
          <cell r="BS362">
            <v>0</v>
          </cell>
          <cell r="BT362">
            <v>0</v>
          </cell>
          <cell r="BU362">
            <v>0</v>
          </cell>
          <cell r="BV362">
            <v>25856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7398071.725635929</v>
          </cell>
          <cell r="CB362">
            <v>0</v>
          </cell>
          <cell r="CC362">
            <v>0</v>
          </cell>
          <cell r="CD362">
            <v>7398071.725635929</v>
          </cell>
        </row>
        <row r="363">
          <cell r="A363" t="str">
            <v>2315</v>
          </cell>
          <cell r="B363" t="str">
            <v>4002</v>
          </cell>
          <cell r="C363">
            <v>9264002</v>
          </cell>
          <cell r="D363" t="str">
            <v>Northgate High School</v>
          </cell>
          <cell r="E363">
            <v>793</v>
          </cell>
          <cell r="G363">
            <v>0</v>
          </cell>
          <cell r="H363">
            <v>2516910</v>
          </cell>
          <cell r="I363">
            <v>1439931</v>
          </cell>
          <cell r="J363">
            <v>0</v>
          </cell>
          <cell r="K363">
            <v>92640.000000000116</v>
          </cell>
          <cell r="L363">
            <v>0</v>
          </cell>
          <cell r="M363">
            <v>228659.99999999983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17106.571969696975</v>
          </cell>
          <cell r="U363">
            <v>24505.902777777763</v>
          </cell>
          <cell r="V363">
            <v>3724.6969696969722</v>
          </cell>
          <cell r="W363">
            <v>680.85858585858432</v>
          </cell>
          <cell r="X363">
            <v>0</v>
          </cell>
          <cell r="Y363">
            <v>0</v>
          </cell>
          <cell r="Z363">
            <v>0</v>
          </cell>
          <cell r="AA363">
            <v>26807.833545108009</v>
          </cell>
          <cell r="AB363">
            <v>0</v>
          </cell>
          <cell r="AC363">
            <v>387055.29559371393</v>
          </cell>
          <cell r="AD363">
            <v>0</v>
          </cell>
          <cell r="AE363">
            <v>0</v>
          </cell>
          <cell r="AF363">
            <v>128000</v>
          </cell>
          <cell r="AG363">
            <v>0</v>
          </cell>
          <cell r="AH363">
            <v>0</v>
          </cell>
          <cell r="AI363">
            <v>0</v>
          </cell>
          <cell r="AJ363">
            <v>34491.904000000002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-33448.34959499455</v>
          </cell>
          <cell r="AQ363">
            <v>4867065.7138468595</v>
          </cell>
          <cell r="AR363"/>
          <cell r="AS363">
            <v>0</v>
          </cell>
          <cell r="AT363">
            <v>2652975.8098079045</v>
          </cell>
          <cell r="AU363">
            <v>1518012.1714793765</v>
          </cell>
          <cell r="AV363">
            <v>0</v>
          </cell>
          <cell r="AW363">
            <v>94570.000000000116</v>
          </cell>
          <cell r="AX363">
            <v>0</v>
          </cell>
          <cell r="AY363">
            <v>266399.99999999977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17361.893939393944</v>
          </cell>
          <cell r="BG363">
            <v>24781.249999999985</v>
          </cell>
          <cell r="BH363">
            <v>3784.7727272727298</v>
          </cell>
          <cell r="BI363">
            <v>690.87121212121065</v>
          </cell>
          <cell r="BJ363">
            <v>0</v>
          </cell>
          <cell r="BK363">
            <v>0</v>
          </cell>
          <cell r="BL363">
            <v>0</v>
          </cell>
          <cell r="BM363">
            <v>27150.425667090221</v>
          </cell>
          <cell r="BN363">
            <v>0</v>
          </cell>
          <cell r="BO363">
            <v>392584.6569593384</v>
          </cell>
          <cell r="BP363">
            <v>0</v>
          </cell>
          <cell r="BQ363">
            <v>0</v>
          </cell>
          <cell r="BR363">
            <v>134400</v>
          </cell>
          <cell r="BS363">
            <v>0</v>
          </cell>
          <cell r="BT363">
            <v>0</v>
          </cell>
          <cell r="BU363">
            <v>0</v>
          </cell>
          <cell r="BV363">
            <v>34491.904000000002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5167203.7557924967</v>
          </cell>
          <cell r="CB363">
            <v>0</v>
          </cell>
          <cell r="CC363">
            <v>0</v>
          </cell>
          <cell r="CD363">
            <v>5167203.7557924967</v>
          </cell>
        </row>
        <row r="364">
          <cell r="A364" t="str">
            <v>2320</v>
          </cell>
          <cell r="B364" t="str">
            <v>4003</v>
          </cell>
          <cell r="C364">
            <v>9264003</v>
          </cell>
          <cell r="D364" t="str">
            <v>Fakenham Academy</v>
          </cell>
          <cell r="E364">
            <v>657</v>
          </cell>
          <cell r="G364">
            <v>0</v>
          </cell>
          <cell r="H364">
            <v>1933140</v>
          </cell>
          <cell r="I364">
            <v>1364429</v>
          </cell>
          <cell r="J364">
            <v>0</v>
          </cell>
          <cell r="K364">
            <v>70560.000000000029</v>
          </cell>
          <cell r="L364">
            <v>0</v>
          </cell>
          <cell r="M364">
            <v>169950.00000000032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15075</v>
          </cell>
          <cell r="U364">
            <v>27590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4695</v>
          </cell>
          <cell r="AB364">
            <v>0</v>
          </cell>
          <cell r="AC364">
            <v>374733.14989524125</v>
          </cell>
          <cell r="AD364">
            <v>0</v>
          </cell>
          <cell r="AE364">
            <v>0</v>
          </cell>
          <cell r="AF364">
            <v>128000</v>
          </cell>
          <cell r="AG364">
            <v>0</v>
          </cell>
          <cell r="AH364">
            <v>0</v>
          </cell>
          <cell r="AI364">
            <v>0</v>
          </cell>
          <cell r="AJ364">
            <v>21719.040000000001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-33832.605885603465</v>
          </cell>
          <cell r="AQ364">
            <v>4076058.5840096381</v>
          </cell>
          <cell r="AR364"/>
          <cell r="AS364">
            <v>0</v>
          </cell>
          <cell r="AT364">
            <v>2037646.8197003677</v>
          </cell>
          <cell r="AU364">
            <v>1438416.0276564879</v>
          </cell>
          <cell r="AV364">
            <v>0</v>
          </cell>
          <cell r="AW364">
            <v>72030.000000000029</v>
          </cell>
          <cell r="AX364">
            <v>0</v>
          </cell>
          <cell r="AY364">
            <v>198000.00000000038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15300</v>
          </cell>
          <cell r="BG364">
            <v>27900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4755</v>
          </cell>
          <cell r="BN364">
            <v>0</v>
          </cell>
          <cell r="BO364">
            <v>380086.4806080304</v>
          </cell>
          <cell r="BP364">
            <v>0</v>
          </cell>
          <cell r="BQ364">
            <v>0</v>
          </cell>
          <cell r="BR364">
            <v>134400</v>
          </cell>
          <cell r="BS364">
            <v>0</v>
          </cell>
          <cell r="BT364">
            <v>0</v>
          </cell>
          <cell r="BU364">
            <v>0</v>
          </cell>
          <cell r="BV364">
            <v>21719.040000000001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4330253.3679648871</v>
          </cell>
          <cell r="CB364">
            <v>0</v>
          </cell>
          <cell r="CC364">
            <v>0</v>
          </cell>
          <cell r="CD364">
            <v>4330253.3679648871</v>
          </cell>
        </row>
        <row r="365">
          <cell r="A365" t="str">
            <v>2330</v>
          </cell>
          <cell r="B365" t="str">
            <v>4044</v>
          </cell>
          <cell r="C365">
            <v>9264044</v>
          </cell>
          <cell r="D365" t="str">
            <v>Framingham Earl High School</v>
          </cell>
          <cell r="E365">
            <v>793</v>
          </cell>
          <cell r="G365">
            <v>0</v>
          </cell>
          <cell r="H365">
            <v>2287230</v>
          </cell>
          <cell r="I365">
            <v>1698795</v>
          </cell>
          <cell r="J365">
            <v>0</v>
          </cell>
          <cell r="K365">
            <v>48960.000000000007</v>
          </cell>
          <cell r="L365">
            <v>0</v>
          </cell>
          <cell r="M365">
            <v>112269.99999999997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3349.99999999999</v>
          </cell>
          <cell r="U365">
            <v>1780.0000000000016</v>
          </cell>
          <cell r="V365">
            <v>9299.9999999999964</v>
          </cell>
          <cell r="W365">
            <v>3400.0000000000005</v>
          </cell>
          <cell r="X365">
            <v>12410.000000000002</v>
          </cell>
          <cell r="Y365">
            <v>0</v>
          </cell>
          <cell r="Z365">
            <v>0</v>
          </cell>
          <cell r="AA365">
            <v>3133.9520202020258</v>
          </cell>
          <cell r="AB365">
            <v>0</v>
          </cell>
          <cell r="AC365">
            <v>273105.47098142264</v>
          </cell>
          <cell r="AD365">
            <v>0</v>
          </cell>
          <cell r="AE365">
            <v>0</v>
          </cell>
          <cell r="AF365">
            <v>128000</v>
          </cell>
          <cell r="AG365">
            <v>0</v>
          </cell>
          <cell r="AH365">
            <v>0</v>
          </cell>
          <cell r="AI365">
            <v>0</v>
          </cell>
          <cell r="AJ365">
            <v>20477.952000000001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4602212.3750016242</v>
          </cell>
          <cell r="AR365"/>
          <cell r="AS365">
            <v>0</v>
          </cell>
          <cell r="AT365">
            <v>2410879.1579623162</v>
          </cell>
          <cell r="AU365">
            <v>1790913.2360149948</v>
          </cell>
          <cell r="AV365">
            <v>0</v>
          </cell>
          <cell r="AW365">
            <v>49980.000000000007</v>
          </cell>
          <cell r="AX365">
            <v>0</v>
          </cell>
          <cell r="AY365">
            <v>130799.99999999997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3399.9999999999895</v>
          </cell>
          <cell r="BG365">
            <v>1800.0000000000016</v>
          </cell>
          <cell r="BH365">
            <v>9449.9999999999964</v>
          </cell>
          <cell r="BI365">
            <v>3450.0000000000005</v>
          </cell>
          <cell r="BJ365">
            <v>12580.000000000002</v>
          </cell>
          <cell r="BK365">
            <v>0</v>
          </cell>
          <cell r="BL365">
            <v>0</v>
          </cell>
          <cell r="BM365">
            <v>3174.0025252525311</v>
          </cell>
          <cell r="BN365">
            <v>0</v>
          </cell>
          <cell r="BO365">
            <v>277006.97770972864</v>
          </cell>
          <cell r="BP365">
            <v>0</v>
          </cell>
          <cell r="BQ365">
            <v>0</v>
          </cell>
          <cell r="BR365">
            <v>134400</v>
          </cell>
          <cell r="BS365">
            <v>0</v>
          </cell>
          <cell r="BT365">
            <v>0</v>
          </cell>
          <cell r="BU365">
            <v>0</v>
          </cell>
          <cell r="BV365">
            <v>20477.952000000001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4848311.3262122907</v>
          </cell>
          <cell r="CB365">
            <v>0</v>
          </cell>
          <cell r="CC365">
            <v>0</v>
          </cell>
          <cell r="CD365">
            <v>4848311.3262122907</v>
          </cell>
        </row>
        <row r="366">
          <cell r="A366" t="str">
            <v>2345</v>
          </cell>
          <cell r="B366" t="str">
            <v>4011</v>
          </cell>
          <cell r="C366">
            <v>9264011</v>
          </cell>
          <cell r="D366" t="str">
            <v>Cliff Park Ormiston Academy</v>
          </cell>
          <cell r="E366">
            <v>842</v>
          </cell>
          <cell r="G366">
            <v>0</v>
          </cell>
          <cell r="H366">
            <v>2392500</v>
          </cell>
          <cell r="I366">
            <v>1844406</v>
          </cell>
          <cell r="J366">
            <v>0</v>
          </cell>
          <cell r="K366">
            <v>146399.99999999991</v>
          </cell>
          <cell r="L366">
            <v>0</v>
          </cell>
          <cell r="M366">
            <v>338869.99999999971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44890.000000000022</v>
          </cell>
          <cell r="U366">
            <v>9790.0000000000164</v>
          </cell>
          <cell r="V366">
            <v>120279.99999999981</v>
          </cell>
          <cell r="W366">
            <v>34680.000000000022</v>
          </cell>
          <cell r="X366">
            <v>83950.000000000116</v>
          </cell>
          <cell r="Y366">
            <v>61380.000000000015</v>
          </cell>
          <cell r="Z366">
            <v>0</v>
          </cell>
          <cell r="AA366">
            <v>23474.999999999993</v>
          </cell>
          <cell r="AB366">
            <v>0</v>
          </cell>
          <cell r="AC366">
            <v>446477.64668648352</v>
          </cell>
          <cell r="AD366">
            <v>0</v>
          </cell>
          <cell r="AE366">
            <v>0</v>
          </cell>
          <cell r="AF366">
            <v>128000</v>
          </cell>
          <cell r="AG366">
            <v>0</v>
          </cell>
          <cell r="AH366">
            <v>0</v>
          </cell>
          <cell r="AI366">
            <v>0</v>
          </cell>
          <cell r="AJ366">
            <v>4347.8076000000001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-27351.920641464007</v>
          </cell>
          <cell r="AQ366">
            <v>5652094.5336450189</v>
          </cell>
          <cell r="AR366"/>
          <cell r="AS366">
            <v>0</v>
          </cell>
          <cell r="AT366">
            <v>2521840.1233915444</v>
          </cell>
          <cell r="AU366">
            <v>1944420.0848162801</v>
          </cell>
          <cell r="AV366">
            <v>0</v>
          </cell>
          <cell r="AW366">
            <v>149449.99999999991</v>
          </cell>
          <cell r="AX366">
            <v>0</v>
          </cell>
          <cell r="AY366">
            <v>394799.99999999965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45560.000000000022</v>
          </cell>
          <cell r="BG366">
            <v>9900.0000000000164</v>
          </cell>
          <cell r="BH366">
            <v>122219.9999999998</v>
          </cell>
          <cell r="BI366">
            <v>35190.000000000022</v>
          </cell>
          <cell r="BJ366">
            <v>85100.000000000116</v>
          </cell>
          <cell r="BK366">
            <v>62370.000000000015</v>
          </cell>
          <cell r="BL366">
            <v>0</v>
          </cell>
          <cell r="BM366">
            <v>23774.999999999993</v>
          </cell>
          <cell r="BN366">
            <v>0</v>
          </cell>
          <cell r="BO366">
            <v>452855.89878200472</v>
          </cell>
          <cell r="BP366">
            <v>0</v>
          </cell>
          <cell r="BQ366">
            <v>0</v>
          </cell>
          <cell r="BR366">
            <v>134400</v>
          </cell>
          <cell r="BS366">
            <v>0</v>
          </cell>
          <cell r="BT366">
            <v>0</v>
          </cell>
          <cell r="BU366">
            <v>0</v>
          </cell>
          <cell r="BV366">
            <v>4347.8076000000001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5986228.9145898288</v>
          </cell>
          <cell r="CB366">
            <v>0</v>
          </cell>
          <cell r="CC366">
            <v>0</v>
          </cell>
          <cell r="CD366">
            <v>5986228.9145898288</v>
          </cell>
        </row>
        <row r="367">
          <cell r="A367" t="str">
            <v>2350</v>
          </cell>
          <cell r="B367" t="str">
            <v>5407</v>
          </cell>
          <cell r="C367">
            <v>9265407</v>
          </cell>
          <cell r="D367" t="str">
            <v>Lynn Grove Academy</v>
          </cell>
          <cell r="E367">
            <v>1199</v>
          </cell>
          <cell r="G367">
            <v>0</v>
          </cell>
          <cell r="H367">
            <v>3378210</v>
          </cell>
          <cell r="I367">
            <v>2658749</v>
          </cell>
          <cell r="J367">
            <v>0</v>
          </cell>
          <cell r="K367">
            <v>172799.99999999985</v>
          </cell>
          <cell r="L367">
            <v>0</v>
          </cell>
          <cell r="M367">
            <v>389340.00000000035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21775.000000000004</v>
          </cell>
          <cell r="U367">
            <v>3559.9999999999977</v>
          </cell>
          <cell r="V367">
            <v>140739.99999999997</v>
          </cell>
          <cell r="W367">
            <v>84999.999999999927</v>
          </cell>
          <cell r="X367">
            <v>85410</v>
          </cell>
          <cell r="Y367">
            <v>66959.999999999942</v>
          </cell>
          <cell r="Z367">
            <v>0</v>
          </cell>
          <cell r="AA367">
            <v>9389.9999999999982</v>
          </cell>
          <cell r="AB367">
            <v>0</v>
          </cell>
          <cell r="AC367">
            <v>523536.8252931977</v>
          </cell>
          <cell r="AD367">
            <v>0</v>
          </cell>
          <cell r="AE367">
            <v>0</v>
          </cell>
          <cell r="AF367">
            <v>128000</v>
          </cell>
          <cell r="AG367">
            <v>0</v>
          </cell>
          <cell r="AH367">
            <v>0</v>
          </cell>
          <cell r="AI367">
            <v>0</v>
          </cell>
          <cell r="AJ367">
            <v>32320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-194820.55156772083</v>
          </cell>
          <cell r="AQ367">
            <v>7500970.2737254761</v>
          </cell>
          <cell r="AR367"/>
          <cell r="AS367">
            <v>0</v>
          </cell>
          <cell r="AT367">
            <v>3560838.2542288606</v>
          </cell>
          <cell r="AU367">
            <v>2802921.3503345791</v>
          </cell>
          <cell r="AV367">
            <v>0</v>
          </cell>
          <cell r="AW367">
            <v>176399.99999999985</v>
          </cell>
          <cell r="AX367">
            <v>0</v>
          </cell>
          <cell r="AY367">
            <v>453600.00000000041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22100.000000000004</v>
          </cell>
          <cell r="BG367">
            <v>3599.9999999999977</v>
          </cell>
          <cell r="BH367">
            <v>143009.99999999997</v>
          </cell>
          <cell r="BI367">
            <v>86249.999999999927</v>
          </cell>
          <cell r="BJ367">
            <v>86580</v>
          </cell>
          <cell r="BK367">
            <v>68039.999999999942</v>
          </cell>
          <cell r="BL367">
            <v>0</v>
          </cell>
          <cell r="BM367">
            <v>9509.9999999999982</v>
          </cell>
          <cell r="BN367">
            <v>0</v>
          </cell>
          <cell r="BO367">
            <v>531015.9227973863</v>
          </cell>
          <cell r="BP367">
            <v>0</v>
          </cell>
          <cell r="BQ367">
            <v>0</v>
          </cell>
          <cell r="BR367">
            <v>134400</v>
          </cell>
          <cell r="BS367">
            <v>0</v>
          </cell>
          <cell r="BT367">
            <v>0</v>
          </cell>
          <cell r="BU367">
            <v>0</v>
          </cell>
          <cell r="BV367">
            <v>32320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8110585.5273608258</v>
          </cell>
          <cell r="CB367">
            <v>0</v>
          </cell>
          <cell r="CC367">
            <v>0</v>
          </cell>
          <cell r="CD367">
            <v>8110585.5273608258</v>
          </cell>
        </row>
        <row r="368">
          <cell r="A368" t="str">
            <v>2355</v>
          </cell>
          <cell r="B368" t="str">
            <v>4025</v>
          </cell>
          <cell r="C368">
            <v>9264025</v>
          </cell>
          <cell r="D368" t="str">
            <v>Great Yarmouth Charter Academy</v>
          </cell>
          <cell r="E368">
            <v>878</v>
          </cell>
          <cell r="G368">
            <v>0</v>
          </cell>
          <cell r="H368">
            <v>2665245</v>
          </cell>
          <cell r="I368">
            <v>1731153</v>
          </cell>
          <cell r="J368">
            <v>0</v>
          </cell>
          <cell r="K368">
            <v>233279.99999999991</v>
          </cell>
          <cell r="L368">
            <v>0</v>
          </cell>
          <cell r="M368">
            <v>528389.99999999977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13065.000000000015</v>
          </cell>
          <cell r="U368">
            <v>21360.000000000015</v>
          </cell>
          <cell r="V368">
            <v>139499.99999999994</v>
          </cell>
          <cell r="W368">
            <v>41479.999999999993</v>
          </cell>
          <cell r="X368">
            <v>137240</v>
          </cell>
          <cell r="Y368">
            <v>282720.00000000006</v>
          </cell>
          <cell r="Z368">
            <v>0</v>
          </cell>
          <cell r="AA368">
            <v>86468.935926773425</v>
          </cell>
          <cell r="AB368">
            <v>0</v>
          </cell>
          <cell r="AC368">
            <v>500362.09663533029</v>
          </cell>
          <cell r="AD368">
            <v>0</v>
          </cell>
          <cell r="AE368">
            <v>14035.199999999966</v>
          </cell>
          <cell r="AF368">
            <v>128000</v>
          </cell>
          <cell r="AG368">
            <v>0</v>
          </cell>
          <cell r="AH368">
            <v>0</v>
          </cell>
          <cell r="AI368">
            <v>0</v>
          </cell>
          <cell r="AJ368">
            <v>17409.228599999999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-81753.207482858692</v>
          </cell>
          <cell r="AQ368">
            <v>6457955.2536792457</v>
          </cell>
          <cell r="AR368"/>
          <cell r="AS368">
            <v>0</v>
          </cell>
          <cell r="AT368">
            <v>2809329.8974581803</v>
          </cell>
          <cell r="AU368">
            <v>1825025.869081947</v>
          </cell>
          <cell r="AV368">
            <v>0</v>
          </cell>
          <cell r="AW368">
            <v>238139.99999999991</v>
          </cell>
          <cell r="AX368">
            <v>0</v>
          </cell>
          <cell r="AY368">
            <v>615599.99999999977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13260.000000000015</v>
          </cell>
          <cell r="BG368">
            <v>21600.000000000015</v>
          </cell>
          <cell r="BH368">
            <v>141749.99999999994</v>
          </cell>
          <cell r="BI368">
            <v>42089.999999999993</v>
          </cell>
          <cell r="BJ368">
            <v>139120</v>
          </cell>
          <cell r="BK368">
            <v>287280.00000000006</v>
          </cell>
          <cell r="BL368">
            <v>0</v>
          </cell>
          <cell r="BM368">
            <v>87573.970251716222</v>
          </cell>
          <cell r="BN368">
            <v>0</v>
          </cell>
          <cell r="BO368">
            <v>507510.1265872636</v>
          </cell>
          <cell r="BP368">
            <v>0</v>
          </cell>
          <cell r="BQ368">
            <v>14241.599999999966</v>
          </cell>
          <cell r="BR368">
            <v>134400</v>
          </cell>
          <cell r="BS368">
            <v>0</v>
          </cell>
          <cell r="BT368">
            <v>0</v>
          </cell>
          <cell r="BU368">
            <v>0</v>
          </cell>
          <cell r="BV368">
            <v>17409.228599999999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6894330.6919791065</v>
          </cell>
          <cell r="CB368">
            <v>0</v>
          </cell>
          <cell r="CC368">
            <v>0</v>
          </cell>
          <cell r="CD368">
            <v>6894330.6919791065</v>
          </cell>
        </row>
        <row r="369">
          <cell r="A369" t="str">
            <v>2370</v>
          </cell>
          <cell r="B369" t="str">
            <v>6908</v>
          </cell>
          <cell r="C369">
            <v>9266908</v>
          </cell>
          <cell r="D369" t="str">
            <v>Ormiston Venture Academy</v>
          </cell>
          <cell r="E369">
            <v>899</v>
          </cell>
          <cell r="G369">
            <v>0</v>
          </cell>
          <cell r="H369">
            <v>2593470</v>
          </cell>
          <cell r="I369">
            <v>1925301</v>
          </cell>
          <cell r="J369">
            <v>0</v>
          </cell>
          <cell r="K369">
            <v>162720.0000000002</v>
          </cell>
          <cell r="L369">
            <v>0</v>
          </cell>
          <cell r="M369">
            <v>376980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32531.185968819707</v>
          </cell>
          <cell r="U369">
            <v>16037.839643652562</v>
          </cell>
          <cell r="V369">
            <v>164482.96213808449</v>
          </cell>
          <cell r="W369">
            <v>66033.452115813139</v>
          </cell>
          <cell r="X369">
            <v>85505.111358574839</v>
          </cell>
          <cell r="Y369">
            <v>14896.570155902007</v>
          </cell>
          <cell r="Z369">
            <v>0</v>
          </cell>
          <cell r="AA369">
            <v>9400.456570155904</v>
          </cell>
          <cell r="AB369">
            <v>0</v>
          </cell>
          <cell r="AC369">
            <v>435734.10422982217</v>
          </cell>
          <cell r="AD369">
            <v>0</v>
          </cell>
          <cell r="AE369">
            <v>0</v>
          </cell>
          <cell r="AF369">
            <v>128000</v>
          </cell>
          <cell r="AG369">
            <v>0</v>
          </cell>
          <cell r="AH369">
            <v>0</v>
          </cell>
          <cell r="AI369">
            <v>0</v>
          </cell>
          <cell r="AJ369">
            <v>25230.4565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-51130.18283664342</v>
          </cell>
          <cell r="AQ369">
            <v>5985192.9558441816</v>
          </cell>
          <cell r="AR369"/>
          <cell r="AS369">
            <v>0</v>
          </cell>
          <cell r="AT369">
            <v>2733674.6937564341</v>
          </cell>
          <cell r="AU369">
            <v>2029701.6674836606</v>
          </cell>
          <cell r="AV369">
            <v>0</v>
          </cell>
          <cell r="AW369">
            <v>166110.0000000002</v>
          </cell>
          <cell r="AX369">
            <v>0</v>
          </cell>
          <cell r="AY369">
            <v>439200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33016.72605790657</v>
          </cell>
          <cell r="BG369">
            <v>16218.040089086859</v>
          </cell>
          <cell r="BH369">
            <v>167135.91314031166</v>
          </cell>
          <cell r="BI369">
            <v>67004.532293986864</v>
          </cell>
          <cell r="BJ369">
            <v>86676.414253897776</v>
          </cell>
          <cell r="BK369">
            <v>15136.837416481072</v>
          </cell>
          <cell r="BL369">
            <v>0</v>
          </cell>
          <cell r="BM369">
            <v>9520.5902004454347</v>
          </cell>
          <cell r="BN369">
            <v>0</v>
          </cell>
          <cell r="BO369">
            <v>441958.87714739109</v>
          </cell>
          <cell r="BP369">
            <v>0</v>
          </cell>
          <cell r="BQ369">
            <v>0</v>
          </cell>
          <cell r="BR369">
            <v>134400</v>
          </cell>
          <cell r="BS369">
            <v>0</v>
          </cell>
          <cell r="BT369">
            <v>0</v>
          </cell>
          <cell r="BU369">
            <v>0</v>
          </cell>
          <cell r="BV369">
            <v>25230.4565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6364984.7483396027</v>
          </cell>
          <cell r="CB369">
            <v>0</v>
          </cell>
          <cell r="CC369">
            <v>0</v>
          </cell>
          <cell r="CD369">
            <v>6364984.7483396027</v>
          </cell>
        </row>
        <row r="370">
          <cell r="A370" t="str">
            <v>2385</v>
          </cell>
          <cell r="B370" t="str">
            <v>4005</v>
          </cell>
          <cell r="C370">
            <v>9264005</v>
          </cell>
          <cell r="D370" t="str">
            <v>Hellesdon High School</v>
          </cell>
          <cell r="E370">
            <v>1232</v>
          </cell>
          <cell r="G370">
            <v>0</v>
          </cell>
          <cell r="H370">
            <v>3560040</v>
          </cell>
          <cell r="I370">
            <v>2631784</v>
          </cell>
          <cell r="J370">
            <v>0</v>
          </cell>
          <cell r="K370">
            <v>128640.00000000028</v>
          </cell>
          <cell r="L370">
            <v>0</v>
          </cell>
          <cell r="M370">
            <v>314149.99999999988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3015.0000000000018</v>
          </cell>
          <cell r="U370">
            <v>16464.999999999985</v>
          </cell>
          <cell r="V370">
            <v>78740.00000000032</v>
          </cell>
          <cell r="W370">
            <v>74800.000000000015</v>
          </cell>
          <cell r="X370">
            <v>17520.000000000018</v>
          </cell>
          <cell r="Y370">
            <v>70680.000000000015</v>
          </cell>
          <cell r="Z370">
            <v>0</v>
          </cell>
          <cell r="AA370">
            <v>18780</v>
          </cell>
          <cell r="AB370">
            <v>0</v>
          </cell>
          <cell r="AC370">
            <v>496436.94700164086</v>
          </cell>
          <cell r="AD370">
            <v>0</v>
          </cell>
          <cell r="AE370">
            <v>0</v>
          </cell>
          <cell r="AF370">
            <v>128000</v>
          </cell>
          <cell r="AG370">
            <v>0</v>
          </cell>
          <cell r="AH370">
            <v>0</v>
          </cell>
          <cell r="AI370">
            <v>0</v>
          </cell>
          <cell r="AJ370">
            <v>34905.599999999999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-22728.639802357444</v>
          </cell>
          <cell r="AQ370">
            <v>7551227.9071992831</v>
          </cell>
          <cell r="AR370"/>
          <cell r="AS370">
            <v>0</v>
          </cell>
          <cell r="AT370">
            <v>3752498.103606618</v>
          </cell>
          <cell r="AU370">
            <v>2774494.1561121191</v>
          </cell>
          <cell r="AV370">
            <v>0</v>
          </cell>
          <cell r="AW370">
            <v>131320.00000000029</v>
          </cell>
          <cell r="AX370">
            <v>0</v>
          </cell>
          <cell r="AY370">
            <v>365999.99999999988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3060.0000000000018</v>
          </cell>
          <cell r="BG370">
            <v>16649.999999999985</v>
          </cell>
          <cell r="BH370">
            <v>80010.00000000032</v>
          </cell>
          <cell r="BI370">
            <v>75900.000000000015</v>
          </cell>
          <cell r="BJ370">
            <v>17760.000000000018</v>
          </cell>
          <cell r="BK370">
            <v>71820.000000000015</v>
          </cell>
          <cell r="BL370">
            <v>0</v>
          </cell>
          <cell r="BM370">
            <v>19020</v>
          </cell>
          <cell r="BN370">
            <v>0</v>
          </cell>
          <cell r="BO370">
            <v>503528.90338737861</v>
          </cell>
          <cell r="BP370">
            <v>0</v>
          </cell>
          <cell r="BQ370">
            <v>0</v>
          </cell>
          <cell r="BR370">
            <v>134400</v>
          </cell>
          <cell r="BS370">
            <v>0</v>
          </cell>
          <cell r="BT370">
            <v>0</v>
          </cell>
          <cell r="BU370">
            <v>0</v>
          </cell>
          <cell r="BV370">
            <v>34905.599999999999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7981366.7631061152</v>
          </cell>
          <cell r="CB370">
            <v>0</v>
          </cell>
          <cell r="CC370">
            <v>0</v>
          </cell>
          <cell r="CD370">
            <v>7981366.7631061152</v>
          </cell>
        </row>
        <row r="371">
          <cell r="A371" t="str">
            <v>2390</v>
          </cell>
          <cell r="B371" t="str">
            <v>4009</v>
          </cell>
          <cell r="C371">
            <v>9264009</v>
          </cell>
          <cell r="D371" t="str">
            <v>Hethersett Academy</v>
          </cell>
          <cell r="E371">
            <v>1113</v>
          </cell>
          <cell r="G371">
            <v>0</v>
          </cell>
          <cell r="H371">
            <v>3330360</v>
          </cell>
          <cell r="I371">
            <v>2248881</v>
          </cell>
          <cell r="J371">
            <v>0</v>
          </cell>
          <cell r="K371">
            <v>81120.000000000058</v>
          </cell>
          <cell r="L371">
            <v>0</v>
          </cell>
          <cell r="M371">
            <v>202909.99999999953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41875.000000000182</v>
          </cell>
          <cell r="U371">
            <v>24919.999999999985</v>
          </cell>
          <cell r="V371">
            <v>2480.0000000000027</v>
          </cell>
          <cell r="W371">
            <v>14960.000000000007</v>
          </cell>
          <cell r="X371">
            <v>26280.00000000004</v>
          </cell>
          <cell r="Y371">
            <v>18600.000000000018</v>
          </cell>
          <cell r="Z371">
            <v>0</v>
          </cell>
          <cell r="AA371">
            <v>39160.184352517972</v>
          </cell>
          <cell r="AB371">
            <v>0</v>
          </cell>
          <cell r="AC371">
            <v>461396.71179764852</v>
          </cell>
          <cell r="AD371">
            <v>0</v>
          </cell>
          <cell r="AE371">
            <v>0</v>
          </cell>
          <cell r="AF371">
            <v>128000</v>
          </cell>
          <cell r="AG371">
            <v>0</v>
          </cell>
          <cell r="AH371">
            <v>0</v>
          </cell>
          <cell r="AI371">
            <v>0</v>
          </cell>
          <cell r="AJ371">
            <v>31285.759999999998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-111567.38154925301</v>
          </cell>
          <cell r="AQ371">
            <v>6540661.2746009128</v>
          </cell>
          <cell r="AR371"/>
          <cell r="AS371">
            <v>0</v>
          </cell>
          <cell r="AT371">
            <v>3510401.4517610297</v>
          </cell>
          <cell r="AU371">
            <v>2370827.9981531836</v>
          </cell>
          <cell r="AV371">
            <v>0</v>
          </cell>
          <cell r="AW371">
            <v>82810.000000000058</v>
          </cell>
          <cell r="AX371">
            <v>0</v>
          </cell>
          <cell r="AY371">
            <v>236399.99999999945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42500.000000000182</v>
          </cell>
          <cell r="BG371">
            <v>25199.999999999985</v>
          </cell>
          <cell r="BH371">
            <v>2520.0000000000027</v>
          </cell>
          <cell r="BI371">
            <v>15180.000000000007</v>
          </cell>
          <cell r="BJ371">
            <v>26640.000000000044</v>
          </cell>
          <cell r="BK371">
            <v>18900.000000000022</v>
          </cell>
          <cell r="BL371">
            <v>0</v>
          </cell>
          <cell r="BM371">
            <v>39660.633992805742</v>
          </cell>
          <cell r="BN371">
            <v>0</v>
          </cell>
          <cell r="BO371">
            <v>467988.09339475777</v>
          </cell>
          <cell r="BP371">
            <v>0</v>
          </cell>
          <cell r="BQ371">
            <v>0</v>
          </cell>
          <cell r="BR371">
            <v>134400</v>
          </cell>
          <cell r="BS371">
            <v>0</v>
          </cell>
          <cell r="BT371">
            <v>0</v>
          </cell>
          <cell r="BU371">
            <v>0</v>
          </cell>
          <cell r="BV371">
            <v>31285.759999999998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7004713.9373017764</v>
          </cell>
          <cell r="CB371">
            <v>0</v>
          </cell>
          <cell r="CC371">
            <v>0</v>
          </cell>
          <cell r="CD371">
            <v>7004713.9373017764</v>
          </cell>
        </row>
        <row r="372">
          <cell r="A372" t="str">
            <v>2395</v>
          </cell>
          <cell r="B372" t="str">
            <v>4037</v>
          </cell>
          <cell r="C372">
            <v>9264037</v>
          </cell>
          <cell r="D372" t="str">
            <v>Broadland High Ormiston Academy</v>
          </cell>
          <cell r="E372">
            <v>743</v>
          </cell>
          <cell r="G372">
            <v>0</v>
          </cell>
          <cell r="H372">
            <v>2153250</v>
          </cell>
          <cell r="I372">
            <v>1580149</v>
          </cell>
          <cell r="J372">
            <v>0</v>
          </cell>
          <cell r="K372">
            <v>44640.00000000016</v>
          </cell>
          <cell r="L372">
            <v>0</v>
          </cell>
          <cell r="M372">
            <v>114329.99999999984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671.80836707152548</v>
          </cell>
          <cell r="U372">
            <v>41050.499325236233</v>
          </cell>
          <cell r="V372">
            <v>0</v>
          </cell>
          <cell r="W372">
            <v>681.83535762483177</v>
          </cell>
          <cell r="X372">
            <v>0</v>
          </cell>
          <cell r="Y372">
            <v>0</v>
          </cell>
          <cell r="Z372">
            <v>0</v>
          </cell>
          <cell r="AA372">
            <v>10969.764150943391</v>
          </cell>
          <cell r="AB372">
            <v>0</v>
          </cell>
          <cell r="AC372">
            <v>243464.62386175949</v>
          </cell>
          <cell r="AD372">
            <v>0</v>
          </cell>
          <cell r="AE372">
            <v>0</v>
          </cell>
          <cell r="AF372">
            <v>128000</v>
          </cell>
          <cell r="AG372">
            <v>0</v>
          </cell>
          <cell r="AH372">
            <v>0</v>
          </cell>
          <cell r="AI372">
            <v>0</v>
          </cell>
          <cell r="AJ372">
            <v>18719.743999999999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4335927.2750626365</v>
          </cell>
          <cell r="AR372"/>
          <cell r="AS372">
            <v>0</v>
          </cell>
          <cell r="AT372">
            <v>2269656.1110523897</v>
          </cell>
          <cell r="AU372">
            <v>1665833.5814361698</v>
          </cell>
          <cell r="AV372">
            <v>0</v>
          </cell>
          <cell r="AW372">
            <v>45570.00000000016</v>
          </cell>
          <cell r="AX372">
            <v>0</v>
          </cell>
          <cell r="AY372">
            <v>133199.99999999983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681.83535762483177</v>
          </cell>
          <cell r="BG372">
            <v>41511.740890688328</v>
          </cell>
          <cell r="BH372">
            <v>0</v>
          </cell>
          <cell r="BI372">
            <v>691.86234817813818</v>
          </cell>
          <cell r="BJ372">
            <v>0</v>
          </cell>
          <cell r="BK372">
            <v>0</v>
          </cell>
          <cell r="BL372">
            <v>0</v>
          </cell>
          <cell r="BM372">
            <v>11109.952830188675</v>
          </cell>
          <cell r="BN372">
            <v>0</v>
          </cell>
          <cell r="BO372">
            <v>246942.68991692751</v>
          </cell>
          <cell r="BP372">
            <v>0</v>
          </cell>
          <cell r="BQ372">
            <v>0</v>
          </cell>
          <cell r="BR372">
            <v>134400</v>
          </cell>
          <cell r="BS372">
            <v>0</v>
          </cell>
          <cell r="BT372">
            <v>0</v>
          </cell>
          <cell r="BU372">
            <v>0</v>
          </cell>
          <cell r="BV372">
            <v>18719.743999999999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4568317.5178321665</v>
          </cell>
          <cell r="CB372">
            <v>0</v>
          </cell>
          <cell r="CC372">
            <v>0</v>
          </cell>
          <cell r="CD372">
            <v>4568317.5178321665</v>
          </cell>
        </row>
        <row r="373">
          <cell r="A373" t="str">
            <v>2400</v>
          </cell>
          <cell r="B373" t="str">
            <v>4026</v>
          </cell>
          <cell r="C373">
            <v>9264026</v>
          </cell>
          <cell r="D373" t="str">
            <v>Smithdon High School</v>
          </cell>
          <cell r="E373">
            <v>611</v>
          </cell>
          <cell r="G373">
            <v>0</v>
          </cell>
          <cell r="H373">
            <v>1727385</v>
          </cell>
          <cell r="I373">
            <v>1348250</v>
          </cell>
          <cell r="J373">
            <v>0</v>
          </cell>
          <cell r="K373">
            <v>64320.00000000008</v>
          </cell>
          <cell r="L373">
            <v>0</v>
          </cell>
          <cell r="M373">
            <v>161710.00000000032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16777.459016393444</v>
          </cell>
          <cell r="U373">
            <v>20949.286885245914</v>
          </cell>
          <cell r="V373">
            <v>0</v>
          </cell>
          <cell r="W373">
            <v>2724.4590163934431</v>
          </cell>
          <cell r="X373">
            <v>45334.19672131144</v>
          </cell>
          <cell r="Y373">
            <v>0</v>
          </cell>
          <cell r="Z373">
            <v>0</v>
          </cell>
          <cell r="AA373">
            <v>7824.9999999999982</v>
          </cell>
          <cell r="AB373">
            <v>0</v>
          </cell>
          <cell r="AC373">
            <v>275586.17132837803</v>
          </cell>
          <cell r="AD373">
            <v>0</v>
          </cell>
          <cell r="AE373">
            <v>0</v>
          </cell>
          <cell r="AF373">
            <v>128000</v>
          </cell>
          <cell r="AG373">
            <v>0</v>
          </cell>
          <cell r="AH373">
            <v>0</v>
          </cell>
          <cell r="AI373">
            <v>0</v>
          </cell>
          <cell r="AJ373">
            <v>19133.439999999999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-43133.064722418625</v>
          </cell>
          <cell r="AQ373">
            <v>3774861.9482453037</v>
          </cell>
          <cell r="AR373"/>
          <cell r="AS373">
            <v>0</v>
          </cell>
          <cell r="AT373">
            <v>1820768.5690886949</v>
          </cell>
          <cell r="AU373">
            <v>1421359.7111230118</v>
          </cell>
          <cell r="AV373">
            <v>0</v>
          </cell>
          <cell r="AW373">
            <v>65660.000000000087</v>
          </cell>
          <cell r="AX373">
            <v>0</v>
          </cell>
          <cell r="AY373">
            <v>188400.00000000038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17027.868852459018</v>
          </cell>
          <cell r="BG373">
            <v>21184.672131147552</v>
          </cell>
          <cell r="BH373">
            <v>0</v>
          </cell>
          <cell r="BI373">
            <v>2764.524590163935</v>
          </cell>
          <cell r="BJ373">
            <v>45955.213114754064</v>
          </cell>
          <cell r="BK373">
            <v>0</v>
          </cell>
          <cell r="BL373">
            <v>0</v>
          </cell>
          <cell r="BM373">
            <v>7924.9999999999982</v>
          </cell>
          <cell r="BN373">
            <v>0</v>
          </cell>
          <cell r="BO373">
            <v>279523.11663306912</v>
          </cell>
          <cell r="BP373">
            <v>0</v>
          </cell>
          <cell r="BQ373">
            <v>0</v>
          </cell>
          <cell r="BR373">
            <v>134400</v>
          </cell>
          <cell r="BS373">
            <v>0</v>
          </cell>
          <cell r="BT373">
            <v>0</v>
          </cell>
          <cell r="BU373">
            <v>0</v>
          </cell>
          <cell r="BV373">
            <v>19133.439999999999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4024102.1155333007</v>
          </cell>
          <cell r="CB373">
            <v>0</v>
          </cell>
          <cell r="CC373">
            <v>0</v>
          </cell>
          <cell r="CD373">
            <v>4024102.1155333007</v>
          </cell>
        </row>
        <row r="374">
          <cell r="A374" t="str">
            <v>2405</v>
          </cell>
          <cell r="B374" t="str">
            <v>4081</v>
          </cell>
          <cell r="C374">
            <v>9264081</v>
          </cell>
          <cell r="D374" t="str">
            <v>Springwood High School</v>
          </cell>
          <cell r="E374">
            <v>1403</v>
          </cell>
          <cell r="G374">
            <v>0</v>
          </cell>
          <cell r="H374">
            <v>4048110</v>
          </cell>
          <cell r="I374">
            <v>3003901</v>
          </cell>
          <cell r="J374">
            <v>0</v>
          </cell>
          <cell r="K374">
            <v>117600.00000000015</v>
          </cell>
          <cell r="L374">
            <v>0</v>
          </cell>
          <cell r="M374">
            <v>294580.00000000012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18090.000000000007</v>
          </cell>
          <cell r="U374">
            <v>136615.00000000006</v>
          </cell>
          <cell r="V374">
            <v>29760.000000000044</v>
          </cell>
          <cell r="W374">
            <v>19039.99999999996</v>
          </cell>
          <cell r="X374">
            <v>28470</v>
          </cell>
          <cell r="Y374">
            <v>0</v>
          </cell>
          <cell r="Z374">
            <v>0</v>
          </cell>
          <cell r="AA374">
            <v>50080.000000000065</v>
          </cell>
          <cell r="AB374">
            <v>0</v>
          </cell>
          <cell r="AC374">
            <v>541437.78434528492</v>
          </cell>
          <cell r="AD374">
            <v>0</v>
          </cell>
          <cell r="AE374">
            <v>0</v>
          </cell>
          <cell r="AF374">
            <v>128000</v>
          </cell>
          <cell r="AG374">
            <v>0</v>
          </cell>
          <cell r="AH374">
            <v>0</v>
          </cell>
          <cell r="AI374">
            <v>0</v>
          </cell>
          <cell r="AJ374">
            <v>40593.919999999998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-61640.281396237297</v>
          </cell>
          <cell r="AQ374">
            <v>8394637.4229490459</v>
          </cell>
          <cell r="AR374"/>
          <cell r="AS374">
            <v>0</v>
          </cell>
          <cell r="AT374">
            <v>4266953.4887784924</v>
          </cell>
          <cell r="AU374">
            <v>3166789.4363820702</v>
          </cell>
          <cell r="AV374">
            <v>0</v>
          </cell>
          <cell r="AW374">
            <v>120050.00000000016</v>
          </cell>
          <cell r="AX374">
            <v>0</v>
          </cell>
          <cell r="AY374">
            <v>343200.00000000012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18360.000000000007</v>
          </cell>
          <cell r="BG374">
            <v>138150.00000000006</v>
          </cell>
          <cell r="BH374">
            <v>30240.000000000044</v>
          </cell>
          <cell r="BI374">
            <v>19319.99999999996</v>
          </cell>
          <cell r="BJ374">
            <v>28860</v>
          </cell>
          <cell r="BK374">
            <v>0</v>
          </cell>
          <cell r="BL374">
            <v>0</v>
          </cell>
          <cell r="BM374">
            <v>50720.000000000065</v>
          </cell>
          <cell r="BN374">
            <v>0</v>
          </cell>
          <cell r="BO374">
            <v>549172.60983593191</v>
          </cell>
          <cell r="BP374">
            <v>0</v>
          </cell>
          <cell r="BQ374">
            <v>0</v>
          </cell>
          <cell r="BR374">
            <v>134400</v>
          </cell>
          <cell r="BS374">
            <v>0</v>
          </cell>
          <cell r="BT374">
            <v>0</v>
          </cell>
          <cell r="BU374">
            <v>0</v>
          </cell>
          <cell r="BV374">
            <v>40593.919999999998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8906809.4549964946</v>
          </cell>
          <cell r="CB374">
            <v>0</v>
          </cell>
          <cell r="CC374">
            <v>0</v>
          </cell>
          <cell r="CD374">
            <v>8906809.4549964946</v>
          </cell>
        </row>
        <row r="375">
          <cell r="A375" t="str">
            <v>2410</v>
          </cell>
          <cell r="B375" t="str">
            <v>6909</v>
          </cell>
          <cell r="C375">
            <v>9266909</v>
          </cell>
          <cell r="D375" t="str">
            <v>King's Lynn Academy</v>
          </cell>
          <cell r="E375">
            <v>949</v>
          </cell>
          <cell r="G375">
            <v>0</v>
          </cell>
          <cell r="H375">
            <v>2703525</v>
          </cell>
          <cell r="I375">
            <v>2070912</v>
          </cell>
          <cell r="J375">
            <v>0</v>
          </cell>
          <cell r="K375">
            <v>117599.99999999983</v>
          </cell>
          <cell r="L375">
            <v>0</v>
          </cell>
          <cell r="M375">
            <v>277070.00000000035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26130</v>
          </cell>
          <cell r="U375">
            <v>43609.999999999854</v>
          </cell>
          <cell r="V375">
            <v>62620.000000000073</v>
          </cell>
          <cell r="W375">
            <v>90440.000000000291</v>
          </cell>
          <cell r="X375">
            <v>55479.999999999971</v>
          </cell>
          <cell r="Y375">
            <v>0</v>
          </cell>
          <cell r="Z375">
            <v>0</v>
          </cell>
          <cell r="AA375">
            <v>21910.000000000029</v>
          </cell>
          <cell r="AB375">
            <v>0</v>
          </cell>
          <cell r="AC375">
            <v>421987.48471382074</v>
          </cell>
          <cell r="AD375">
            <v>0</v>
          </cell>
          <cell r="AE375">
            <v>0</v>
          </cell>
          <cell r="AF375">
            <v>128000</v>
          </cell>
          <cell r="AG375">
            <v>0</v>
          </cell>
          <cell r="AH375">
            <v>0</v>
          </cell>
          <cell r="AI375">
            <v>0</v>
          </cell>
          <cell r="AJ375">
            <v>19753.984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-43173.390539646498</v>
          </cell>
          <cell r="AQ375">
            <v>5995865.0781741748</v>
          </cell>
          <cell r="AR375"/>
          <cell r="AS375">
            <v>0</v>
          </cell>
          <cell r="AT375">
            <v>2849679.3394324449</v>
          </cell>
          <cell r="AU375">
            <v>2183208.5162849459</v>
          </cell>
          <cell r="AV375">
            <v>0</v>
          </cell>
          <cell r="AW375">
            <v>120049.99999999983</v>
          </cell>
          <cell r="AX375">
            <v>0</v>
          </cell>
          <cell r="AY375">
            <v>322800.00000000041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26520</v>
          </cell>
          <cell r="BG375">
            <v>44099.999999999854</v>
          </cell>
          <cell r="BH375">
            <v>63630.000000000073</v>
          </cell>
          <cell r="BI375">
            <v>91770.000000000291</v>
          </cell>
          <cell r="BJ375">
            <v>56239.999999999971</v>
          </cell>
          <cell r="BK375">
            <v>0</v>
          </cell>
          <cell r="BL375">
            <v>0</v>
          </cell>
          <cell r="BM375">
            <v>22190.000000000033</v>
          </cell>
          <cell r="BN375">
            <v>0</v>
          </cell>
          <cell r="BO375">
            <v>428015.87735258962</v>
          </cell>
          <cell r="BP375">
            <v>0</v>
          </cell>
          <cell r="BQ375">
            <v>0</v>
          </cell>
          <cell r="BR375">
            <v>134400</v>
          </cell>
          <cell r="BS375">
            <v>0</v>
          </cell>
          <cell r="BT375">
            <v>0</v>
          </cell>
          <cell r="BU375">
            <v>0</v>
          </cell>
          <cell r="BV375">
            <v>19753.984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6362357.7170699807</v>
          </cell>
          <cell r="CB375">
            <v>0</v>
          </cell>
          <cell r="CC375">
            <v>0</v>
          </cell>
          <cell r="CD375">
            <v>6362357.7170699807</v>
          </cell>
        </row>
        <row r="376">
          <cell r="A376" t="str">
            <v>2415</v>
          </cell>
          <cell r="B376" t="str">
            <v>4033</v>
          </cell>
          <cell r="C376">
            <v>9264033</v>
          </cell>
          <cell r="D376" t="str">
            <v>King Edward VII Academy</v>
          </cell>
          <cell r="E376">
            <v>982</v>
          </cell>
          <cell r="G376">
            <v>0</v>
          </cell>
          <cell r="H376">
            <v>2775300</v>
          </cell>
          <cell r="I376">
            <v>2167986</v>
          </cell>
          <cell r="J376">
            <v>0</v>
          </cell>
          <cell r="K376">
            <v>114239.99999999977</v>
          </cell>
          <cell r="L376">
            <v>0</v>
          </cell>
          <cell r="M376">
            <v>271920.00000000023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24790.000000000011</v>
          </cell>
          <cell r="U376">
            <v>47615.000000000087</v>
          </cell>
          <cell r="V376">
            <v>38439.999999999985</v>
          </cell>
          <cell r="W376">
            <v>75480.000000000262</v>
          </cell>
          <cell r="X376">
            <v>104389.9999999999</v>
          </cell>
          <cell r="Y376">
            <v>0</v>
          </cell>
          <cell r="Z376">
            <v>0</v>
          </cell>
          <cell r="AA376">
            <v>70713.036809815938</v>
          </cell>
          <cell r="AB376">
            <v>0</v>
          </cell>
          <cell r="AC376">
            <v>450149.59758170578</v>
          </cell>
          <cell r="AD376">
            <v>0</v>
          </cell>
          <cell r="AE376">
            <v>0</v>
          </cell>
          <cell r="AF376">
            <v>128000</v>
          </cell>
          <cell r="AG376">
            <v>0</v>
          </cell>
          <cell r="AH376">
            <v>0</v>
          </cell>
          <cell r="AI376">
            <v>0</v>
          </cell>
          <cell r="AJ376">
            <v>33940.241999999998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-60095.516523853839</v>
          </cell>
          <cell r="AQ376">
            <v>6242868.3598676678</v>
          </cell>
          <cell r="AR376"/>
          <cell r="AS376">
            <v>0</v>
          </cell>
          <cell r="AT376">
            <v>2925334.5431341915</v>
          </cell>
          <cell r="AU376">
            <v>2285546.415485803</v>
          </cell>
          <cell r="AV376">
            <v>0</v>
          </cell>
          <cell r="AW376">
            <v>116619.99999999977</v>
          </cell>
          <cell r="AX376">
            <v>0</v>
          </cell>
          <cell r="AY376">
            <v>316800.00000000029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25160.000000000011</v>
          </cell>
          <cell r="BG376">
            <v>48150.000000000087</v>
          </cell>
          <cell r="BH376">
            <v>39059.999999999985</v>
          </cell>
          <cell r="BI376">
            <v>76590.000000000262</v>
          </cell>
          <cell r="BJ376">
            <v>105819.9999999999</v>
          </cell>
          <cell r="BK376">
            <v>0</v>
          </cell>
          <cell r="BL376">
            <v>0</v>
          </cell>
          <cell r="BM376">
            <v>71616.717791411036</v>
          </cell>
          <cell r="BN376">
            <v>0</v>
          </cell>
          <cell r="BO376">
            <v>456580.30611858726</v>
          </cell>
          <cell r="BP376">
            <v>0</v>
          </cell>
          <cell r="BQ376">
            <v>0</v>
          </cell>
          <cell r="BR376">
            <v>134400</v>
          </cell>
          <cell r="BS376">
            <v>0</v>
          </cell>
          <cell r="BT376">
            <v>0</v>
          </cell>
          <cell r="BU376">
            <v>0</v>
          </cell>
          <cell r="BV376">
            <v>33940.241999999998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6635618.2245299928</v>
          </cell>
          <cell r="CB376">
            <v>0</v>
          </cell>
          <cell r="CC376">
            <v>0</v>
          </cell>
          <cell r="CD376">
            <v>6635618.2245299928</v>
          </cell>
        </row>
        <row r="377">
          <cell r="A377" t="str">
            <v>2427</v>
          </cell>
          <cell r="B377" t="str">
            <v>4053</v>
          </cell>
          <cell r="C377">
            <v>9264053</v>
          </cell>
          <cell r="D377" t="str">
            <v>Litcham School</v>
          </cell>
          <cell r="E377">
            <v>770</v>
          </cell>
          <cell r="G377">
            <v>570192</v>
          </cell>
          <cell r="H377">
            <v>1631685</v>
          </cell>
          <cell r="I377">
            <v>1407573</v>
          </cell>
          <cell r="J377">
            <v>11520.000000000011</v>
          </cell>
          <cell r="K377">
            <v>43199.999999999971</v>
          </cell>
          <cell r="L377">
            <v>17625.000000000022</v>
          </cell>
          <cell r="M377">
            <v>113299.99999999978</v>
          </cell>
          <cell r="N377">
            <v>459.99999999999983</v>
          </cell>
          <cell r="O377">
            <v>840.00000000000216</v>
          </cell>
          <cell r="P377">
            <v>879.99999999999966</v>
          </cell>
          <cell r="Q377">
            <v>1440.0000000000036</v>
          </cell>
          <cell r="R377">
            <v>0</v>
          </cell>
          <cell r="S377">
            <v>0</v>
          </cell>
          <cell r="T377">
            <v>11389.999999999995</v>
          </cell>
          <cell r="U377">
            <v>2224.9999999999995</v>
          </cell>
          <cell r="V377">
            <v>5579.9999999999955</v>
          </cell>
          <cell r="W377">
            <v>4079.9999999999982</v>
          </cell>
          <cell r="X377">
            <v>0</v>
          </cell>
          <cell r="Y377">
            <v>0</v>
          </cell>
          <cell r="Z377">
            <v>1487.6335877862612</v>
          </cell>
          <cell r="AA377">
            <v>6430.9215017064844</v>
          </cell>
          <cell r="AB377">
            <v>52324.753521126804</v>
          </cell>
          <cell r="AC377">
            <v>264867.73436528997</v>
          </cell>
          <cell r="AD377">
            <v>13154.400000000021</v>
          </cell>
          <cell r="AE377">
            <v>0</v>
          </cell>
          <cell r="AF377">
            <v>128000</v>
          </cell>
          <cell r="AG377">
            <v>0</v>
          </cell>
          <cell r="AH377">
            <v>0</v>
          </cell>
          <cell r="AI377">
            <v>89780</v>
          </cell>
          <cell r="AJ377">
            <v>15436.031999999999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-2013.6665076929346</v>
          </cell>
          <cell r="AQ377">
            <v>4391457.8084682161</v>
          </cell>
          <cell r="AR377"/>
          <cell r="AS377">
            <v>600999.39437653299</v>
          </cell>
          <cell r="AT377">
            <v>1719894.9641530332</v>
          </cell>
          <cell r="AU377">
            <v>1483899.5384124243</v>
          </cell>
          <cell r="AV377">
            <v>11760.000000000011</v>
          </cell>
          <cell r="AW377">
            <v>44099.999999999971</v>
          </cell>
          <cell r="AX377">
            <v>20500.000000000025</v>
          </cell>
          <cell r="AY377">
            <v>131999.99999999974</v>
          </cell>
          <cell r="AZ377">
            <v>469.99999999999983</v>
          </cell>
          <cell r="BA377">
            <v>855.00000000000216</v>
          </cell>
          <cell r="BB377">
            <v>889.99999999999966</v>
          </cell>
          <cell r="BC377">
            <v>1455.0000000000036</v>
          </cell>
          <cell r="BD377">
            <v>0</v>
          </cell>
          <cell r="BE377">
            <v>0</v>
          </cell>
          <cell r="BF377">
            <v>11559.999999999995</v>
          </cell>
          <cell r="BG377">
            <v>2249.9999999999995</v>
          </cell>
          <cell r="BH377">
            <v>5669.9999999999955</v>
          </cell>
          <cell r="BI377">
            <v>4139.9999999999982</v>
          </cell>
          <cell r="BJ377">
            <v>0</v>
          </cell>
          <cell r="BK377">
            <v>0</v>
          </cell>
          <cell r="BL377">
            <v>1513.2824427480934</v>
          </cell>
          <cell r="BM377">
            <v>6513.1058020477813</v>
          </cell>
          <cell r="BN377">
            <v>53004.295774647937</v>
          </cell>
          <cell r="BO377">
            <v>268651.559141937</v>
          </cell>
          <cell r="BP377">
            <v>13363.200000000023</v>
          </cell>
          <cell r="BQ377">
            <v>0</v>
          </cell>
          <cell r="BR377">
            <v>134400</v>
          </cell>
          <cell r="BS377">
            <v>0</v>
          </cell>
          <cell r="BT377">
            <v>0</v>
          </cell>
          <cell r="BU377">
            <v>80600</v>
          </cell>
          <cell r="BV377">
            <v>15436.031999999999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4613925.3721033707</v>
          </cell>
          <cell r="CB377">
            <v>0</v>
          </cell>
          <cell r="CC377">
            <v>0</v>
          </cell>
          <cell r="CD377">
            <v>4613925.3721033707</v>
          </cell>
        </row>
        <row r="378">
          <cell r="A378" t="str">
            <v>2432</v>
          </cell>
          <cell r="B378" t="str">
            <v>4006</v>
          </cell>
          <cell r="C378">
            <v>9264006</v>
          </cell>
          <cell r="D378" t="str">
            <v>Hobart High School</v>
          </cell>
          <cell r="E378">
            <v>658</v>
          </cell>
          <cell r="G378">
            <v>0</v>
          </cell>
          <cell r="H378">
            <v>2000130</v>
          </cell>
          <cell r="I378">
            <v>1294320</v>
          </cell>
          <cell r="J378">
            <v>0</v>
          </cell>
          <cell r="K378">
            <v>51840.000000000095</v>
          </cell>
          <cell r="L378">
            <v>0</v>
          </cell>
          <cell r="M378">
            <v>133900.00000000017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26505.28158295275</v>
          </cell>
          <cell r="U378">
            <v>3119.7412480974122</v>
          </cell>
          <cell r="V378">
            <v>620.94368340943686</v>
          </cell>
          <cell r="W378">
            <v>1362.0700152207003</v>
          </cell>
          <cell r="X378">
            <v>2924.4444444444448</v>
          </cell>
          <cell r="Y378">
            <v>3725.6621004566214</v>
          </cell>
          <cell r="Z378">
            <v>0</v>
          </cell>
          <cell r="AA378">
            <v>7825.0000000000045</v>
          </cell>
          <cell r="AB378">
            <v>0</v>
          </cell>
          <cell r="AC378">
            <v>297574.05248920491</v>
          </cell>
          <cell r="AD378">
            <v>0</v>
          </cell>
          <cell r="AE378">
            <v>0</v>
          </cell>
          <cell r="AF378">
            <v>128000</v>
          </cell>
          <cell r="AG378">
            <v>0</v>
          </cell>
          <cell r="AH378">
            <v>0</v>
          </cell>
          <cell r="AI378">
            <v>0</v>
          </cell>
          <cell r="AJ378">
            <v>21822.464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-39934.129104638858</v>
          </cell>
          <cell r="AQ378">
            <v>3933735.5304591479</v>
          </cell>
          <cell r="AR378"/>
          <cell r="AS378">
            <v>0</v>
          </cell>
          <cell r="AT378">
            <v>2108258.343155331</v>
          </cell>
          <cell r="AU378">
            <v>1364505.3226780912</v>
          </cell>
          <cell r="AV378">
            <v>0</v>
          </cell>
          <cell r="AW378">
            <v>52920.000000000095</v>
          </cell>
          <cell r="AX378">
            <v>0</v>
          </cell>
          <cell r="AY378">
            <v>156000.0000000002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26900.882800608761</v>
          </cell>
          <cell r="BG378">
            <v>3154.794520547945</v>
          </cell>
          <cell r="BH378">
            <v>630.95890410958907</v>
          </cell>
          <cell r="BI378">
            <v>1382.1004566210047</v>
          </cell>
          <cell r="BJ378">
            <v>2964.5053272450536</v>
          </cell>
          <cell r="BK378">
            <v>3785.7534246575347</v>
          </cell>
          <cell r="BL378">
            <v>0</v>
          </cell>
          <cell r="BM378">
            <v>7925.0000000000045</v>
          </cell>
          <cell r="BN378">
            <v>0</v>
          </cell>
          <cell r="BO378">
            <v>301825.11038190784</v>
          </cell>
          <cell r="BP378">
            <v>0</v>
          </cell>
          <cell r="BQ378">
            <v>0</v>
          </cell>
          <cell r="BR378">
            <v>134400</v>
          </cell>
          <cell r="BS378">
            <v>0</v>
          </cell>
          <cell r="BT378">
            <v>0</v>
          </cell>
          <cell r="BU378">
            <v>0</v>
          </cell>
          <cell r="BV378">
            <v>21822.464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4186475.2356491201</v>
          </cell>
          <cell r="CB378">
            <v>0</v>
          </cell>
          <cell r="CC378">
            <v>0</v>
          </cell>
          <cell r="CD378">
            <v>4186475.2356491201</v>
          </cell>
        </row>
        <row r="379">
          <cell r="A379" t="str">
            <v>2437</v>
          </cell>
          <cell r="B379" t="str">
            <v>4027</v>
          </cell>
          <cell r="C379">
            <v>9264027</v>
          </cell>
          <cell r="D379" t="str">
            <v>Long Stratton High School</v>
          </cell>
          <cell r="E379">
            <v>679</v>
          </cell>
          <cell r="G379">
            <v>0</v>
          </cell>
          <cell r="H379">
            <v>2158035</v>
          </cell>
          <cell r="I379">
            <v>1229604</v>
          </cell>
          <cell r="J379">
            <v>0</v>
          </cell>
          <cell r="K379">
            <v>56639.99999999992</v>
          </cell>
          <cell r="L379">
            <v>0</v>
          </cell>
          <cell r="M379">
            <v>129779.99999999975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1339.9999999999998</v>
          </cell>
          <cell r="U379">
            <v>0</v>
          </cell>
          <cell r="V379">
            <v>620.00000000000091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3148.5481481481452</v>
          </cell>
          <cell r="AB379">
            <v>0</v>
          </cell>
          <cell r="AC379">
            <v>294960.16860488086</v>
          </cell>
          <cell r="AD379">
            <v>0</v>
          </cell>
          <cell r="AE379">
            <v>0</v>
          </cell>
          <cell r="AF379">
            <v>128000</v>
          </cell>
          <cell r="AG379">
            <v>0</v>
          </cell>
          <cell r="AH379">
            <v>0</v>
          </cell>
          <cell r="AI379">
            <v>0</v>
          </cell>
          <cell r="AJ379">
            <v>20167.68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-28537.886723499552</v>
          </cell>
          <cell r="AQ379">
            <v>3993757.5100295292</v>
          </cell>
          <cell r="AR379"/>
          <cell r="AS379">
            <v>0</v>
          </cell>
          <cell r="AT379">
            <v>2274699.7912991727</v>
          </cell>
          <cell r="AU379">
            <v>1296280.0565441868</v>
          </cell>
          <cell r="AV379">
            <v>0</v>
          </cell>
          <cell r="AW379">
            <v>57819.99999999992</v>
          </cell>
          <cell r="AX379">
            <v>0</v>
          </cell>
          <cell r="AY379">
            <v>151199.99999999971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1359.9999999999998</v>
          </cell>
          <cell r="BG379">
            <v>0</v>
          </cell>
          <cell r="BH379">
            <v>630.00000000000102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3188.7851851851824</v>
          </cell>
          <cell r="BN379">
            <v>0</v>
          </cell>
          <cell r="BO379">
            <v>299173.88529923634</v>
          </cell>
          <cell r="BP379">
            <v>0</v>
          </cell>
          <cell r="BQ379">
            <v>0</v>
          </cell>
          <cell r="BR379">
            <v>134400</v>
          </cell>
          <cell r="BS379">
            <v>0</v>
          </cell>
          <cell r="BT379">
            <v>0</v>
          </cell>
          <cell r="BU379">
            <v>0</v>
          </cell>
          <cell r="BV379">
            <v>20167.68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4238920.1983277798</v>
          </cell>
          <cell r="CB379">
            <v>0</v>
          </cell>
          <cell r="CC379">
            <v>0</v>
          </cell>
          <cell r="CD379">
            <v>4238920.1983277798</v>
          </cell>
        </row>
        <row r="380">
          <cell r="A380" t="str">
            <v>2442</v>
          </cell>
          <cell r="B380" t="str">
            <v>4030</v>
          </cell>
          <cell r="C380">
            <v>9264030</v>
          </cell>
          <cell r="D380" t="str">
            <v>Flegg High Ormiston Academy</v>
          </cell>
          <cell r="E380">
            <v>790</v>
          </cell>
          <cell r="G380">
            <v>0</v>
          </cell>
          <cell r="H380">
            <v>2335080</v>
          </cell>
          <cell r="I380">
            <v>1628686</v>
          </cell>
          <cell r="J380">
            <v>0</v>
          </cell>
          <cell r="K380">
            <v>80159.999999999942</v>
          </cell>
          <cell r="L380">
            <v>0</v>
          </cell>
          <cell r="M380">
            <v>187459.99999999997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31529.911280101525</v>
          </cell>
          <cell r="U380">
            <v>2673.3840304182522</v>
          </cell>
          <cell r="V380">
            <v>9932.5728770595724</v>
          </cell>
          <cell r="W380">
            <v>2723.4474017743955</v>
          </cell>
          <cell r="X380">
            <v>5116.4765525982275</v>
          </cell>
          <cell r="Y380">
            <v>5587.0722433460105</v>
          </cell>
          <cell r="Z380">
            <v>0</v>
          </cell>
          <cell r="AA380">
            <v>4695.0000000000009</v>
          </cell>
          <cell r="AB380">
            <v>0</v>
          </cell>
          <cell r="AC380">
            <v>365899.06311538897</v>
          </cell>
          <cell r="AD380">
            <v>0</v>
          </cell>
          <cell r="AE380">
            <v>0</v>
          </cell>
          <cell r="AF380">
            <v>128000</v>
          </cell>
          <cell r="AG380">
            <v>0</v>
          </cell>
          <cell r="AH380">
            <v>0</v>
          </cell>
          <cell r="AI380">
            <v>0</v>
          </cell>
          <cell r="AJ380">
            <v>26631.68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-78290.094582201971</v>
          </cell>
          <cell r="AQ380">
            <v>4735884.5129184844</v>
          </cell>
          <cell r="AR380"/>
          <cell r="AS380">
            <v>0</v>
          </cell>
          <cell r="AT380">
            <v>2461315.9604301471</v>
          </cell>
          <cell r="AU380">
            <v>1717002.5310365981</v>
          </cell>
          <cell r="AV380">
            <v>0</v>
          </cell>
          <cell r="AW380">
            <v>81829.999999999942</v>
          </cell>
          <cell r="AX380">
            <v>0</v>
          </cell>
          <cell r="AY380">
            <v>218399.99999999997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32000.50697084931</v>
          </cell>
          <cell r="BG380">
            <v>2703.4220532319405</v>
          </cell>
          <cell r="BH380">
            <v>10092.775665399242</v>
          </cell>
          <cell r="BI380">
            <v>2763.4980988593134</v>
          </cell>
          <cell r="BJ380">
            <v>5186.5652724968331</v>
          </cell>
          <cell r="BK380">
            <v>5677.1863117870753</v>
          </cell>
          <cell r="BL380">
            <v>0</v>
          </cell>
          <cell r="BM380">
            <v>4755.0000000000009</v>
          </cell>
          <cell r="BN380">
            <v>0</v>
          </cell>
          <cell r="BO380">
            <v>371126.19258846593</v>
          </cell>
          <cell r="BP380">
            <v>0</v>
          </cell>
          <cell r="BQ380">
            <v>0</v>
          </cell>
          <cell r="BR380">
            <v>134400</v>
          </cell>
          <cell r="BS380">
            <v>0</v>
          </cell>
          <cell r="BT380">
            <v>0</v>
          </cell>
          <cell r="BU380">
            <v>0</v>
          </cell>
          <cell r="BV380">
            <v>26631.68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5073885.3184278347</v>
          </cell>
          <cell r="CB380">
            <v>0</v>
          </cell>
          <cell r="CC380">
            <v>0</v>
          </cell>
          <cell r="CD380">
            <v>5073885.3184278347</v>
          </cell>
        </row>
        <row r="381">
          <cell r="A381" t="str">
            <v>2452</v>
          </cell>
          <cell r="B381" t="str">
            <v>6911</v>
          </cell>
          <cell r="C381">
            <v>9266911</v>
          </cell>
          <cell r="D381" t="str">
            <v>Iceni Academy</v>
          </cell>
          <cell r="E381">
            <v>777</v>
          </cell>
          <cell r="G381">
            <v>403886</v>
          </cell>
          <cell r="H381">
            <v>1980990</v>
          </cell>
          <cell r="I381">
            <v>1315892</v>
          </cell>
          <cell r="J381">
            <v>6240.0000000000227</v>
          </cell>
          <cell r="K381">
            <v>65759.999999999942</v>
          </cell>
          <cell r="L381">
            <v>9165.0000000000346</v>
          </cell>
          <cell r="M381">
            <v>162739.99999999968</v>
          </cell>
          <cell r="N381">
            <v>229.99999999999986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12078.356164383562</v>
          </cell>
          <cell r="U381">
            <v>12924.642313546421</v>
          </cell>
          <cell r="V381">
            <v>6209.4368340943674</v>
          </cell>
          <cell r="W381">
            <v>4767.2450532724506</v>
          </cell>
          <cell r="X381">
            <v>0</v>
          </cell>
          <cell r="Y381">
            <v>0</v>
          </cell>
          <cell r="Z381">
            <v>0</v>
          </cell>
          <cell r="AA381">
            <v>6269.5281582952821</v>
          </cell>
          <cell r="AB381">
            <v>34768.695652173912</v>
          </cell>
          <cell r="AC381">
            <v>332830.62001632265</v>
          </cell>
          <cell r="AD381">
            <v>812.69999999999845</v>
          </cell>
          <cell r="AE381">
            <v>0</v>
          </cell>
          <cell r="AF381">
            <v>128000</v>
          </cell>
          <cell r="AG381">
            <v>0</v>
          </cell>
          <cell r="AH381">
            <v>0</v>
          </cell>
          <cell r="AI381">
            <v>89780</v>
          </cell>
          <cell r="AJ381">
            <v>19262.72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-22319.624900576469</v>
          </cell>
          <cell r="AQ381">
            <v>4570287.3192915116</v>
          </cell>
          <cell r="AR381"/>
          <cell r="AS381">
            <v>425707.90435004421</v>
          </cell>
          <cell r="AT381">
            <v>2088083.6221681987</v>
          </cell>
          <cell r="AU381">
            <v>1387247.0780560595</v>
          </cell>
          <cell r="AV381">
            <v>6370.0000000000236</v>
          </cell>
          <cell r="AW381">
            <v>67129.999999999942</v>
          </cell>
          <cell r="AX381">
            <v>10660.00000000004</v>
          </cell>
          <cell r="AY381">
            <v>189599.99999999962</v>
          </cell>
          <cell r="AZ381">
            <v>234.99999999999983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12258.630136986301</v>
          </cell>
          <cell r="BG381">
            <v>13069.863013698628</v>
          </cell>
          <cell r="BH381">
            <v>6309.58904109589</v>
          </cell>
          <cell r="BI381">
            <v>4837.3515981735154</v>
          </cell>
          <cell r="BJ381">
            <v>0</v>
          </cell>
          <cell r="BK381">
            <v>0</v>
          </cell>
          <cell r="BL381">
            <v>0</v>
          </cell>
          <cell r="BM381">
            <v>6349.6499238964998</v>
          </cell>
          <cell r="BN381">
            <v>35220.237154150193</v>
          </cell>
          <cell r="BO381">
            <v>337585.34315941297</v>
          </cell>
          <cell r="BP381">
            <v>825.59999999999843</v>
          </cell>
          <cell r="BQ381">
            <v>0</v>
          </cell>
          <cell r="BR381">
            <v>134400</v>
          </cell>
          <cell r="BS381">
            <v>0</v>
          </cell>
          <cell r="BT381">
            <v>0</v>
          </cell>
          <cell r="BU381">
            <v>80600</v>
          </cell>
          <cell r="BV381">
            <v>19262.72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4825752.5886017149</v>
          </cell>
          <cell r="CB381">
            <v>0</v>
          </cell>
          <cell r="CC381">
            <v>0</v>
          </cell>
          <cell r="CD381">
            <v>4825752.5886017149</v>
          </cell>
        </row>
        <row r="382">
          <cell r="A382" t="str">
            <v>2467</v>
          </cell>
          <cell r="B382" t="str">
            <v>4008</v>
          </cell>
          <cell r="C382">
            <v>9264008</v>
          </cell>
          <cell r="D382" t="str">
            <v>North Walsham High School</v>
          </cell>
          <cell r="E382">
            <v>574</v>
          </cell>
          <cell r="G382">
            <v>0</v>
          </cell>
          <cell r="H382">
            <v>1617330</v>
          </cell>
          <cell r="I382">
            <v>1272748</v>
          </cell>
          <cell r="J382">
            <v>0</v>
          </cell>
          <cell r="K382">
            <v>76319.999999999869</v>
          </cell>
          <cell r="L382">
            <v>0</v>
          </cell>
          <cell r="M382">
            <v>178190.00000000026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21105.000000000073</v>
          </cell>
          <cell r="U382">
            <v>41385.000000000015</v>
          </cell>
          <cell r="V382">
            <v>619.99999999999829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15677.312390924964</v>
          </cell>
          <cell r="AB382">
            <v>0</v>
          </cell>
          <cell r="AC382">
            <v>215093.00342994652</v>
          </cell>
          <cell r="AD382">
            <v>0</v>
          </cell>
          <cell r="AE382">
            <v>0</v>
          </cell>
          <cell r="AF382">
            <v>128000</v>
          </cell>
          <cell r="AG382">
            <v>7098</v>
          </cell>
          <cell r="AH382">
            <v>0</v>
          </cell>
          <cell r="AI382">
            <v>0</v>
          </cell>
          <cell r="AJ382">
            <v>26155.081200000001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-74274.159218967237</v>
          </cell>
          <cell r="AQ382">
            <v>3525447.2378019043</v>
          </cell>
          <cell r="AR382"/>
          <cell r="AS382">
            <v>0</v>
          </cell>
          <cell r="AT382">
            <v>1704763.9234126839</v>
          </cell>
          <cell r="AU382">
            <v>1341763.5673001232</v>
          </cell>
          <cell r="AV382">
            <v>0</v>
          </cell>
          <cell r="AW382">
            <v>77909.999999999854</v>
          </cell>
          <cell r="AX382">
            <v>0</v>
          </cell>
          <cell r="AY382">
            <v>207600.00000000032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21420.000000000076</v>
          </cell>
          <cell r="BG382">
            <v>41850.000000000015</v>
          </cell>
          <cell r="BH382">
            <v>629.99999999999829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15877.66143106458</v>
          </cell>
          <cell r="BN382">
            <v>0</v>
          </cell>
          <cell r="BO382">
            <v>218165.76062180291</v>
          </cell>
          <cell r="BP382">
            <v>0</v>
          </cell>
          <cell r="BQ382">
            <v>0</v>
          </cell>
          <cell r="BR382">
            <v>134400</v>
          </cell>
          <cell r="BS382">
            <v>7193.3333333333339</v>
          </cell>
          <cell r="BT382">
            <v>0</v>
          </cell>
          <cell r="BU382">
            <v>0</v>
          </cell>
          <cell r="BV382">
            <v>26155.081200000001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3797729.3272990081</v>
          </cell>
          <cell r="CB382">
            <v>0</v>
          </cell>
          <cell r="CC382">
            <v>0</v>
          </cell>
          <cell r="CD382">
            <v>3797729.3272990081</v>
          </cell>
        </row>
        <row r="383">
          <cell r="A383" t="str">
            <v>2472</v>
          </cell>
          <cell r="B383" t="str">
            <v>4020</v>
          </cell>
          <cell r="C383">
            <v>9264020</v>
          </cell>
          <cell r="D383" t="str">
            <v>Sewell Park Academy</v>
          </cell>
          <cell r="E383">
            <v>715</v>
          </cell>
          <cell r="G383">
            <v>0</v>
          </cell>
          <cell r="H383">
            <v>2225025</v>
          </cell>
          <cell r="I383">
            <v>1348250</v>
          </cell>
          <cell r="J383">
            <v>0</v>
          </cell>
          <cell r="K383">
            <v>141119.99999999994</v>
          </cell>
          <cell r="L383">
            <v>0</v>
          </cell>
          <cell r="M383">
            <v>333719.99999999988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25831.127450980403</v>
          </cell>
          <cell r="U383">
            <v>38323.599439776008</v>
          </cell>
          <cell r="V383">
            <v>92509.383753501505</v>
          </cell>
          <cell r="W383">
            <v>104866.6666666667</v>
          </cell>
          <cell r="X383">
            <v>37282.142857142841</v>
          </cell>
          <cell r="Y383">
            <v>13969.537815126025</v>
          </cell>
          <cell r="Z383">
            <v>0</v>
          </cell>
          <cell r="AA383">
            <v>57904.999999999942</v>
          </cell>
          <cell r="AB383">
            <v>0</v>
          </cell>
          <cell r="AC383">
            <v>404179.07741014322</v>
          </cell>
          <cell r="AD383">
            <v>0</v>
          </cell>
          <cell r="AE383">
            <v>1663.8541374473925</v>
          </cell>
          <cell r="AF383">
            <v>128000</v>
          </cell>
          <cell r="AG383">
            <v>0</v>
          </cell>
          <cell r="AH383">
            <v>0</v>
          </cell>
          <cell r="AI383">
            <v>0</v>
          </cell>
          <cell r="AJ383">
            <v>26382.149399999998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-35085.763727856807</v>
          </cell>
          <cell r="AQ383">
            <v>4943941.7752029272</v>
          </cell>
          <cell r="AR383"/>
          <cell r="AS383">
            <v>0</v>
          </cell>
          <cell r="AT383">
            <v>2345311.3147541364</v>
          </cell>
          <cell r="AU383">
            <v>1421359.7111230118</v>
          </cell>
          <cell r="AV383">
            <v>0</v>
          </cell>
          <cell r="AW383">
            <v>144059.99999999994</v>
          </cell>
          <cell r="AX383">
            <v>0</v>
          </cell>
          <cell r="AY383">
            <v>388799.99999999988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26216.666666666675</v>
          </cell>
          <cell r="BG383">
            <v>38754.20168067237</v>
          </cell>
          <cell r="BH383">
            <v>94001.470588235403</v>
          </cell>
          <cell r="BI383">
            <v>106408.82352941181</v>
          </cell>
          <cell r="BJ383">
            <v>37792.857142857123</v>
          </cell>
          <cell r="BK383">
            <v>14194.852941176445</v>
          </cell>
          <cell r="BL383">
            <v>0</v>
          </cell>
          <cell r="BM383">
            <v>58644.999999999942</v>
          </cell>
          <cell r="BN383">
            <v>0</v>
          </cell>
          <cell r="BO383">
            <v>409953.06423028815</v>
          </cell>
          <cell r="BP383">
            <v>0</v>
          </cell>
          <cell r="BQ383">
            <v>1688.3225806451483</v>
          </cell>
          <cell r="BR383">
            <v>134400</v>
          </cell>
          <cell r="BS383">
            <v>0</v>
          </cell>
          <cell r="BT383">
            <v>0</v>
          </cell>
          <cell r="BU383">
            <v>0</v>
          </cell>
          <cell r="BV383">
            <v>26382.149399999998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5247968.4346371023</v>
          </cell>
          <cell r="CB383">
            <v>0</v>
          </cell>
          <cell r="CC383">
            <v>0</v>
          </cell>
          <cell r="CD383">
            <v>5247968.4346371023</v>
          </cell>
        </row>
        <row r="384">
          <cell r="A384" t="str">
            <v>2484</v>
          </cell>
          <cell r="B384" t="str">
            <v>6906</v>
          </cell>
          <cell r="C384">
            <v>9266906</v>
          </cell>
          <cell r="D384" t="str">
            <v>City Academy Norwich</v>
          </cell>
          <cell r="E384">
            <v>697</v>
          </cell>
          <cell r="G384">
            <v>0</v>
          </cell>
          <cell r="H384">
            <v>2062335</v>
          </cell>
          <cell r="I384">
            <v>1434538</v>
          </cell>
          <cell r="J384">
            <v>0</v>
          </cell>
          <cell r="K384">
            <v>167039.99999999985</v>
          </cell>
          <cell r="L384">
            <v>0</v>
          </cell>
          <cell r="M384">
            <v>390370.00000000017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14425.69683908046</v>
          </cell>
          <cell r="U384">
            <v>35651.149425287302</v>
          </cell>
          <cell r="V384">
            <v>13038.706896551748</v>
          </cell>
          <cell r="W384">
            <v>132109.54022988505</v>
          </cell>
          <cell r="X384">
            <v>166679.13793103461</v>
          </cell>
          <cell r="Y384">
            <v>64262.198275862102</v>
          </cell>
          <cell r="Z384">
            <v>0</v>
          </cell>
          <cell r="AA384">
            <v>56339.999999999978</v>
          </cell>
          <cell r="AB384">
            <v>0</v>
          </cell>
          <cell r="AC384">
            <v>396052.09044186259</v>
          </cell>
          <cell r="AD384">
            <v>0</v>
          </cell>
          <cell r="AE384">
            <v>0</v>
          </cell>
          <cell r="AF384">
            <v>128000</v>
          </cell>
          <cell r="AG384">
            <v>0</v>
          </cell>
          <cell r="AH384">
            <v>0</v>
          </cell>
          <cell r="AI384">
            <v>0</v>
          </cell>
          <cell r="AJ384">
            <v>62804.224000000002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-54411.705955748912</v>
          </cell>
          <cell r="AQ384">
            <v>5069234.0380838159</v>
          </cell>
          <cell r="AR384"/>
          <cell r="AS384">
            <v>0</v>
          </cell>
          <cell r="AT384">
            <v>2173826.1863635113</v>
          </cell>
          <cell r="AU384">
            <v>1512326.7326348845</v>
          </cell>
          <cell r="AV384">
            <v>0</v>
          </cell>
          <cell r="AW384">
            <v>170519.99999999985</v>
          </cell>
          <cell r="AX384">
            <v>0</v>
          </cell>
          <cell r="AY384">
            <v>454800.00000000023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14641.005747126435</v>
          </cell>
          <cell r="BG384">
            <v>36051.724137930978</v>
          </cell>
          <cell r="BH384">
            <v>13249.008620689679</v>
          </cell>
          <cell r="BI384">
            <v>134052.3275862069</v>
          </cell>
          <cell r="BJ384">
            <v>168962.41379310359</v>
          </cell>
          <cell r="BK384">
            <v>65298.685344827623</v>
          </cell>
          <cell r="BL384">
            <v>0</v>
          </cell>
          <cell r="BM384">
            <v>57059.999999999978</v>
          </cell>
          <cell r="BN384">
            <v>0</v>
          </cell>
          <cell r="BO384">
            <v>401709.9774481749</v>
          </cell>
          <cell r="BP384">
            <v>0</v>
          </cell>
          <cell r="BQ384">
            <v>0</v>
          </cell>
          <cell r="BR384">
            <v>134400</v>
          </cell>
          <cell r="BS384">
            <v>0</v>
          </cell>
          <cell r="BT384">
            <v>0</v>
          </cell>
          <cell r="BU384">
            <v>0</v>
          </cell>
          <cell r="BV384">
            <v>62804.224000000002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5399702.2856764561</v>
          </cell>
          <cell r="CB384">
            <v>0</v>
          </cell>
          <cell r="CC384">
            <v>0</v>
          </cell>
          <cell r="CD384">
            <v>5399702.2856764561</v>
          </cell>
        </row>
        <row r="385">
          <cell r="A385" t="str">
            <v>2489</v>
          </cell>
          <cell r="B385" t="str">
            <v>4065</v>
          </cell>
          <cell r="C385">
            <v>9264065</v>
          </cell>
          <cell r="D385" t="str">
            <v>City of Norwich School, An Ormiston Academy</v>
          </cell>
          <cell r="E385">
            <v>1330</v>
          </cell>
          <cell r="G385">
            <v>0</v>
          </cell>
          <cell r="H385">
            <v>3842355</v>
          </cell>
          <cell r="I385">
            <v>2842111</v>
          </cell>
          <cell r="J385">
            <v>0</v>
          </cell>
          <cell r="K385">
            <v>145439.99999999974</v>
          </cell>
          <cell r="L385">
            <v>0</v>
          </cell>
          <cell r="M385">
            <v>344019.99999999971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36514.999999999993</v>
          </cell>
          <cell r="U385">
            <v>72089.999999999709</v>
          </cell>
          <cell r="V385">
            <v>171119.99999999983</v>
          </cell>
          <cell r="W385">
            <v>27879.999999999971</v>
          </cell>
          <cell r="X385">
            <v>72999.999999999971</v>
          </cell>
          <cell r="Y385">
            <v>929.99999999999966</v>
          </cell>
          <cell r="Z385">
            <v>0</v>
          </cell>
          <cell r="AA385">
            <v>39361.762481089252</v>
          </cell>
          <cell r="AB385">
            <v>0</v>
          </cell>
          <cell r="AC385">
            <v>491412.87647785619</v>
          </cell>
          <cell r="AD385">
            <v>0</v>
          </cell>
          <cell r="AE385">
            <v>0</v>
          </cell>
          <cell r="AF385">
            <v>128000</v>
          </cell>
          <cell r="AG385">
            <v>0</v>
          </cell>
          <cell r="AH385">
            <v>0</v>
          </cell>
          <cell r="AI385">
            <v>0</v>
          </cell>
          <cell r="AJ385">
            <v>28958.720000000001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-93842.744275172707</v>
          </cell>
          <cell r="AQ385">
            <v>8149351.6146837734</v>
          </cell>
          <cell r="AR385"/>
          <cell r="AS385">
            <v>0</v>
          </cell>
          <cell r="AT385">
            <v>4050075.2381668203</v>
          </cell>
          <cell r="AU385">
            <v>2996226.2710473086</v>
          </cell>
          <cell r="AV385">
            <v>0</v>
          </cell>
          <cell r="AW385">
            <v>148469.99999999971</v>
          </cell>
          <cell r="AX385">
            <v>0</v>
          </cell>
          <cell r="AY385">
            <v>400799.99999999965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37059.999999999993</v>
          </cell>
          <cell r="BG385">
            <v>72899.999999999709</v>
          </cell>
          <cell r="BH385">
            <v>173879.99999999983</v>
          </cell>
          <cell r="BI385">
            <v>28289.999999999971</v>
          </cell>
          <cell r="BJ385">
            <v>73999.999999999971</v>
          </cell>
          <cell r="BK385">
            <v>944.99999999999966</v>
          </cell>
          <cell r="BL385">
            <v>0</v>
          </cell>
          <cell r="BM385">
            <v>39864.788199697425</v>
          </cell>
          <cell r="BN385">
            <v>0</v>
          </cell>
          <cell r="BO385">
            <v>498433.06042753987</v>
          </cell>
          <cell r="BP385">
            <v>0</v>
          </cell>
          <cell r="BQ385">
            <v>0</v>
          </cell>
          <cell r="BR385">
            <v>134400</v>
          </cell>
          <cell r="BS385">
            <v>0</v>
          </cell>
          <cell r="BT385">
            <v>0</v>
          </cell>
          <cell r="BU385">
            <v>0</v>
          </cell>
          <cell r="BV385">
            <v>28958.720000000001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8684303.0778413676</v>
          </cell>
          <cell r="CB385">
            <v>0</v>
          </cell>
          <cell r="CC385">
            <v>0</v>
          </cell>
          <cell r="CD385">
            <v>8684303.0778413676</v>
          </cell>
        </row>
        <row r="386">
          <cell r="A386" t="str">
            <v>2494</v>
          </cell>
          <cell r="B386" t="str">
            <v>6905</v>
          </cell>
          <cell r="C386">
            <v>9266905</v>
          </cell>
          <cell r="D386" t="str">
            <v>The Open Academy</v>
          </cell>
          <cell r="E386">
            <v>526</v>
          </cell>
          <cell r="G386">
            <v>0</v>
          </cell>
          <cell r="H386">
            <v>1488135</v>
          </cell>
          <cell r="I386">
            <v>1159495</v>
          </cell>
          <cell r="J386">
            <v>0</v>
          </cell>
          <cell r="K386">
            <v>88320.000000000015</v>
          </cell>
          <cell r="L386">
            <v>0</v>
          </cell>
          <cell r="M386">
            <v>207030.00000000006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18090.000000000018</v>
          </cell>
          <cell r="U386">
            <v>57850</v>
          </cell>
          <cell r="V386">
            <v>33480.000000000029</v>
          </cell>
          <cell r="W386">
            <v>53039.999999999847</v>
          </cell>
          <cell r="X386">
            <v>44529.99999999984</v>
          </cell>
          <cell r="Y386">
            <v>930.00000000000182</v>
          </cell>
          <cell r="Z386">
            <v>0</v>
          </cell>
          <cell r="AA386">
            <v>18815.771428571461</v>
          </cell>
          <cell r="AB386">
            <v>0</v>
          </cell>
          <cell r="AC386">
            <v>290907.3372424827</v>
          </cell>
          <cell r="AD386">
            <v>0</v>
          </cell>
          <cell r="AE386">
            <v>0</v>
          </cell>
          <cell r="AF386">
            <v>128000</v>
          </cell>
          <cell r="AG386">
            <v>0</v>
          </cell>
          <cell r="AH386">
            <v>0</v>
          </cell>
          <cell r="AI386">
            <v>0</v>
          </cell>
          <cell r="AJ386">
            <v>38148.417099999999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-74707.540722626247</v>
          </cell>
          <cell r="AQ386">
            <v>3552063.9850484282</v>
          </cell>
          <cell r="AR386"/>
          <cell r="AS386">
            <v>0</v>
          </cell>
          <cell r="AT386">
            <v>1568584.5567495406</v>
          </cell>
          <cell r="AU386">
            <v>1222369.3515657901</v>
          </cell>
          <cell r="AV386">
            <v>0</v>
          </cell>
          <cell r="AW386">
            <v>90160.000000000015</v>
          </cell>
          <cell r="AX386">
            <v>0</v>
          </cell>
          <cell r="AY386">
            <v>241200.00000000006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18360.000000000018</v>
          </cell>
          <cell r="BG386">
            <v>58500</v>
          </cell>
          <cell r="BH386">
            <v>34020.000000000029</v>
          </cell>
          <cell r="BI386">
            <v>53819.99999999984</v>
          </cell>
          <cell r="BJ386">
            <v>45139.99999999984</v>
          </cell>
          <cell r="BK386">
            <v>945.00000000000193</v>
          </cell>
          <cell r="BL386">
            <v>0</v>
          </cell>
          <cell r="BM386">
            <v>19056.228571428604</v>
          </cell>
          <cell r="BN386">
            <v>0</v>
          </cell>
          <cell r="BO386">
            <v>295063.15634594677</v>
          </cell>
          <cell r="BP386">
            <v>0</v>
          </cell>
          <cell r="BQ386">
            <v>0</v>
          </cell>
          <cell r="BR386">
            <v>134400</v>
          </cell>
          <cell r="BS386">
            <v>0</v>
          </cell>
          <cell r="BT386">
            <v>0</v>
          </cell>
          <cell r="BU386">
            <v>0</v>
          </cell>
          <cell r="BV386">
            <v>38148.417099999999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3819766.7103327061</v>
          </cell>
          <cell r="CB386">
            <v>0</v>
          </cell>
          <cell r="CC386">
            <v>0</v>
          </cell>
          <cell r="CD386">
            <v>3819766.7103327061</v>
          </cell>
        </row>
        <row r="387">
          <cell r="A387" t="str">
            <v>2499</v>
          </cell>
          <cell r="B387" t="str">
            <v>4022</v>
          </cell>
          <cell r="C387">
            <v>9264022</v>
          </cell>
          <cell r="D387" t="str">
            <v>East Point Academy</v>
          </cell>
          <cell r="E387">
            <v>307</v>
          </cell>
          <cell r="G387">
            <v>0</v>
          </cell>
          <cell r="H387">
            <v>913935</v>
          </cell>
          <cell r="I387">
            <v>625588</v>
          </cell>
          <cell r="J387">
            <v>0</v>
          </cell>
          <cell r="K387">
            <v>63360.000000000044</v>
          </cell>
          <cell r="L387">
            <v>0</v>
          </cell>
          <cell r="M387">
            <v>150380.00000000003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8039.9999999999991</v>
          </cell>
          <cell r="U387">
            <v>25810.000000000036</v>
          </cell>
          <cell r="V387">
            <v>17980.000000000004</v>
          </cell>
          <cell r="W387">
            <v>8160.00000000001</v>
          </cell>
          <cell r="X387">
            <v>54020.000000000007</v>
          </cell>
          <cell r="Y387">
            <v>5580.0000000000064</v>
          </cell>
          <cell r="Z387">
            <v>0</v>
          </cell>
          <cell r="AA387">
            <v>44842.466666666645</v>
          </cell>
          <cell r="AB387">
            <v>0</v>
          </cell>
          <cell r="AC387">
            <v>192779.40344190926</v>
          </cell>
          <cell r="AD387">
            <v>0</v>
          </cell>
          <cell r="AE387">
            <v>17246.577777777919</v>
          </cell>
          <cell r="AF387">
            <v>128000</v>
          </cell>
          <cell r="AG387">
            <v>0</v>
          </cell>
          <cell r="AH387">
            <v>0</v>
          </cell>
          <cell r="AI387">
            <v>0</v>
          </cell>
          <cell r="AJ387">
            <v>18616.32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-34936.624161094871</v>
          </cell>
          <cell r="AQ387">
            <v>2239401.1437252588</v>
          </cell>
          <cell r="AR387"/>
          <cell r="AS387">
            <v>0</v>
          </cell>
          <cell r="AT387">
            <v>963342.92713556986</v>
          </cell>
          <cell r="AU387">
            <v>659510.90596107743</v>
          </cell>
          <cell r="AV387">
            <v>0</v>
          </cell>
          <cell r="AW387">
            <v>64680.000000000044</v>
          </cell>
          <cell r="AX387">
            <v>0</v>
          </cell>
          <cell r="AY387">
            <v>175200.00000000003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8159.9999999999991</v>
          </cell>
          <cell r="BG387">
            <v>26100.000000000036</v>
          </cell>
          <cell r="BH387">
            <v>18270.000000000004</v>
          </cell>
          <cell r="BI387">
            <v>8280.0000000000091</v>
          </cell>
          <cell r="BJ387">
            <v>54760.000000000007</v>
          </cell>
          <cell r="BK387">
            <v>5670.0000000000064</v>
          </cell>
          <cell r="BL387">
            <v>0</v>
          </cell>
          <cell r="BM387">
            <v>45415.533333333318</v>
          </cell>
          <cell r="BN387">
            <v>0</v>
          </cell>
          <cell r="BO387">
            <v>195533.39491965083</v>
          </cell>
          <cell r="BP387">
            <v>0</v>
          </cell>
          <cell r="BQ387">
            <v>17500.203921568769</v>
          </cell>
          <cell r="BR387">
            <v>134400</v>
          </cell>
          <cell r="BS387">
            <v>0</v>
          </cell>
          <cell r="BT387">
            <v>0</v>
          </cell>
          <cell r="BU387">
            <v>0</v>
          </cell>
          <cell r="BV387">
            <v>18616.32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2395439.2852711994</v>
          </cell>
          <cell r="CB387">
            <v>0</v>
          </cell>
          <cell r="CC387">
            <v>0</v>
          </cell>
          <cell r="CD387">
            <v>2395439.2852711994</v>
          </cell>
        </row>
        <row r="388">
          <cell r="A388" t="str">
            <v>2505</v>
          </cell>
          <cell r="B388" t="str">
            <v>4605</v>
          </cell>
          <cell r="C388">
            <v>9264605</v>
          </cell>
          <cell r="D388" t="str">
            <v>Notre Dame High School, Norwich</v>
          </cell>
          <cell r="E388">
            <v>1060</v>
          </cell>
          <cell r="G388">
            <v>0</v>
          </cell>
          <cell r="H388">
            <v>3048045</v>
          </cell>
          <cell r="I388">
            <v>2281239</v>
          </cell>
          <cell r="J388">
            <v>0</v>
          </cell>
          <cell r="K388">
            <v>60960.000000000007</v>
          </cell>
          <cell r="L388">
            <v>0</v>
          </cell>
          <cell r="M388">
            <v>153469.99999999994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39194.999999999985</v>
          </cell>
          <cell r="U388">
            <v>48504.999999999869</v>
          </cell>
          <cell r="V388">
            <v>47740.000000000029</v>
          </cell>
          <cell r="W388">
            <v>33999.999999999985</v>
          </cell>
          <cell r="X388">
            <v>72269.999999999971</v>
          </cell>
          <cell r="Y388">
            <v>29759.999999999982</v>
          </cell>
          <cell r="Z388">
            <v>0</v>
          </cell>
          <cell r="AA388">
            <v>60711.473788328309</v>
          </cell>
          <cell r="AB388">
            <v>0</v>
          </cell>
          <cell r="AC388">
            <v>309406.36171897559</v>
          </cell>
          <cell r="AD388">
            <v>0</v>
          </cell>
          <cell r="AE388">
            <v>0</v>
          </cell>
          <cell r="AF388">
            <v>128000</v>
          </cell>
          <cell r="AG388">
            <v>0</v>
          </cell>
          <cell r="AH388">
            <v>0</v>
          </cell>
          <cell r="AI388">
            <v>0</v>
          </cell>
          <cell r="AJ388">
            <v>24097.792000000001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-74122.826857732376</v>
          </cell>
          <cell r="AQ388">
            <v>6263276.8006495722</v>
          </cell>
          <cell r="AR388"/>
          <cell r="AS388">
            <v>0</v>
          </cell>
          <cell r="AT388">
            <v>3212824.3172008274</v>
          </cell>
          <cell r="AU388">
            <v>2404940.6312201358</v>
          </cell>
          <cell r="AV388">
            <v>0</v>
          </cell>
          <cell r="AW388">
            <v>62230.000000000007</v>
          </cell>
          <cell r="AX388">
            <v>0</v>
          </cell>
          <cell r="AY388">
            <v>178799.99999999994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39779.999999999985</v>
          </cell>
          <cell r="BG388">
            <v>49049.999999999869</v>
          </cell>
          <cell r="BH388">
            <v>48510.000000000029</v>
          </cell>
          <cell r="BI388">
            <v>34499.999999999985</v>
          </cell>
          <cell r="BJ388">
            <v>73259.999999999971</v>
          </cell>
          <cell r="BK388">
            <v>30239.999999999978</v>
          </cell>
          <cell r="BL388">
            <v>0</v>
          </cell>
          <cell r="BM388">
            <v>61487.33926805135</v>
          </cell>
          <cell r="BN388">
            <v>0</v>
          </cell>
          <cell r="BO388">
            <v>313826.45260067529</v>
          </cell>
          <cell r="BP388">
            <v>0</v>
          </cell>
          <cell r="BQ388">
            <v>0</v>
          </cell>
          <cell r="BR388">
            <v>134400</v>
          </cell>
          <cell r="BS388">
            <v>0</v>
          </cell>
          <cell r="BT388">
            <v>0</v>
          </cell>
          <cell r="BU388">
            <v>0</v>
          </cell>
          <cell r="BV388">
            <v>24097.792000000001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6667946.5322896903</v>
          </cell>
          <cell r="CB388">
            <v>0</v>
          </cell>
          <cell r="CC388">
            <v>0</v>
          </cell>
          <cell r="CD388">
            <v>6667946.5322896903</v>
          </cell>
        </row>
        <row r="389">
          <cell r="A389" t="str">
            <v>2520</v>
          </cell>
          <cell r="B389" t="str">
            <v>4054</v>
          </cell>
          <cell r="C389">
            <v>9264054</v>
          </cell>
          <cell r="D389" t="str">
            <v>Old Buckenham High School</v>
          </cell>
          <cell r="E389">
            <v>507</v>
          </cell>
          <cell r="G389">
            <v>0</v>
          </cell>
          <cell r="H389">
            <v>1464210</v>
          </cell>
          <cell r="I389">
            <v>1083993</v>
          </cell>
          <cell r="J389">
            <v>0</v>
          </cell>
          <cell r="K389">
            <v>45599.999999999935</v>
          </cell>
          <cell r="L389">
            <v>0</v>
          </cell>
          <cell r="M389">
            <v>113299.99999999983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2344.9999999999964</v>
          </cell>
          <cell r="U389">
            <v>6674.99999999999</v>
          </cell>
          <cell r="V389">
            <v>4339.9999999999936</v>
          </cell>
          <cell r="W389">
            <v>12240.000000000015</v>
          </cell>
          <cell r="X389">
            <v>0</v>
          </cell>
          <cell r="Y389">
            <v>0</v>
          </cell>
          <cell r="Z389">
            <v>0</v>
          </cell>
          <cell r="AA389">
            <v>9389.9999999999854</v>
          </cell>
          <cell r="AB389">
            <v>0</v>
          </cell>
          <cell r="AC389">
            <v>239097.22548739708</v>
          </cell>
          <cell r="AD389">
            <v>0</v>
          </cell>
          <cell r="AE389">
            <v>0</v>
          </cell>
          <cell r="AF389">
            <v>128000</v>
          </cell>
          <cell r="AG389">
            <v>25388.999999999996</v>
          </cell>
          <cell r="AH389">
            <v>0</v>
          </cell>
          <cell r="AI389">
            <v>0</v>
          </cell>
          <cell r="AJ389">
            <v>12721.152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-54623.230849918909</v>
          </cell>
          <cell r="AQ389">
            <v>3092677.1466374779</v>
          </cell>
          <cell r="AR389"/>
          <cell r="AS389">
            <v>0</v>
          </cell>
          <cell r="AT389">
            <v>1543366.1555156251</v>
          </cell>
          <cell r="AU389">
            <v>1142773.2077429015</v>
          </cell>
          <cell r="AV389">
            <v>0</v>
          </cell>
          <cell r="AW389">
            <v>46549.999999999927</v>
          </cell>
          <cell r="AX389">
            <v>0</v>
          </cell>
          <cell r="AY389">
            <v>131999.9999999998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2379.9999999999964</v>
          </cell>
          <cell r="BG389">
            <v>6749.99999999999</v>
          </cell>
          <cell r="BH389">
            <v>4409.9999999999936</v>
          </cell>
          <cell r="BI389">
            <v>12420.000000000015</v>
          </cell>
          <cell r="BJ389">
            <v>0</v>
          </cell>
          <cell r="BK389">
            <v>0</v>
          </cell>
          <cell r="BL389">
            <v>0</v>
          </cell>
          <cell r="BM389">
            <v>9509.9999999999836</v>
          </cell>
          <cell r="BN389">
            <v>0</v>
          </cell>
          <cell r="BO389">
            <v>242512.90013721702</v>
          </cell>
          <cell r="BP389">
            <v>0</v>
          </cell>
          <cell r="BQ389">
            <v>0</v>
          </cell>
          <cell r="BR389">
            <v>134400</v>
          </cell>
          <cell r="BS389">
            <v>25729.999999999996</v>
          </cell>
          <cell r="BT389">
            <v>0</v>
          </cell>
          <cell r="BU389">
            <v>0</v>
          </cell>
          <cell r="BV389">
            <v>12721.152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3315523.4153957432</v>
          </cell>
          <cell r="CB389">
            <v>0</v>
          </cell>
          <cell r="CC389">
            <v>0</v>
          </cell>
          <cell r="CD389">
            <v>3315523.4153957432</v>
          </cell>
        </row>
        <row r="390">
          <cell r="A390" t="str">
            <v>2525</v>
          </cell>
          <cell r="B390" t="str">
            <v>4034</v>
          </cell>
          <cell r="C390">
            <v>9264034</v>
          </cell>
          <cell r="D390" t="str">
            <v>The Harleston Sancroft Academy (a 3-16 Church of England School)</v>
          </cell>
          <cell r="E390">
            <v>890</v>
          </cell>
          <cell r="G390">
            <v>1272750</v>
          </cell>
          <cell r="H390">
            <v>1507275</v>
          </cell>
          <cell r="I390">
            <v>1078600</v>
          </cell>
          <cell r="J390">
            <v>31680</v>
          </cell>
          <cell r="K390">
            <v>44159.999999999971</v>
          </cell>
          <cell r="L390">
            <v>47939.99999999992</v>
          </cell>
          <cell r="M390">
            <v>118449.99999999978</v>
          </cell>
          <cell r="N390">
            <v>39560.000000000029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45648.638132295731</v>
          </cell>
          <cell r="U390">
            <v>445.8657587548629</v>
          </cell>
          <cell r="V390">
            <v>0</v>
          </cell>
          <cell r="W390">
            <v>681.32295719844217</v>
          </cell>
          <cell r="X390">
            <v>0</v>
          </cell>
          <cell r="Y390">
            <v>0</v>
          </cell>
          <cell r="Z390">
            <v>3860.9467455621243</v>
          </cell>
          <cell r="AA390">
            <v>14084.999999999995</v>
          </cell>
          <cell r="AB390">
            <v>112782.73809523814</v>
          </cell>
          <cell r="AC390">
            <v>241006.43636726943</v>
          </cell>
          <cell r="AD390">
            <v>0</v>
          </cell>
          <cell r="AE390">
            <v>0</v>
          </cell>
          <cell r="AF390">
            <v>128000</v>
          </cell>
          <cell r="AG390">
            <v>0</v>
          </cell>
          <cell r="AH390">
            <v>0</v>
          </cell>
          <cell r="AI390">
            <v>89780</v>
          </cell>
          <cell r="AJ390">
            <v>20736.512000000002</v>
          </cell>
          <cell r="AK390">
            <v>0</v>
          </cell>
          <cell r="AL390">
            <v>0</v>
          </cell>
          <cell r="AM390">
            <v>89600</v>
          </cell>
          <cell r="AN390">
            <v>0</v>
          </cell>
          <cell r="AO390">
            <v>0</v>
          </cell>
          <cell r="AP390">
            <v>-120440.37371876436</v>
          </cell>
          <cell r="AQ390">
            <v>4766602.0863375533</v>
          </cell>
          <cell r="AR390"/>
          <cell r="AS390">
            <v>1341516.505304761</v>
          </cell>
          <cell r="AT390">
            <v>1588759.2777366729</v>
          </cell>
          <cell r="AU390">
            <v>1137087.7688984093</v>
          </cell>
          <cell r="AV390">
            <v>32340</v>
          </cell>
          <cell r="AW390">
            <v>45079.999999999971</v>
          </cell>
          <cell r="AX390">
            <v>55759.999999999905</v>
          </cell>
          <cell r="AY390">
            <v>137999.99999999974</v>
          </cell>
          <cell r="AZ390">
            <v>40420.000000000029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46329.96108949418</v>
          </cell>
          <cell r="BG390">
            <v>450.87548638132205</v>
          </cell>
          <cell r="BH390">
            <v>0</v>
          </cell>
          <cell r="BI390">
            <v>691.34241245136047</v>
          </cell>
          <cell r="BJ390">
            <v>0</v>
          </cell>
          <cell r="BK390">
            <v>0</v>
          </cell>
          <cell r="BL390">
            <v>3927.5147928994024</v>
          </cell>
          <cell r="BM390">
            <v>14264.999999999995</v>
          </cell>
          <cell r="BN390">
            <v>114247.44897959188</v>
          </cell>
          <cell r="BO390">
            <v>244449.38545823042</v>
          </cell>
          <cell r="BP390">
            <v>0</v>
          </cell>
          <cell r="BQ390">
            <v>0</v>
          </cell>
          <cell r="BR390">
            <v>134400</v>
          </cell>
          <cell r="BS390">
            <v>0</v>
          </cell>
          <cell r="BT390">
            <v>0</v>
          </cell>
          <cell r="BU390">
            <v>80600</v>
          </cell>
          <cell r="BV390">
            <v>20736.512000000002</v>
          </cell>
          <cell r="BW390">
            <v>0</v>
          </cell>
          <cell r="BX390">
            <v>0</v>
          </cell>
          <cell r="BY390">
            <v>51200</v>
          </cell>
          <cell r="BZ390">
            <v>0</v>
          </cell>
          <cell r="CA390">
            <v>5090261.5921588922</v>
          </cell>
          <cell r="CB390">
            <v>0</v>
          </cell>
          <cell r="CC390">
            <v>0</v>
          </cell>
          <cell r="CD390">
            <v>5090261.5921588922</v>
          </cell>
        </row>
        <row r="391">
          <cell r="A391" t="str">
            <v>2530</v>
          </cell>
          <cell r="B391" t="str">
            <v>4042</v>
          </cell>
          <cell r="C391">
            <v>9264042</v>
          </cell>
          <cell r="D391" t="str">
            <v>Reepham High School and College</v>
          </cell>
          <cell r="E391">
            <v>816</v>
          </cell>
          <cell r="G391">
            <v>0</v>
          </cell>
          <cell r="H391">
            <v>2339865</v>
          </cell>
          <cell r="I391">
            <v>1763511</v>
          </cell>
          <cell r="J391">
            <v>0</v>
          </cell>
          <cell r="K391">
            <v>65759.999999999956</v>
          </cell>
          <cell r="L391">
            <v>0</v>
          </cell>
          <cell r="M391">
            <v>155529.99999999988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2686.5847665847668</v>
          </cell>
          <cell r="U391">
            <v>892.18673218673325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17214.999999999945</v>
          </cell>
          <cell r="AB391">
            <v>0</v>
          </cell>
          <cell r="AC391">
            <v>377465.86106154911</v>
          </cell>
          <cell r="AD391">
            <v>0</v>
          </cell>
          <cell r="AE391">
            <v>0</v>
          </cell>
          <cell r="AF391">
            <v>128000</v>
          </cell>
          <cell r="AG391">
            <v>0</v>
          </cell>
          <cell r="AH391">
            <v>0</v>
          </cell>
          <cell r="AI391">
            <v>0</v>
          </cell>
          <cell r="AJ391">
            <v>28958.720000000001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-38195.387856142937</v>
          </cell>
          <cell r="AQ391">
            <v>4841688.9647041773</v>
          </cell>
          <cell r="AR391"/>
          <cell r="AS391">
            <v>0</v>
          </cell>
          <cell r="AT391">
            <v>2466359.6406769301</v>
          </cell>
          <cell r="AU391">
            <v>1859138.5021488992</v>
          </cell>
          <cell r="AV391">
            <v>0</v>
          </cell>
          <cell r="AW391">
            <v>67129.999999999956</v>
          </cell>
          <cell r="AX391">
            <v>0</v>
          </cell>
          <cell r="AY391">
            <v>181199.99999999985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2726.683046683047</v>
          </cell>
          <cell r="BG391">
            <v>902.21130221130329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17434.999999999945</v>
          </cell>
          <cell r="BN391">
            <v>0</v>
          </cell>
          <cell r="BO391">
            <v>382858.23050528555</v>
          </cell>
          <cell r="BP391">
            <v>0</v>
          </cell>
          <cell r="BQ391">
            <v>0</v>
          </cell>
          <cell r="BR391">
            <v>134400</v>
          </cell>
          <cell r="BS391">
            <v>0</v>
          </cell>
          <cell r="BT391">
            <v>0</v>
          </cell>
          <cell r="BU391">
            <v>0</v>
          </cell>
          <cell r="BV391">
            <v>28958.720000000001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5141108.9876800086</v>
          </cell>
          <cell r="CB391">
            <v>0</v>
          </cell>
          <cell r="CC391">
            <v>0</v>
          </cell>
          <cell r="CD391">
            <v>5141108.9876800086</v>
          </cell>
        </row>
        <row r="392">
          <cell r="A392" t="str">
            <v>2535</v>
          </cell>
          <cell r="B392" t="str">
            <v>5406</v>
          </cell>
          <cell r="C392">
            <v>9265406</v>
          </cell>
          <cell r="D392" t="str">
            <v>Sheringham High School</v>
          </cell>
          <cell r="E392">
            <v>625</v>
          </cell>
          <cell r="G392">
            <v>0</v>
          </cell>
          <cell r="H392">
            <v>1789590</v>
          </cell>
          <cell r="I392">
            <v>1353643</v>
          </cell>
          <cell r="J392">
            <v>0</v>
          </cell>
          <cell r="K392">
            <v>60000</v>
          </cell>
          <cell r="L392">
            <v>0</v>
          </cell>
          <cell r="M392">
            <v>149350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7035</v>
          </cell>
          <cell r="U392">
            <v>445</v>
          </cell>
          <cell r="V392">
            <v>0</v>
          </cell>
          <cell r="W392">
            <v>0</v>
          </cell>
          <cell r="X392">
            <v>730</v>
          </cell>
          <cell r="Y392">
            <v>0</v>
          </cell>
          <cell r="Z392">
            <v>0</v>
          </cell>
          <cell r="AA392">
            <v>21910</v>
          </cell>
          <cell r="AB392">
            <v>0</v>
          </cell>
          <cell r="AC392">
            <v>236335.19904487001</v>
          </cell>
          <cell r="AD392">
            <v>0</v>
          </cell>
          <cell r="AE392">
            <v>0</v>
          </cell>
          <cell r="AF392">
            <v>128000</v>
          </cell>
          <cell r="AG392">
            <v>0</v>
          </cell>
          <cell r="AH392">
            <v>0</v>
          </cell>
          <cell r="AI392">
            <v>0</v>
          </cell>
          <cell r="AJ392">
            <v>17892.351999999999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-40098.718075179437</v>
          </cell>
          <cell r="AQ392">
            <v>3724831.8329696907</v>
          </cell>
          <cell r="AR392"/>
          <cell r="AS392">
            <v>0</v>
          </cell>
          <cell r="AT392">
            <v>1886336.4122968751</v>
          </cell>
          <cell r="AU392">
            <v>1427045.1499675037</v>
          </cell>
          <cell r="AV392">
            <v>0</v>
          </cell>
          <cell r="AW392">
            <v>61250</v>
          </cell>
          <cell r="AX392">
            <v>0</v>
          </cell>
          <cell r="AY392">
            <v>174000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7140</v>
          </cell>
          <cell r="BG392">
            <v>450</v>
          </cell>
          <cell r="BH392">
            <v>0</v>
          </cell>
          <cell r="BI392">
            <v>0</v>
          </cell>
          <cell r="BJ392">
            <v>740</v>
          </cell>
          <cell r="BK392">
            <v>0</v>
          </cell>
          <cell r="BL392">
            <v>0</v>
          </cell>
          <cell r="BM392">
            <v>22190</v>
          </cell>
          <cell r="BN392">
            <v>0</v>
          </cell>
          <cell r="BO392">
            <v>239711.41617408243</v>
          </cell>
          <cell r="BP392">
            <v>0</v>
          </cell>
          <cell r="BQ392">
            <v>0</v>
          </cell>
          <cell r="BR392">
            <v>134400</v>
          </cell>
          <cell r="BS392">
            <v>0</v>
          </cell>
          <cell r="BT392">
            <v>0</v>
          </cell>
          <cell r="BU392">
            <v>0</v>
          </cell>
          <cell r="BV392">
            <v>17892.351999999999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3971155.3304384616</v>
          </cell>
          <cell r="CB392">
            <v>0</v>
          </cell>
          <cell r="CC392">
            <v>0</v>
          </cell>
          <cell r="CD392">
            <v>3971155.3304384616</v>
          </cell>
        </row>
        <row r="393">
          <cell r="A393" t="str">
            <v>2540</v>
          </cell>
          <cell r="B393" t="str">
            <v>4028</v>
          </cell>
          <cell r="C393">
            <v>9264028</v>
          </cell>
          <cell r="D393" t="str">
            <v>Sprowston Community Academy</v>
          </cell>
          <cell r="E393">
            <v>1459</v>
          </cell>
          <cell r="G393">
            <v>0</v>
          </cell>
          <cell r="H393">
            <v>4464405</v>
          </cell>
          <cell r="I393">
            <v>2836718</v>
          </cell>
          <cell r="J393">
            <v>0</v>
          </cell>
          <cell r="K393">
            <v>141599.99999999977</v>
          </cell>
          <cell r="L393">
            <v>0</v>
          </cell>
          <cell r="M393">
            <v>339899.99999999953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11405.634866163356</v>
          </cell>
          <cell r="U393">
            <v>49908.414550446141</v>
          </cell>
          <cell r="V393">
            <v>29800.851063829745</v>
          </cell>
          <cell r="W393">
            <v>55155.607412491408</v>
          </cell>
          <cell r="X393">
            <v>21199.059711736416</v>
          </cell>
          <cell r="Y393">
            <v>3725.1063829787299</v>
          </cell>
          <cell r="Z393">
            <v>0</v>
          </cell>
          <cell r="AA393">
            <v>23475.000000000113</v>
          </cell>
          <cell r="AB393">
            <v>0</v>
          </cell>
          <cell r="AC393">
            <v>658534.26326576236</v>
          </cell>
          <cell r="AD393">
            <v>0</v>
          </cell>
          <cell r="AE393">
            <v>0</v>
          </cell>
          <cell r="AF393">
            <v>128000</v>
          </cell>
          <cell r="AG393">
            <v>0</v>
          </cell>
          <cell r="AH393">
            <v>0</v>
          </cell>
          <cell r="AI393">
            <v>0</v>
          </cell>
          <cell r="AJ393">
            <v>38266.879999999997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-99020.205644529051</v>
          </cell>
          <cell r="AQ393">
            <v>8703073.6116088796</v>
          </cell>
          <cell r="AR393"/>
          <cell r="AS393">
            <v>0</v>
          </cell>
          <cell r="AT393">
            <v>4705753.6702486211</v>
          </cell>
          <cell r="AU393">
            <v>2990540.8322028168</v>
          </cell>
          <cell r="AV393">
            <v>0</v>
          </cell>
          <cell r="AW393">
            <v>144549.99999999977</v>
          </cell>
          <cell r="AX393">
            <v>0</v>
          </cell>
          <cell r="AY393">
            <v>395999.99999999948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11575.868222374751</v>
          </cell>
          <cell r="BG393">
            <v>50469.183253260147</v>
          </cell>
          <cell r="BH393">
            <v>30281.509951956032</v>
          </cell>
          <cell r="BI393">
            <v>55966.719286204512</v>
          </cell>
          <cell r="BJ393">
            <v>21489.45778997938</v>
          </cell>
          <cell r="BK393">
            <v>3785.1887439945158</v>
          </cell>
          <cell r="BL393">
            <v>0</v>
          </cell>
          <cell r="BM393">
            <v>23775.000000000116</v>
          </cell>
          <cell r="BN393">
            <v>0</v>
          </cell>
          <cell r="BO393">
            <v>667941.89559813042</v>
          </cell>
          <cell r="BP393">
            <v>0</v>
          </cell>
          <cell r="BQ393">
            <v>0</v>
          </cell>
          <cell r="BR393">
            <v>134400</v>
          </cell>
          <cell r="BS393">
            <v>0</v>
          </cell>
          <cell r="BT393">
            <v>0</v>
          </cell>
          <cell r="BU393">
            <v>0</v>
          </cell>
          <cell r="BV393">
            <v>38266.879999999997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9274796.205297336</v>
          </cell>
          <cell r="CB393">
            <v>0</v>
          </cell>
          <cell r="CC393">
            <v>0</v>
          </cell>
          <cell r="CD393">
            <v>9274796.205297336</v>
          </cell>
        </row>
        <row r="394">
          <cell r="A394" t="str">
            <v>2545</v>
          </cell>
          <cell r="B394" t="str">
            <v>4018</v>
          </cell>
          <cell r="C394">
            <v>9264018</v>
          </cell>
          <cell r="D394" t="str">
            <v>Stalham High School</v>
          </cell>
          <cell r="E394">
            <v>461</v>
          </cell>
          <cell r="G394">
            <v>0</v>
          </cell>
          <cell r="H394">
            <v>1378080</v>
          </cell>
          <cell r="I394">
            <v>932989</v>
          </cell>
          <cell r="J394">
            <v>0</v>
          </cell>
          <cell r="K394">
            <v>54240.000000000007</v>
          </cell>
          <cell r="L394">
            <v>0</v>
          </cell>
          <cell r="M394">
            <v>132870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670.00000000000045</v>
          </cell>
          <cell r="U394">
            <v>20025.000000000011</v>
          </cell>
          <cell r="V394">
            <v>0</v>
          </cell>
          <cell r="W394">
            <v>0</v>
          </cell>
          <cell r="X394">
            <v>1460.0000000000009</v>
          </cell>
          <cell r="Y394">
            <v>0</v>
          </cell>
          <cell r="Z394">
            <v>0</v>
          </cell>
          <cell r="AA394">
            <v>6259.9999999999964</v>
          </cell>
          <cell r="AB394">
            <v>0</v>
          </cell>
          <cell r="AC394">
            <v>183707.00512246892</v>
          </cell>
          <cell r="AD394">
            <v>0</v>
          </cell>
          <cell r="AE394">
            <v>0</v>
          </cell>
          <cell r="AF394">
            <v>128000</v>
          </cell>
          <cell r="AG394">
            <v>37946.999999999993</v>
          </cell>
          <cell r="AH394">
            <v>0</v>
          </cell>
          <cell r="AI394">
            <v>0</v>
          </cell>
          <cell r="AJ394">
            <v>14375.936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-41339.10272723563</v>
          </cell>
          <cell r="AQ394">
            <v>2849284.8383952333</v>
          </cell>
          <cell r="AR394"/>
          <cell r="AS394">
            <v>0</v>
          </cell>
          <cell r="AT394">
            <v>1452579.9110735294</v>
          </cell>
          <cell r="AU394">
            <v>983580.92009712406</v>
          </cell>
          <cell r="AV394">
            <v>0</v>
          </cell>
          <cell r="AW394">
            <v>55370.000000000007</v>
          </cell>
          <cell r="AX394">
            <v>0</v>
          </cell>
          <cell r="AY394">
            <v>154800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680.00000000000045</v>
          </cell>
          <cell r="BG394">
            <v>20250.000000000011</v>
          </cell>
          <cell r="BH394">
            <v>0</v>
          </cell>
          <cell r="BI394">
            <v>0</v>
          </cell>
          <cell r="BJ394">
            <v>1480.0000000000009</v>
          </cell>
          <cell r="BK394">
            <v>0</v>
          </cell>
          <cell r="BL394">
            <v>0</v>
          </cell>
          <cell r="BM394">
            <v>6339.9999999999964</v>
          </cell>
          <cell r="BN394">
            <v>0</v>
          </cell>
          <cell r="BO394">
            <v>186331.39090993279</v>
          </cell>
          <cell r="BP394">
            <v>0</v>
          </cell>
          <cell r="BQ394">
            <v>0</v>
          </cell>
          <cell r="BR394">
            <v>134400</v>
          </cell>
          <cell r="BS394">
            <v>38456.666666666664</v>
          </cell>
          <cell r="BT394">
            <v>0</v>
          </cell>
          <cell r="BU394">
            <v>0</v>
          </cell>
          <cell r="BV394">
            <v>14375.936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3048644.8247472532</v>
          </cell>
          <cell r="CB394">
            <v>0</v>
          </cell>
          <cell r="CC394">
            <v>0</v>
          </cell>
          <cell r="CD394">
            <v>3048644.8247472532</v>
          </cell>
        </row>
        <row r="395">
          <cell r="A395" t="str">
            <v>2550</v>
          </cell>
          <cell r="B395" t="str">
            <v>4000</v>
          </cell>
          <cell r="C395">
            <v>9264000</v>
          </cell>
          <cell r="D395" t="str">
            <v>The Nicholas Hamond Academy</v>
          </cell>
          <cell r="E395">
            <v>664</v>
          </cell>
          <cell r="G395">
            <v>0</v>
          </cell>
          <cell r="H395">
            <v>2004915</v>
          </cell>
          <cell r="I395">
            <v>1321285</v>
          </cell>
          <cell r="J395">
            <v>0</v>
          </cell>
          <cell r="K395">
            <v>82080.000000000102</v>
          </cell>
          <cell r="L395">
            <v>0</v>
          </cell>
          <cell r="M395">
            <v>195700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1340.0000000000002</v>
          </cell>
          <cell r="U395">
            <v>32039.999999999989</v>
          </cell>
          <cell r="V395">
            <v>86179.99999999984</v>
          </cell>
          <cell r="W395">
            <v>31960.000000000011</v>
          </cell>
          <cell r="X395">
            <v>0</v>
          </cell>
          <cell r="Y395">
            <v>0</v>
          </cell>
          <cell r="Z395">
            <v>0</v>
          </cell>
          <cell r="AA395">
            <v>4745.022831050228</v>
          </cell>
          <cell r="AB395">
            <v>0</v>
          </cell>
          <cell r="AC395">
            <v>333446.84643951565</v>
          </cell>
          <cell r="AD395">
            <v>0</v>
          </cell>
          <cell r="AE395">
            <v>0</v>
          </cell>
          <cell r="AF395">
            <v>128000</v>
          </cell>
          <cell r="AG395">
            <v>0</v>
          </cell>
          <cell r="AH395">
            <v>0</v>
          </cell>
          <cell r="AI395">
            <v>0</v>
          </cell>
          <cell r="AJ395">
            <v>19225.410599999999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-10337.750077213148</v>
          </cell>
          <cell r="AQ395">
            <v>4230579.5297933528</v>
          </cell>
          <cell r="AR395"/>
          <cell r="AS395">
            <v>0</v>
          </cell>
          <cell r="AT395">
            <v>2113302.0234021139</v>
          </cell>
          <cell r="AU395">
            <v>1392932.5169005515</v>
          </cell>
          <cell r="AV395">
            <v>0</v>
          </cell>
          <cell r="AW395">
            <v>83790.000000000102</v>
          </cell>
          <cell r="AX395">
            <v>0</v>
          </cell>
          <cell r="AY395">
            <v>228000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1360.0000000000002</v>
          </cell>
          <cell r="BG395">
            <v>32399.999999999985</v>
          </cell>
          <cell r="BH395">
            <v>87569.99999999984</v>
          </cell>
          <cell r="BI395">
            <v>32430.000000000011</v>
          </cell>
          <cell r="BJ395">
            <v>0</v>
          </cell>
          <cell r="BK395">
            <v>0</v>
          </cell>
          <cell r="BL395">
            <v>0</v>
          </cell>
          <cell r="BM395">
            <v>4805.6621004566205</v>
          </cell>
          <cell r="BN395">
            <v>0</v>
          </cell>
          <cell r="BO395">
            <v>338210.37281722302</v>
          </cell>
          <cell r="BP395">
            <v>0</v>
          </cell>
          <cell r="BQ395">
            <v>0</v>
          </cell>
          <cell r="BR395">
            <v>134400</v>
          </cell>
          <cell r="BS395">
            <v>0</v>
          </cell>
          <cell r="BT395">
            <v>0</v>
          </cell>
          <cell r="BU395">
            <v>0</v>
          </cell>
          <cell r="BV395">
            <v>19225.410599999999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4468425.9858203456</v>
          </cell>
          <cell r="CB395">
            <v>0</v>
          </cell>
          <cell r="CC395">
            <v>0</v>
          </cell>
          <cell r="CD395">
            <v>4468425.9858203456</v>
          </cell>
        </row>
        <row r="396">
          <cell r="A396" t="str">
            <v>2555</v>
          </cell>
          <cell r="B396" t="str">
            <v>4084</v>
          </cell>
          <cell r="C396">
            <v>9264084</v>
          </cell>
          <cell r="D396" t="str">
            <v>Taverham High School</v>
          </cell>
          <cell r="E396">
            <v>1077</v>
          </cell>
          <cell r="G396">
            <v>0</v>
          </cell>
          <cell r="H396">
            <v>3105465</v>
          </cell>
          <cell r="I396">
            <v>2308204</v>
          </cell>
          <cell r="J396">
            <v>0</v>
          </cell>
          <cell r="K396">
            <v>70560.000000000087</v>
          </cell>
          <cell r="L396">
            <v>0</v>
          </cell>
          <cell r="M396">
            <v>162740.00000000023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4359.0473977695165</v>
          </cell>
          <cell r="U396">
            <v>4008.7221189591069</v>
          </cell>
          <cell r="V396">
            <v>620.57620817843861</v>
          </cell>
          <cell r="W396">
            <v>1361.2639405204432</v>
          </cell>
          <cell r="X396">
            <v>2922.7137546468421</v>
          </cell>
          <cell r="Y396">
            <v>0</v>
          </cell>
          <cell r="Z396">
            <v>0</v>
          </cell>
          <cell r="AA396">
            <v>20439.892723880614</v>
          </cell>
          <cell r="AB396">
            <v>0</v>
          </cell>
          <cell r="AC396">
            <v>398745.76202299242</v>
          </cell>
          <cell r="AD396">
            <v>0</v>
          </cell>
          <cell r="AE396">
            <v>0</v>
          </cell>
          <cell r="AF396">
            <v>128000</v>
          </cell>
          <cell r="AG396">
            <v>0</v>
          </cell>
          <cell r="AH396">
            <v>0</v>
          </cell>
          <cell r="AI396">
            <v>0</v>
          </cell>
          <cell r="AJ396">
            <v>45328.153599999998</v>
          </cell>
          <cell r="AK396">
            <v>79374.146880000015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6332129.2786469469</v>
          </cell>
          <cell r="AR396"/>
          <cell r="AS396">
            <v>0</v>
          </cell>
          <cell r="AT396">
            <v>3273348.4801622243</v>
          </cell>
          <cell r="AU396">
            <v>2433367.8254425959</v>
          </cell>
          <cell r="AV396">
            <v>0</v>
          </cell>
          <cell r="AW396">
            <v>72030.000000000087</v>
          </cell>
          <cell r="AX396">
            <v>0</v>
          </cell>
          <cell r="AY396">
            <v>189600.00000000026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4424.1078066914497</v>
          </cell>
          <cell r="BG396">
            <v>4053.763940520445</v>
          </cell>
          <cell r="BH396">
            <v>630.58550185873605</v>
          </cell>
          <cell r="BI396">
            <v>1381.2825278810378</v>
          </cell>
          <cell r="BJ396">
            <v>2962.7509293680318</v>
          </cell>
          <cell r="BK396">
            <v>0</v>
          </cell>
          <cell r="BL396">
            <v>0</v>
          </cell>
          <cell r="BM396">
            <v>20701.105410447777</v>
          </cell>
          <cell r="BN396">
            <v>0</v>
          </cell>
          <cell r="BO396">
            <v>404442.13005189231</v>
          </cell>
          <cell r="BP396">
            <v>0</v>
          </cell>
          <cell r="BQ396">
            <v>0</v>
          </cell>
          <cell r="BR396">
            <v>134400</v>
          </cell>
          <cell r="BS396">
            <v>0</v>
          </cell>
          <cell r="BT396">
            <v>0</v>
          </cell>
          <cell r="BU396">
            <v>0</v>
          </cell>
          <cell r="BV396">
            <v>45328.153599999998</v>
          </cell>
          <cell r="BW396">
            <v>87629.058155520004</v>
          </cell>
          <cell r="BX396">
            <v>0</v>
          </cell>
          <cell r="BY396">
            <v>0</v>
          </cell>
          <cell r="BZ396">
            <v>0</v>
          </cell>
          <cell r="CA396">
            <v>6674299.2435289994</v>
          </cell>
          <cell r="CB396">
            <v>0</v>
          </cell>
          <cell r="CC396">
            <v>0</v>
          </cell>
          <cell r="CD396">
            <v>6674299.2435289994</v>
          </cell>
        </row>
        <row r="397">
          <cell r="A397" t="str">
            <v>2560</v>
          </cell>
          <cell r="B397" t="str">
            <v>4012</v>
          </cell>
          <cell r="C397">
            <v>9264012</v>
          </cell>
          <cell r="D397" t="str">
            <v>St Clement's High School</v>
          </cell>
          <cell r="E397">
            <v>671</v>
          </cell>
          <cell r="G397">
            <v>0</v>
          </cell>
          <cell r="H397">
            <v>1966635</v>
          </cell>
          <cell r="I397">
            <v>1402180</v>
          </cell>
          <cell r="J397">
            <v>0</v>
          </cell>
          <cell r="K397">
            <v>63360.000000000058</v>
          </cell>
          <cell r="L397">
            <v>0</v>
          </cell>
          <cell r="M397">
            <v>155529.99999999994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113900.00000000007</v>
          </cell>
          <cell r="U397">
            <v>15575.000000000013</v>
          </cell>
          <cell r="V397">
            <v>1860.0000000000018</v>
          </cell>
          <cell r="W397">
            <v>11559.999999999985</v>
          </cell>
          <cell r="X397">
            <v>10219.999999999987</v>
          </cell>
          <cell r="Y397">
            <v>0</v>
          </cell>
          <cell r="Z397">
            <v>0</v>
          </cell>
          <cell r="AA397">
            <v>4723.15592203898</v>
          </cell>
          <cell r="AB397">
            <v>0</v>
          </cell>
          <cell r="AC397">
            <v>345042.15579375793</v>
          </cell>
          <cell r="AD397">
            <v>0</v>
          </cell>
          <cell r="AE397">
            <v>0</v>
          </cell>
          <cell r="AF397">
            <v>128000</v>
          </cell>
          <cell r="AG397">
            <v>0</v>
          </cell>
          <cell r="AH397">
            <v>0</v>
          </cell>
          <cell r="AI397">
            <v>0</v>
          </cell>
          <cell r="AJ397">
            <v>14789.632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-44023.751626679841</v>
          </cell>
          <cell r="AQ397">
            <v>4189351.1920891171</v>
          </cell>
          <cell r="AR397"/>
          <cell r="AS397">
            <v>0</v>
          </cell>
          <cell r="AT397">
            <v>2072952.5814278494</v>
          </cell>
          <cell r="AU397">
            <v>1478214.0995679321</v>
          </cell>
          <cell r="AV397">
            <v>0</v>
          </cell>
          <cell r="AW397">
            <v>64680.000000000058</v>
          </cell>
          <cell r="AX397">
            <v>0</v>
          </cell>
          <cell r="AY397">
            <v>181199.99999999994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115600.00000000007</v>
          </cell>
          <cell r="BG397">
            <v>15750.000000000013</v>
          </cell>
          <cell r="BH397">
            <v>1890.000000000002</v>
          </cell>
          <cell r="BI397">
            <v>11729.999999999985</v>
          </cell>
          <cell r="BJ397">
            <v>10359.999999999987</v>
          </cell>
          <cell r="BK397">
            <v>0</v>
          </cell>
          <cell r="BL397">
            <v>0</v>
          </cell>
          <cell r="BM397">
            <v>4783.5157421289341</v>
          </cell>
          <cell r="BN397">
            <v>0</v>
          </cell>
          <cell r="BO397">
            <v>349971.32944795449</v>
          </cell>
          <cell r="BP397">
            <v>0</v>
          </cell>
          <cell r="BQ397">
            <v>0</v>
          </cell>
          <cell r="BR397">
            <v>134400</v>
          </cell>
          <cell r="BS397">
            <v>0</v>
          </cell>
          <cell r="BT397">
            <v>0</v>
          </cell>
          <cell r="BU397">
            <v>0</v>
          </cell>
          <cell r="BV397">
            <v>14789.632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4456321.1581858648</v>
          </cell>
          <cell r="CB397">
            <v>0</v>
          </cell>
          <cell r="CC397">
            <v>0</v>
          </cell>
          <cell r="CD397">
            <v>4456321.1581858648</v>
          </cell>
        </row>
        <row r="398">
          <cell r="A398" t="str">
            <v>2571</v>
          </cell>
          <cell r="B398" t="str">
            <v>6910</v>
          </cell>
          <cell r="C398">
            <v>9266910</v>
          </cell>
          <cell r="D398" t="str">
            <v>The Thetford Academy</v>
          </cell>
          <cell r="E398">
            <v>1133</v>
          </cell>
          <cell r="G398">
            <v>0</v>
          </cell>
          <cell r="H398">
            <v>3493050</v>
          </cell>
          <cell r="I398">
            <v>2173379</v>
          </cell>
          <cell r="J398">
            <v>0</v>
          </cell>
          <cell r="K398">
            <v>153599.99999999977</v>
          </cell>
          <cell r="L398">
            <v>0</v>
          </cell>
          <cell r="M398">
            <v>365649.99999999959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25795.000000000004</v>
          </cell>
          <cell r="U398">
            <v>73424.999999999985</v>
          </cell>
          <cell r="V398">
            <v>101059.99999999993</v>
          </cell>
          <cell r="W398">
            <v>63920.000000000022</v>
          </cell>
          <cell r="X398">
            <v>0</v>
          </cell>
          <cell r="Y398">
            <v>0</v>
          </cell>
          <cell r="Z398">
            <v>0</v>
          </cell>
          <cell r="AA398">
            <v>32865.000000000051</v>
          </cell>
          <cell r="AB398">
            <v>0</v>
          </cell>
          <cell r="AC398">
            <v>722306.05375058053</v>
          </cell>
          <cell r="AD398">
            <v>0</v>
          </cell>
          <cell r="AE398">
            <v>0</v>
          </cell>
          <cell r="AF398">
            <v>128000</v>
          </cell>
          <cell r="AG398">
            <v>0</v>
          </cell>
          <cell r="AH398">
            <v>0</v>
          </cell>
          <cell r="AI398">
            <v>0</v>
          </cell>
          <cell r="AJ398">
            <v>40852.480000000003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-44419.028828282593</v>
          </cell>
          <cell r="AQ398">
            <v>7329483.5049222978</v>
          </cell>
          <cell r="AR398"/>
          <cell r="AS398">
            <v>0</v>
          </cell>
          <cell r="AT398">
            <v>3681886.5801516548</v>
          </cell>
          <cell r="AU398">
            <v>2291231.8543302948</v>
          </cell>
          <cell r="AV398">
            <v>0</v>
          </cell>
          <cell r="AW398">
            <v>156799.99999999977</v>
          </cell>
          <cell r="AX398">
            <v>0</v>
          </cell>
          <cell r="AY398">
            <v>425999.99999999953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26180.000000000004</v>
          </cell>
          <cell r="BG398">
            <v>74249.999999999985</v>
          </cell>
          <cell r="BH398">
            <v>102689.99999999993</v>
          </cell>
          <cell r="BI398">
            <v>64860.000000000022</v>
          </cell>
          <cell r="BJ398">
            <v>0</v>
          </cell>
          <cell r="BK398">
            <v>0</v>
          </cell>
          <cell r="BL398">
            <v>0</v>
          </cell>
          <cell r="BM398">
            <v>33285.000000000051</v>
          </cell>
          <cell r="BN398">
            <v>0</v>
          </cell>
          <cell r="BO398">
            <v>732624.71166130307</v>
          </cell>
          <cell r="BP398">
            <v>0</v>
          </cell>
          <cell r="BQ398">
            <v>0</v>
          </cell>
          <cell r="BR398">
            <v>134400</v>
          </cell>
          <cell r="BS398">
            <v>0</v>
          </cell>
          <cell r="BT398">
            <v>0</v>
          </cell>
          <cell r="BU398">
            <v>0</v>
          </cell>
          <cell r="BV398">
            <v>40852.480000000003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7765060.6261432525</v>
          </cell>
          <cell r="CB398">
            <v>0</v>
          </cell>
          <cell r="CC398">
            <v>0</v>
          </cell>
          <cell r="CD398">
            <v>7765060.6261432525</v>
          </cell>
        </row>
        <row r="399">
          <cell r="A399" t="str">
            <v>2575</v>
          </cell>
          <cell r="B399" t="str">
            <v>4083</v>
          </cell>
          <cell r="C399">
            <v>9264083</v>
          </cell>
          <cell r="D399" t="str">
            <v>Thorpe St Andrew School and Sixth Form</v>
          </cell>
          <cell r="E399">
            <v>1503</v>
          </cell>
          <cell r="G399">
            <v>0</v>
          </cell>
          <cell r="H399">
            <v>4435695</v>
          </cell>
          <cell r="I399">
            <v>3106368</v>
          </cell>
          <cell r="J399">
            <v>0</v>
          </cell>
          <cell r="K399">
            <v>82560.000000000247</v>
          </cell>
          <cell r="L399">
            <v>0</v>
          </cell>
          <cell r="M399">
            <v>205999.99999999939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11389.999999999995</v>
          </cell>
          <cell r="U399">
            <v>16910.000000000029</v>
          </cell>
          <cell r="V399">
            <v>24180.000000000025</v>
          </cell>
          <cell r="W399">
            <v>8840.0000000000036</v>
          </cell>
          <cell r="X399">
            <v>26279.999999999964</v>
          </cell>
          <cell r="Y399">
            <v>929.99999999999989</v>
          </cell>
          <cell r="Z399">
            <v>0</v>
          </cell>
          <cell r="AA399">
            <v>29734.999999999935</v>
          </cell>
          <cell r="AB399">
            <v>0</v>
          </cell>
          <cell r="AC399">
            <v>557391.31364783354</v>
          </cell>
          <cell r="AD399">
            <v>0</v>
          </cell>
          <cell r="AE399">
            <v>0</v>
          </cell>
          <cell r="AF399">
            <v>128000</v>
          </cell>
          <cell r="AG399">
            <v>0</v>
          </cell>
          <cell r="AH399">
            <v>0</v>
          </cell>
          <cell r="AI399">
            <v>0</v>
          </cell>
          <cell r="AJ399">
            <v>45506.559999999998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8679785.8736478332</v>
          </cell>
          <cell r="AR399"/>
          <cell r="AS399">
            <v>0</v>
          </cell>
          <cell r="AT399">
            <v>4675491.5887679234</v>
          </cell>
          <cell r="AU399">
            <v>3274812.7744274191</v>
          </cell>
          <cell r="AV399">
            <v>0</v>
          </cell>
          <cell r="AW399">
            <v>84280.000000000247</v>
          </cell>
          <cell r="AX399">
            <v>0</v>
          </cell>
          <cell r="AY399">
            <v>239999.99999999927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11559.999999999995</v>
          </cell>
          <cell r="BG399">
            <v>17100.000000000029</v>
          </cell>
          <cell r="BH399">
            <v>24570.000000000025</v>
          </cell>
          <cell r="BI399">
            <v>8970.0000000000036</v>
          </cell>
          <cell r="BJ399">
            <v>26639.999999999964</v>
          </cell>
          <cell r="BK399">
            <v>944.99999999999989</v>
          </cell>
          <cell r="BL399">
            <v>0</v>
          </cell>
          <cell r="BM399">
            <v>30114.999999999931</v>
          </cell>
          <cell r="BN399">
            <v>0</v>
          </cell>
          <cell r="BO399">
            <v>565354.04669994547</v>
          </cell>
          <cell r="BP399">
            <v>0</v>
          </cell>
          <cell r="BQ399">
            <v>0</v>
          </cell>
          <cell r="BR399">
            <v>134400</v>
          </cell>
          <cell r="BS399">
            <v>0</v>
          </cell>
          <cell r="BT399">
            <v>0</v>
          </cell>
          <cell r="BU399">
            <v>0</v>
          </cell>
          <cell r="BV399">
            <v>45506.559999999998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9139744.9698952865</v>
          </cell>
          <cell r="CB399">
            <v>0</v>
          </cell>
          <cell r="CC399">
            <v>0</v>
          </cell>
          <cell r="CD399">
            <v>9139744.9698952865</v>
          </cell>
        </row>
        <row r="400">
          <cell r="A400" t="str">
            <v>2586</v>
          </cell>
          <cell r="B400" t="str">
            <v>4031</v>
          </cell>
          <cell r="C400">
            <v>9264031</v>
          </cell>
          <cell r="D400" t="str">
            <v>Wayland Academy</v>
          </cell>
          <cell r="E400">
            <v>571</v>
          </cell>
          <cell r="G400">
            <v>0</v>
          </cell>
          <cell r="H400">
            <v>1741740</v>
          </cell>
          <cell r="I400">
            <v>1116351</v>
          </cell>
          <cell r="J400">
            <v>0</v>
          </cell>
          <cell r="K400">
            <v>70080</v>
          </cell>
          <cell r="L400">
            <v>0</v>
          </cell>
          <cell r="M400">
            <v>165829.99999999971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14740.000000000007</v>
          </cell>
          <cell r="U400">
            <v>889.99999999999977</v>
          </cell>
          <cell r="V400">
            <v>53940.000000000116</v>
          </cell>
          <cell r="W400">
            <v>680.00000000000182</v>
          </cell>
          <cell r="X400">
            <v>0</v>
          </cell>
          <cell r="Y400">
            <v>0</v>
          </cell>
          <cell r="Z400">
            <v>0</v>
          </cell>
          <cell r="AA400">
            <v>20380.692982456185</v>
          </cell>
          <cell r="AB400">
            <v>0</v>
          </cell>
          <cell r="AC400">
            <v>362523.18858980748</v>
          </cell>
          <cell r="AD400">
            <v>0</v>
          </cell>
          <cell r="AE400">
            <v>0</v>
          </cell>
          <cell r="AF400">
            <v>128000</v>
          </cell>
          <cell r="AG400">
            <v>7916.9999999999918</v>
          </cell>
          <cell r="AH400">
            <v>0</v>
          </cell>
          <cell r="AI400">
            <v>0</v>
          </cell>
          <cell r="AJ400">
            <v>17788.928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-32393.986616410442</v>
          </cell>
          <cell r="AQ400">
            <v>3668466.8229558528</v>
          </cell>
          <cell r="AR400"/>
          <cell r="AS400">
            <v>0</v>
          </cell>
          <cell r="AT400">
            <v>1835899.6098290442</v>
          </cell>
          <cell r="AU400">
            <v>1176885.8408098537</v>
          </cell>
          <cell r="AV400">
            <v>0</v>
          </cell>
          <cell r="AW400">
            <v>71540</v>
          </cell>
          <cell r="AX400">
            <v>0</v>
          </cell>
          <cell r="AY400">
            <v>193199.99999999965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14960.000000000007</v>
          </cell>
          <cell r="BG400">
            <v>899.99999999999977</v>
          </cell>
          <cell r="BH400">
            <v>54810.000000000116</v>
          </cell>
          <cell r="BI400">
            <v>690.00000000000182</v>
          </cell>
          <cell r="BJ400">
            <v>0</v>
          </cell>
          <cell r="BK400">
            <v>0</v>
          </cell>
          <cell r="BL400">
            <v>0</v>
          </cell>
          <cell r="BM400">
            <v>20641.149122807063</v>
          </cell>
          <cell r="BN400">
            <v>0</v>
          </cell>
          <cell r="BO400">
            <v>367702.09128394758</v>
          </cell>
          <cell r="BP400">
            <v>0</v>
          </cell>
          <cell r="BQ400">
            <v>0</v>
          </cell>
          <cell r="BR400">
            <v>134400</v>
          </cell>
          <cell r="BS400">
            <v>8023.3333333333248</v>
          </cell>
          <cell r="BT400">
            <v>0</v>
          </cell>
          <cell r="BU400">
            <v>0</v>
          </cell>
          <cell r="BV400">
            <v>17788.928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3897440.9523789855</v>
          </cell>
          <cell r="CB400">
            <v>0</v>
          </cell>
          <cell r="CC400">
            <v>0</v>
          </cell>
          <cell r="CD400">
            <v>3897440.9523789855</v>
          </cell>
        </row>
        <row r="401">
          <cell r="A401" t="str">
            <v>2591</v>
          </cell>
          <cell r="B401" t="str">
            <v>4056</v>
          </cell>
          <cell r="C401">
            <v>9264056</v>
          </cell>
          <cell r="D401" t="str">
            <v>Alderman Peel High School</v>
          </cell>
          <cell r="E401">
            <v>586</v>
          </cell>
          <cell r="G401">
            <v>0</v>
          </cell>
          <cell r="H401">
            <v>1732170</v>
          </cell>
          <cell r="I401">
            <v>1208032</v>
          </cell>
          <cell r="J401">
            <v>0</v>
          </cell>
          <cell r="K401">
            <v>65760.000000000044</v>
          </cell>
          <cell r="L401">
            <v>0</v>
          </cell>
          <cell r="M401">
            <v>155530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16471.215753424658</v>
          </cell>
          <cell r="U401">
            <v>14735.291095890412</v>
          </cell>
          <cell r="V401">
            <v>0</v>
          </cell>
          <cell r="W401">
            <v>0</v>
          </cell>
          <cell r="X401">
            <v>5859.9999999999991</v>
          </cell>
          <cell r="Y401">
            <v>0</v>
          </cell>
          <cell r="Z401">
            <v>0</v>
          </cell>
          <cell r="AA401">
            <v>9390.0000000000437</v>
          </cell>
          <cell r="AB401">
            <v>0</v>
          </cell>
          <cell r="AC401">
            <v>278611.09279644315</v>
          </cell>
          <cell r="AD401">
            <v>0</v>
          </cell>
          <cell r="AE401">
            <v>0</v>
          </cell>
          <cell r="AF401">
            <v>128000</v>
          </cell>
          <cell r="AG401">
            <v>3821.9999999999973</v>
          </cell>
          <cell r="AH401">
            <v>0</v>
          </cell>
          <cell r="AI401">
            <v>0</v>
          </cell>
          <cell r="AJ401">
            <v>12514.304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3630895.9036457581</v>
          </cell>
          <cell r="AR401"/>
          <cell r="AS401">
            <v>0</v>
          </cell>
          <cell r="AT401">
            <v>1825812.2493354781</v>
          </cell>
          <cell r="AU401">
            <v>1273538.3011662185</v>
          </cell>
          <cell r="AV401">
            <v>0</v>
          </cell>
          <cell r="AW401">
            <v>67130.000000000044</v>
          </cell>
          <cell r="AX401">
            <v>0</v>
          </cell>
          <cell r="AY401">
            <v>181200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16717.054794520547</v>
          </cell>
          <cell r="BG401">
            <v>14900.856164383564</v>
          </cell>
          <cell r="BH401">
            <v>0</v>
          </cell>
          <cell r="BI401">
            <v>0</v>
          </cell>
          <cell r="BJ401">
            <v>5940.2739726027394</v>
          </cell>
          <cell r="BK401">
            <v>0</v>
          </cell>
          <cell r="BL401">
            <v>0</v>
          </cell>
          <cell r="BM401">
            <v>9510.0000000000455</v>
          </cell>
          <cell r="BN401">
            <v>0</v>
          </cell>
          <cell r="BO401">
            <v>282591.25126496376</v>
          </cell>
          <cell r="BP401">
            <v>0</v>
          </cell>
          <cell r="BQ401">
            <v>0</v>
          </cell>
          <cell r="BR401">
            <v>134400</v>
          </cell>
          <cell r="BS401">
            <v>3873.3333333333308</v>
          </cell>
          <cell r="BT401">
            <v>0</v>
          </cell>
          <cell r="BU401">
            <v>0</v>
          </cell>
          <cell r="BV401">
            <v>12514.304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3828127.6240315009</v>
          </cell>
          <cell r="CB401">
            <v>0</v>
          </cell>
          <cell r="CC401">
            <v>0</v>
          </cell>
          <cell r="CD401">
            <v>3828127.6240315009</v>
          </cell>
        </row>
        <row r="402">
          <cell r="A402" t="str">
            <v>2596</v>
          </cell>
          <cell r="B402" t="str">
            <v>4023</v>
          </cell>
          <cell r="C402">
            <v>9264023</v>
          </cell>
          <cell r="D402" t="str">
            <v>Marshland High School</v>
          </cell>
          <cell r="E402">
            <v>822</v>
          </cell>
          <cell r="G402">
            <v>0</v>
          </cell>
          <cell r="H402">
            <v>2387715</v>
          </cell>
          <cell r="I402">
            <v>1741939</v>
          </cell>
          <cell r="J402">
            <v>0</v>
          </cell>
          <cell r="K402">
            <v>98880.000000000102</v>
          </cell>
          <cell r="L402">
            <v>0</v>
          </cell>
          <cell r="M402">
            <v>231749.99999999977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74034.999999999869</v>
          </cell>
          <cell r="U402">
            <v>89890.000000000044</v>
          </cell>
          <cell r="V402">
            <v>9919.9999999999982</v>
          </cell>
          <cell r="W402">
            <v>14960</v>
          </cell>
          <cell r="X402">
            <v>54019.999999999993</v>
          </cell>
          <cell r="Y402">
            <v>0</v>
          </cell>
          <cell r="Z402">
            <v>0</v>
          </cell>
          <cell r="AA402">
            <v>9389.9999999999982</v>
          </cell>
          <cell r="AB402">
            <v>0</v>
          </cell>
          <cell r="AC402">
            <v>495932.10594316153</v>
          </cell>
          <cell r="AD402">
            <v>0</v>
          </cell>
          <cell r="AE402">
            <v>0</v>
          </cell>
          <cell r="AF402">
            <v>128000</v>
          </cell>
          <cell r="AG402">
            <v>0</v>
          </cell>
          <cell r="AH402">
            <v>0</v>
          </cell>
          <cell r="AI402">
            <v>0</v>
          </cell>
          <cell r="AJ402">
            <v>18306.047999999999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-58599.051677048708</v>
          </cell>
          <cell r="AQ402">
            <v>5296138.1022661133</v>
          </cell>
          <cell r="AR402"/>
          <cell r="AS402">
            <v>0</v>
          </cell>
          <cell r="AT402">
            <v>2516796.443144761</v>
          </cell>
          <cell r="AU402">
            <v>1836396.7467709312</v>
          </cell>
          <cell r="AV402">
            <v>0</v>
          </cell>
          <cell r="AW402">
            <v>100940.0000000001</v>
          </cell>
          <cell r="AX402">
            <v>0</v>
          </cell>
          <cell r="AY402">
            <v>269999.99999999971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75139.999999999869</v>
          </cell>
          <cell r="BG402">
            <v>90900.000000000044</v>
          </cell>
          <cell r="BH402">
            <v>10079.999999999998</v>
          </cell>
          <cell r="BI402">
            <v>15180</v>
          </cell>
          <cell r="BJ402">
            <v>54759.999999999993</v>
          </cell>
          <cell r="BK402">
            <v>0</v>
          </cell>
          <cell r="BL402">
            <v>0</v>
          </cell>
          <cell r="BM402">
            <v>9509.9999999999982</v>
          </cell>
          <cell r="BN402">
            <v>0</v>
          </cell>
          <cell r="BO402">
            <v>503016.85031377815</v>
          </cell>
          <cell r="BP402">
            <v>0</v>
          </cell>
          <cell r="BQ402">
            <v>0</v>
          </cell>
          <cell r="BR402">
            <v>134400</v>
          </cell>
          <cell r="BS402">
            <v>0</v>
          </cell>
          <cell r="BT402">
            <v>0</v>
          </cell>
          <cell r="BU402">
            <v>0</v>
          </cell>
          <cell r="BV402">
            <v>18306.047999999999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5635426.0882294709</v>
          </cell>
          <cell r="CB402">
            <v>0</v>
          </cell>
          <cell r="CC402">
            <v>0</v>
          </cell>
          <cell r="CD402">
            <v>5635426.0882294709</v>
          </cell>
        </row>
        <row r="403">
          <cell r="A403" t="str">
            <v>2601</v>
          </cell>
          <cell r="B403" t="str">
            <v>4060</v>
          </cell>
          <cell r="C403">
            <v>9264060</v>
          </cell>
          <cell r="D403" t="str">
            <v>Wymondham High Academy</v>
          </cell>
          <cell r="E403">
            <v>1323</v>
          </cell>
          <cell r="G403">
            <v>0</v>
          </cell>
          <cell r="H403">
            <v>3928485</v>
          </cell>
          <cell r="I403">
            <v>2707286</v>
          </cell>
          <cell r="J403">
            <v>0</v>
          </cell>
          <cell r="K403">
            <v>74879.99999999968</v>
          </cell>
          <cell r="L403">
            <v>0</v>
          </cell>
          <cell r="M403">
            <v>189520.00000000049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48909.999999999971</v>
          </cell>
          <cell r="U403">
            <v>4004.9999999999977</v>
          </cell>
          <cell r="V403">
            <v>1239.9999999999973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18822.68181818182</v>
          </cell>
          <cell r="AB403">
            <v>0</v>
          </cell>
          <cell r="AC403">
            <v>432879.1967069474</v>
          </cell>
          <cell r="AD403">
            <v>0</v>
          </cell>
          <cell r="AE403">
            <v>0</v>
          </cell>
          <cell r="AF403">
            <v>128000</v>
          </cell>
          <cell r="AG403">
            <v>0</v>
          </cell>
          <cell r="AH403">
            <v>0</v>
          </cell>
          <cell r="AI403">
            <v>0</v>
          </cell>
          <cell r="AJ403">
            <v>40593.919999999998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26917.121474870481</v>
          </cell>
          <cell r="AP403">
            <v>2402.5601562499437</v>
          </cell>
          <cell r="AQ403">
            <v>7603941.4801562512</v>
          </cell>
          <cell r="AR403"/>
          <cell r="AS403">
            <v>0</v>
          </cell>
          <cell r="AT403">
            <v>4140861.4826089158</v>
          </cell>
          <cell r="AU403">
            <v>2854090.2999350075</v>
          </cell>
          <cell r="AV403">
            <v>0</v>
          </cell>
          <cell r="AW403">
            <v>76439.99999999968</v>
          </cell>
          <cell r="AX403">
            <v>0</v>
          </cell>
          <cell r="AY403">
            <v>220800.00000000058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49639.999999999971</v>
          </cell>
          <cell r="BG403">
            <v>4049.9999999999977</v>
          </cell>
          <cell r="BH403">
            <v>1259.9999999999973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19063.227272727272</v>
          </cell>
          <cell r="BN403">
            <v>0</v>
          </cell>
          <cell r="BO403">
            <v>439063.18523133238</v>
          </cell>
          <cell r="BP403">
            <v>0</v>
          </cell>
          <cell r="BQ403">
            <v>0</v>
          </cell>
          <cell r="BR403">
            <v>134400</v>
          </cell>
          <cell r="BS403">
            <v>0</v>
          </cell>
          <cell r="BT403">
            <v>0</v>
          </cell>
          <cell r="BU403">
            <v>0</v>
          </cell>
          <cell r="BV403">
            <v>40593.919999999998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7980262.1150479848</v>
          </cell>
          <cell r="CB403">
            <v>0</v>
          </cell>
          <cell r="CC403">
            <v>0</v>
          </cell>
          <cell r="CD403">
            <v>7980262.1150479848</v>
          </cell>
        </row>
        <row r="404">
          <cell r="A404" t="str">
            <v>2607</v>
          </cell>
          <cell r="B404" t="str">
            <v>5400</v>
          </cell>
          <cell r="C404">
            <v>9265400</v>
          </cell>
          <cell r="D404" t="str">
            <v>Wymondham College</v>
          </cell>
          <cell r="E404">
            <v>991</v>
          </cell>
          <cell r="G404">
            <v>0</v>
          </cell>
          <cell r="H404">
            <v>2727450</v>
          </cell>
          <cell r="I404">
            <v>2270453</v>
          </cell>
          <cell r="J404">
            <v>0</v>
          </cell>
          <cell r="K404">
            <v>36480.000000000015</v>
          </cell>
          <cell r="L404">
            <v>0</v>
          </cell>
          <cell r="M404">
            <v>97850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23208.677811550133</v>
          </cell>
          <cell r="U404">
            <v>14297.710233029395</v>
          </cell>
          <cell r="V404">
            <v>8715.1773049645599</v>
          </cell>
          <cell r="W404">
            <v>9558.5815602837101</v>
          </cell>
          <cell r="X404">
            <v>6596.6261398176284</v>
          </cell>
          <cell r="Y404">
            <v>1867.5379939209756</v>
          </cell>
          <cell r="Z404">
            <v>0</v>
          </cell>
          <cell r="AA404">
            <v>68860.000000000073</v>
          </cell>
          <cell r="AB404">
            <v>0</v>
          </cell>
          <cell r="AC404">
            <v>292270.4484088337</v>
          </cell>
          <cell r="AD404">
            <v>0</v>
          </cell>
          <cell r="AE404">
            <v>0</v>
          </cell>
          <cell r="AF404">
            <v>128000</v>
          </cell>
          <cell r="AG404">
            <v>0</v>
          </cell>
          <cell r="AH404">
            <v>0</v>
          </cell>
          <cell r="AI404">
            <v>0</v>
          </cell>
          <cell r="AJ404">
            <v>72913.919999999998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5758521.6794523997</v>
          </cell>
          <cell r="AR404"/>
          <cell r="AS404">
            <v>0</v>
          </cell>
          <cell r="AT404">
            <v>2874897.7406663606</v>
          </cell>
          <cell r="AU404">
            <v>2393569.7535311519</v>
          </cell>
          <cell r="AV404">
            <v>0</v>
          </cell>
          <cell r="AW404">
            <v>37240.000000000015</v>
          </cell>
          <cell r="AX404">
            <v>0</v>
          </cell>
          <cell r="AY404">
            <v>114000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23555.075987841927</v>
          </cell>
          <cell r="BG404">
            <v>14458.358662613995</v>
          </cell>
          <cell r="BH404">
            <v>8855.7446808510849</v>
          </cell>
          <cell r="BI404">
            <v>9699.1489361702352</v>
          </cell>
          <cell r="BJ404">
            <v>6686.9908814589662</v>
          </cell>
          <cell r="BK404">
            <v>1897.6595744680881</v>
          </cell>
          <cell r="BL404">
            <v>0</v>
          </cell>
          <cell r="BM404">
            <v>69740.000000000073</v>
          </cell>
          <cell r="BN404">
            <v>0</v>
          </cell>
          <cell r="BO404">
            <v>296445.7405289599</v>
          </cell>
          <cell r="BP404">
            <v>0</v>
          </cell>
          <cell r="BQ404">
            <v>0</v>
          </cell>
          <cell r="BR404">
            <v>134400</v>
          </cell>
          <cell r="BS404">
            <v>0</v>
          </cell>
          <cell r="BT404">
            <v>0</v>
          </cell>
          <cell r="BU404">
            <v>0</v>
          </cell>
          <cell r="BV404">
            <v>72913.919999999998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6058360.1334498748</v>
          </cell>
          <cell r="CB404">
            <v>0</v>
          </cell>
          <cell r="CC404">
            <v>0</v>
          </cell>
          <cell r="CD404">
            <v>6058360.1334498748</v>
          </cell>
        </row>
        <row r="405">
          <cell r="A405" t="str">
            <v>4013</v>
          </cell>
          <cell r="B405" t="str">
            <v>4013</v>
          </cell>
          <cell r="C405">
            <v>9264013</v>
          </cell>
          <cell r="D405" t="str">
            <v>Jane Austen College</v>
          </cell>
          <cell r="E405">
            <v>870</v>
          </cell>
          <cell r="G405">
            <v>0</v>
          </cell>
          <cell r="H405">
            <v>2497770</v>
          </cell>
          <cell r="I405">
            <v>1876764</v>
          </cell>
          <cell r="J405">
            <v>0</v>
          </cell>
          <cell r="K405">
            <v>114240.00000000016</v>
          </cell>
          <cell r="L405">
            <v>0</v>
          </cell>
          <cell r="M405">
            <v>271920.00000000006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22109.999999999985</v>
          </cell>
          <cell r="U405">
            <v>69865.000000000175</v>
          </cell>
          <cell r="V405">
            <v>70680.000000000175</v>
          </cell>
          <cell r="W405">
            <v>59839.999999999804</v>
          </cell>
          <cell r="X405">
            <v>67890.000000000058</v>
          </cell>
          <cell r="Y405">
            <v>13019.999999999993</v>
          </cell>
          <cell r="Z405">
            <v>0</v>
          </cell>
          <cell r="AA405">
            <v>39396.701388888912</v>
          </cell>
          <cell r="AB405">
            <v>0</v>
          </cell>
          <cell r="AC405">
            <v>337721.85188981058</v>
          </cell>
          <cell r="AD405">
            <v>0</v>
          </cell>
          <cell r="AE405">
            <v>0</v>
          </cell>
          <cell r="AF405">
            <v>128000</v>
          </cell>
          <cell r="AG405">
            <v>0</v>
          </cell>
          <cell r="AH405">
            <v>0</v>
          </cell>
          <cell r="AI405">
            <v>0</v>
          </cell>
          <cell r="AJ405">
            <v>15099.904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-2977.7852608489752</v>
          </cell>
          <cell r="AQ405">
            <v>5581339.6720178509</v>
          </cell>
          <cell r="AR405"/>
          <cell r="AS405">
            <v>0</v>
          </cell>
          <cell r="AT405">
            <v>2632801.0888207722</v>
          </cell>
          <cell r="AU405">
            <v>1978532.7178832323</v>
          </cell>
          <cell r="AV405">
            <v>0</v>
          </cell>
          <cell r="AW405">
            <v>116620.00000000016</v>
          </cell>
          <cell r="AX405">
            <v>0</v>
          </cell>
          <cell r="AY405">
            <v>316800.00000000006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22439.999999999985</v>
          </cell>
          <cell r="BG405">
            <v>70650.000000000175</v>
          </cell>
          <cell r="BH405">
            <v>71820.000000000175</v>
          </cell>
          <cell r="BI405">
            <v>60719.999999999804</v>
          </cell>
          <cell r="BJ405">
            <v>68820.000000000058</v>
          </cell>
          <cell r="BK405">
            <v>13229.999999999993</v>
          </cell>
          <cell r="BL405">
            <v>0</v>
          </cell>
          <cell r="BM405">
            <v>39900.173611111131</v>
          </cell>
          <cell r="BN405">
            <v>0</v>
          </cell>
          <cell r="BO405">
            <v>342546.44977395074</v>
          </cell>
          <cell r="BP405">
            <v>0</v>
          </cell>
          <cell r="BQ405">
            <v>0</v>
          </cell>
          <cell r="BR405">
            <v>134400</v>
          </cell>
          <cell r="BS405">
            <v>0</v>
          </cell>
          <cell r="BT405">
            <v>0</v>
          </cell>
          <cell r="BU405">
            <v>0</v>
          </cell>
          <cell r="BV405">
            <v>15099.904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5884380.3340890659</v>
          </cell>
          <cell r="CB405">
            <v>0</v>
          </cell>
          <cell r="CC405">
            <v>0</v>
          </cell>
          <cell r="CD405">
            <v>5884380.3340890659</v>
          </cell>
        </row>
        <row r="406">
          <cell r="A406" t="str">
            <v>4014</v>
          </cell>
          <cell r="B406" t="str">
            <v>4014</v>
          </cell>
          <cell r="C406">
            <v>9264014</v>
          </cell>
          <cell r="D406" t="str">
            <v>University Technical College Norfolk</v>
          </cell>
          <cell r="E406">
            <v>284</v>
          </cell>
          <cell r="G406">
            <v>0</v>
          </cell>
          <cell r="H406">
            <v>0</v>
          </cell>
          <cell r="I406">
            <v>1531612</v>
          </cell>
          <cell r="J406">
            <v>0</v>
          </cell>
          <cell r="K406">
            <v>26400.000000000011</v>
          </cell>
          <cell r="L406">
            <v>0</v>
          </cell>
          <cell r="M406">
            <v>63860.000000000124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11055.000000000044</v>
          </cell>
          <cell r="U406">
            <v>4004.9999999999977</v>
          </cell>
          <cell r="V406">
            <v>8059.9999999999909</v>
          </cell>
          <cell r="W406">
            <v>7480.0000000000036</v>
          </cell>
          <cell r="X406">
            <v>11680.000000000002</v>
          </cell>
          <cell r="Y406">
            <v>4649.9999999999991</v>
          </cell>
          <cell r="Z406">
            <v>0</v>
          </cell>
          <cell r="AA406">
            <v>6282.1201413427743</v>
          </cell>
          <cell r="AB406">
            <v>0</v>
          </cell>
          <cell r="AC406">
            <v>112535.4749262479</v>
          </cell>
          <cell r="AD406">
            <v>0</v>
          </cell>
          <cell r="AE406">
            <v>0</v>
          </cell>
          <cell r="AF406">
            <v>128000</v>
          </cell>
          <cell r="AG406">
            <v>0</v>
          </cell>
          <cell r="AH406">
            <v>0</v>
          </cell>
          <cell r="AI406">
            <v>0</v>
          </cell>
          <cell r="AJ406">
            <v>35422.720000000001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1951042.3150675909</v>
          </cell>
          <cell r="AR406"/>
          <cell r="AS406">
            <v>0</v>
          </cell>
          <cell r="AT406">
            <v>0</v>
          </cell>
          <cell r="AU406">
            <v>1614664.6318357412</v>
          </cell>
          <cell r="AV406">
            <v>0</v>
          </cell>
          <cell r="AW406">
            <v>26950.000000000011</v>
          </cell>
          <cell r="AX406">
            <v>0</v>
          </cell>
          <cell r="AY406">
            <v>74400.000000000146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11220.000000000044</v>
          </cell>
          <cell r="BG406">
            <v>4049.9999999999977</v>
          </cell>
          <cell r="BH406">
            <v>8189.9999999999909</v>
          </cell>
          <cell r="BI406">
            <v>7590.0000000000036</v>
          </cell>
          <cell r="BJ406">
            <v>11840.000000000002</v>
          </cell>
          <cell r="BK406">
            <v>4724.9999999999991</v>
          </cell>
          <cell r="BL406">
            <v>0</v>
          </cell>
          <cell r="BM406">
            <v>6362.4028268551419</v>
          </cell>
          <cell r="BN406">
            <v>0</v>
          </cell>
          <cell r="BO406">
            <v>114143.12456805144</v>
          </cell>
          <cell r="BP406">
            <v>0</v>
          </cell>
          <cell r="BQ406">
            <v>0</v>
          </cell>
          <cell r="BR406">
            <v>134400</v>
          </cell>
          <cell r="BS406">
            <v>0</v>
          </cell>
          <cell r="BT406">
            <v>0</v>
          </cell>
          <cell r="BU406">
            <v>0</v>
          </cell>
          <cell r="BV406">
            <v>35422.720000000001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2053957.879230648</v>
          </cell>
          <cell r="CB406">
            <v>0</v>
          </cell>
          <cell r="CC406">
            <v>0</v>
          </cell>
          <cell r="CD406">
            <v>2053957.879230648</v>
          </cell>
        </row>
        <row r="407">
          <cell r="A407" t="str">
            <v>9998</v>
          </cell>
          <cell r="B407" t="str">
            <v>2221</v>
          </cell>
          <cell r="C407">
            <v>9262221</v>
          </cell>
          <cell r="D407" t="str">
            <v>Wymondham College Prep School</v>
          </cell>
          <cell r="E407">
            <v>267.41666666666669</v>
          </cell>
          <cell r="G407">
            <v>907612.16666666674</v>
          </cell>
          <cell r="H407">
            <v>0</v>
          </cell>
          <cell r="I407">
            <v>0</v>
          </cell>
          <cell r="J407">
            <v>2754.5064377682461</v>
          </cell>
          <cell r="K407">
            <v>0</v>
          </cell>
          <cell r="L407">
            <v>4854.8175965665259</v>
          </cell>
          <cell r="M407">
            <v>0</v>
          </cell>
          <cell r="N407">
            <v>11086.888412017182</v>
          </cell>
          <cell r="O407">
            <v>321.35908440629464</v>
          </cell>
          <cell r="P407">
            <v>2019.9713876967062</v>
          </cell>
          <cell r="Q407">
            <v>550.90128755364788</v>
          </cell>
          <cell r="R407">
            <v>585.33261802575089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8068.8728323699361</v>
          </cell>
          <cell r="AA407">
            <v>0</v>
          </cell>
          <cell r="AB407">
            <v>75674.549045787993</v>
          </cell>
          <cell r="AC407">
            <v>0</v>
          </cell>
          <cell r="AD407">
            <v>0</v>
          </cell>
          <cell r="AE407">
            <v>0</v>
          </cell>
          <cell r="AF407">
            <v>128000</v>
          </cell>
          <cell r="AG407">
            <v>0</v>
          </cell>
          <cell r="AH407">
            <v>0</v>
          </cell>
          <cell r="AI407">
            <v>0</v>
          </cell>
          <cell r="AJ407">
            <v>12403.608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36441.051297807833</v>
          </cell>
          <cell r="AP407">
            <v>0</v>
          </cell>
          <cell r="AQ407">
            <v>1190374.0246666668</v>
          </cell>
          <cell r="AR407"/>
          <cell r="AS407">
            <v>956650.32567177305</v>
          </cell>
          <cell r="AT407">
            <v>0</v>
          </cell>
          <cell r="AU407">
            <v>0</v>
          </cell>
          <cell r="AV407">
            <v>2811.8919885550845</v>
          </cell>
          <cell r="AW407">
            <v>0</v>
          </cell>
          <cell r="AX407">
            <v>5646.7381974248947</v>
          </cell>
          <cell r="AY407">
            <v>0</v>
          </cell>
          <cell r="AZ407">
            <v>11327.907725321904</v>
          </cell>
          <cell r="BA407">
            <v>327.09763948497846</v>
          </cell>
          <cell r="BB407">
            <v>2042.9256080114417</v>
          </cell>
          <cell r="BC407">
            <v>556.63984263233169</v>
          </cell>
          <cell r="BD407">
            <v>591.07117310443471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8207.9913294797625</v>
          </cell>
          <cell r="BM407">
            <v>0</v>
          </cell>
          <cell r="BN407">
            <v>76657.335397032002</v>
          </cell>
          <cell r="BO407">
            <v>0</v>
          </cell>
          <cell r="BP407">
            <v>0</v>
          </cell>
          <cell r="BQ407">
            <v>0</v>
          </cell>
          <cell r="BR407">
            <v>134400</v>
          </cell>
          <cell r="BS407">
            <v>0</v>
          </cell>
          <cell r="BT407">
            <v>0</v>
          </cell>
          <cell r="BU407">
            <v>0</v>
          </cell>
          <cell r="BV407">
            <v>12403.608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1211623.5325728201</v>
          </cell>
          <cell r="CB407">
            <v>33570.908760513645</v>
          </cell>
          <cell r="CC407">
            <v>0</v>
          </cell>
          <cell r="CD407">
            <v>1245194.4413333337</v>
          </cell>
        </row>
        <row r="408">
          <cell r="A408" t="str">
            <v>9999</v>
          </cell>
          <cell r="B408" t="str">
            <v>2218</v>
          </cell>
          <cell r="C408">
            <v>9262218</v>
          </cell>
          <cell r="D408" t="str">
            <v>White House Farm</v>
          </cell>
          <cell r="E408">
            <v>199</v>
          </cell>
          <cell r="G408">
            <v>675406</v>
          </cell>
          <cell r="H408">
            <v>0</v>
          </cell>
          <cell r="I408">
            <v>0</v>
          </cell>
          <cell r="J408">
            <v>20385.365853658492</v>
          </cell>
          <cell r="K408">
            <v>0</v>
          </cell>
          <cell r="L408">
            <v>29941.006097560909</v>
          </cell>
          <cell r="M408">
            <v>0</v>
          </cell>
          <cell r="N408">
            <v>279.08536585365869</v>
          </cell>
          <cell r="O408">
            <v>679.51219512195053</v>
          </cell>
          <cell r="P408">
            <v>533.90243902439056</v>
          </cell>
          <cell r="Q408">
            <v>1164.8780487804868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24874.99999999996</v>
          </cell>
          <cell r="AA408">
            <v>0</v>
          </cell>
          <cell r="AB408">
            <v>63916.475946216917</v>
          </cell>
          <cell r="AC408">
            <v>0</v>
          </cell>
          <cell r="AD408">
            <v>0</v>
          </cell>
          <cell r="AE408">
            <v>0</v>
          </cell>
          <cell r="AF408">
            <v>128000</v>
          </cell>
          <cell r="AG408">
            <v>0</v>
          </cell>
          <cell r="AH408">
            <v>0</v>
          </cell>
          <cell r="AI408">
            <v>0</v>
          </cell>
          <cell r="AJ408">
            <v>5222.9120000000003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950404.13794621686</v>
          </cell>
          <cell r="AR408"/>
          <cell r="AS408">
            <v>711898.09214839328</v>
          </cell>
          <cell r="AT408">
            <v>0</v>
          </cell>
          <cell r="AU408">
            <v>0</v>
          </cell>
          <cell r="AV408">
            <v>20810.060975609711</v>
          </cell>
          <cell r="AW408">
            <v>0</v>
          </cell>
          <cell r="AX408">
            <v>34824.999999999927</v>
          </cell>
          <cell r="AY408">
            <v>0</v>
          </cell>
          <cell r="AZ408">
            <v>285.15243902439039</v>
          </cell>
          <cell r="BA408">
            <v>691.64634146341393</v>
          </cell>
          <cell r="BB408">
            <v>539.96951219512221</v>
          </cell>
          <cell r="BC408">
            <v>1177.0121951219501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25303.879310344786</v>
          </cell>
          <cell r="BM408">
            <v>0</v>
          </cell>
          <cell r="BN408">
            <v>64746.56004941454</v>
          </cell>
          <cell r="BO408">
            <v>0</v>
          </cell>
          <cell r="BP408">
            <v>0</v>
          </cell>
          <cell r="BQ408">
            <v>0</v>
          </cell>
          <cell r="BR408">
            <v>134400</v>
          </cell>
          <cell r="BS408">
            <v>0</v>
          </cell>
          <cell r="BT408">
            <v>0</v>
          </cell>
          <cell r="BU408">
            <v>0</v>
          </cell>
          <cell r="BV408">
            <v>5222.9120000000003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999900.2849715671</v>
          </cell>
          <cell r="CB408">
            <v>0</v>
          </cell>
          <cell r="CC408">
            <v>0</v>
          </cell>
          <cell r="CD408">
            <v>999900.2849715671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23_24 vs 2024_25 Detail"/>
      <sheetName val="MSAG"/>
      <sheetName val="MIN PP"/>
      <sheetName val="MFG"/>
    </sheetNames>
    <sheetDataSet>
      <sheetData sheetId="0"/>
      <sheetData sheetId="1">
        <row r="9">
          <cell r="A9" t="str">
            <v>0021</v>
          </cell>
          <cell r="B9" t="str">
            <v>3000</v>
          </cell>
          <cell r="C9">
            <v>9263000</v>
          </cell>
          <cell r="D9" t="str">
            <v>Acle St Edmund Voluntary Controlled Primary School</v>
          </cell>
          <cell r="E9">
            <v>180</v>
          </cell>
          <cell r="G9">
            <v>610920</v>
          </cell>
          <cell r="H9">
            <v>0</v>
          </cell>
          <cell r="I9">
            <v>0</v>
          </cell>
          <cell r="J9">
            <v>24000.000000000022</v>
          </cell>
          <cell r="K9">
            <v>0</v>
          </cell>
          <cell r="L9">
            <v>35250.000000000029</v>
          </cell>
          <cell r="M9">
            <v>0</v>
          </cell>
          <cell r="N9">
            <v>0</v>
          </cell>
          <cell r="O9">
            <v>280.00000000000023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2088</v>
          </cell>
          <cell r="AA9">
            <v>0</v>
          </cell>
          <cell r="AB9">
            <v>42057.931034482805</v>
          </cell>
          <cell r="AC9">
            <v>0</v>
          </cell>
          <cell r="AD9">
            <v>0</v>
          </cell>
          <cell r="AE9">
            <v>0</v>
          </cell>
          <cell r="AF9">
            <v>128000</v>
          </cell>
          <cell r="AG9">
            <v>0</v>
          </cell>
          <cell r="AH9">
            <v>0</v>
          </cell>
          <cell r="AI9">
            <v>0</v>
          </cell>
          <cell r="AJ9">
            <v>18708.5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861304.43103448278</v>
          </cell>
          <cell r="AR9"/>
          <cell r="AS9">
            <v>648893.74499686342</v>
          </cell>
          <cell r="AT9">
            <v>0</v>
          </cell>
          <cell r="AU9">
            <v>0</v>
          </cell>
          <cell r="AV9">
            <v>24500.000000000022</v>
          </cell>
          <cell r="AW9">
            <v>0</v>
          </cell>
          <cell r="AX9">
            <v>41000.000000000036</v>
          </cell>
          <cell r="AY9">
            <v>0</v>
          </cell>
          <cell r="AZ9">
            <v>0</v>
          </cell>
          <cell r="BA9">
            <v>285.00000000000023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2124</v>
          </cell>
          <cell r="BM9">
            <v>0</v>
          </cell>
          <cell r="BN9">
            <v>42604.137931034529</v>
          </cell>
          <cell r="BO9">
            <v>0</v>
          </cell>
          <cell r="BP9">
            <v>0</v>
          </cell>
          <cell r="BQ9">
            <v>0</v>
          </cell>
          <cell r="BR9">
            <v>134400</v>
          </cell>
          <cell r="BS9">
            <v>0</v>
          </cell>
          <cell r="BT9">
            <v>0</v>
          </cell>
          <cell r="BU9">
            <v>0</v>
          </cell>
          <cell r="BV9">
            <v>18708.5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912515.38292789797</v>
          </cell>
          <cell r="CB9">
            <v>0</v>
          </cell>
          <cell r="CC9">
            <v>0</v>
          </cell>
          <cell r="CD9">
            <v>912515.38292789797</v>
          </cell>
        </row>
        <row r="10">
          <cell r="A10" t="str">
            <v>0027</v>
          </cell>
          <cell r="B10" t="str">
            <v>3001</v>
          </cell>
          <cell r="C10">
            <v>9263001</v>
          </cell>
          <cell r="D10" t="str">
            <v>Alburgh With Denton Church of England Primary Academy</v>
          </cell>
          <cell r="E10">
            <v>103</v>
          </cell>
          <cell r="G10">
            <v>349582</v>
          </cell>
          <cell r="H10">
            <v>0</v>
          </cell>
          <cell r="I10">
            <v>0</v>
          </cell>
          <cell r="J10">
            <v>5279.9999999999818</v>
          </cell>
          <cell r="K10">
            <v>0</v>
          </cell>
          <cell r="L10">
            <v>7754.9999999999736</v>
          </cell>
          <cell r="M10">
            <v>0</v>
          </cell>
          <cell r="N10">
            <v>1393.5294117647056</v>
          </cell>
          <cell r="O10">
            <v>565.49019607843138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30681.346982758605</v>
          </cell>
          <cell r="AC10">
            <v>0</v>
          </cell>
          <cell r="AD10">
            <v>0</v>
          </cell>
          <cell r="AE10">
            <v>0</v>
          </cell>
          <cell r="AF10">
            <v>128000</v>
          </cell>
          <cell r="AG10">
            <v>35178.104138851799</v>
          </cell>
          <cell r="AH10">
            <v>0</v>
          </cell>
          <cell r="AI10">
            <v>0</v>
          </cell>
          <cell r="AJ10">
            <v>11295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-22926.2792475977</v>
          </cell>
          <cell r="AQ10">
            <v>546804.19148185581</v>
          </cell>
          <cell r="AR10"/>
          <cell r="AS10">
            <v>371311.42074820516</v>
          </cell>
          <cell r="AT10">
            <v>0</v>
          </cell>
          <cell r="AU10">
            <v>0</v>
          </cell>
          <cell r="AV10">
            <v>5389.9999999999818</v>
          </cell>
          <cell r="AW10">
            <v>0</v>
          </cell>
          <cell r="AX10">
            <v>9019.9999999999691</v>
          </cell>
          <cell r="AY10">
            <v>0</v>
          </cell>
          <cell r="AZ10">
            <v>1423.8235294117644</v>
          </cell>
          <cell r="BA10">
            <v>575.58823529411768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31079.806034482743</v>
          </cell>
          <cell r="BO10">
            <v>0</v>
          </cell>
          <cell r="BP10">
            <v>0</v>
          </cell>
          <cell r="BQ10">
            <v>0</v>
          </cell>
          <cell r="BR10">
            <v>134400</v>
          </cell>
          <cell r="BS10">
            <v>35677.970627503331</v>
          </cell>
          <cell r="BT10">
            <v>0</v>
          </cell>
          <cell r="BU10">
            <v>0</v>
          </cell>
          <cell r="BV10">
            <v>11295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600173.60917489708</v>
          </cell>
          <cell r="CB10">
            <v>0</v>
          </cell>
          <cell r="CC10">
            <v>0</v>
          </cell>
          <cell r="CD10">
            <v>600173.60917489708</v>
          </cell>
        </row>
        <row r="11">
          <cell r="A11" t="str">
            <v>0030</v>
          </cell>
          <cell r="B11" t="str">
            <v>2000</v>
          </cell>
          <cell r="C11">
            <v>9262000</v>
          </cell>
          <cell r="D11" t="str">
            <v>Aldborough Primary School</v>
          </cell>
          <cell r="E11">
            <v>121</v>
          </cell>
          <cell r="G11">
            <v>410674</v>
          </cell>
          <cell r="H11">
            <v>0</v>
          </cell>
          <cell r="I11">
            <v>0</v>
          </cell>
          <cell r="J11">
            <v>10560.000000000011</v>
          </cell>
          <cell r="K11">
            <v>0</v>
          </cell>
          <cell r="L11">
            <v>15510.000000000015</v>
          </cell>
          <cell r="M11">
            <v>0</v>
          </cell>
          <cell r="N11">
            <v>1610.0000000000005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3249.0740740740744</v>
          </cell>
          <cell r="AA11">
            <v>0</v>
          </cell>
          <cell r="AB11">
            <v>39044.053124999999</v>
          </cell>
          <cell r="AC11">
            <v>0</v>
          </cell>
          <cell r="AD11">
            <v>5424.3000000000438</v>
          </cell>
          <cell r="AE11">
            <v>0</v>
          </cell>
          <cell r="AF11">
            <v>128000</v>
          </cell>
          <cell r="AG11">
            <v>21648.064085447259</v>
          </cell>
          <cell r="AH11">
            <v>0</v>
          </cell>
          <cell r="AI11">
            <v>0</v>
          </cell>
          <cell r="AJ11">
            <v>5194.4500000000007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-45861.672950681386</v>
          </cell>
          <cell r="AQ11">
            <v>595052.26833383983</v>
          </cell>
          <cell r="AR11"/>
          <cell r="AS11">
            <v>436200.79524789151</v>
          </cell>
          <cell r="AT11">
            <v>0</v>
          </cell>
          <cell r="AU11">
            <v>0</v>
          </cell>
          <cell r="AV11">
            <v>10780.000000000011</v>
          </cell>
          <cell r="AW11">
            <v>0</v>
          </cell>
          <cell r="AX11">
            <v>18040.000000000018</v>
          </cell>
          <cell r="AY11">
            <v>0</v>
          </cell>
          <cell r="AZ11">
            <v>1645.0000000000005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3305.0925925925926</v>
          </cell>
          <cell r="BM11">
            <v>0</v>
          </cell>
          <cell r="BN11">
            <v>39551.118750000001</v>
          </cell>
          <cell r="BO11">
            <v>0</v>
          </cell>
          <cell r="BP11">
            <v>5510.4000000000442</v>
          </cell>
          <cell r="BQ11">
            <v>0</v>
          </cell>
          <cell r="BR11">
            <v>134400</v>
          </cell>
          <cell r="BS11">
            <v>21955.674232309742</v>
          </cell>
          <cell r="BT11">
            <v>0</v>
          </cell>
          <cell r="BU11">
            <v>0</v>
          </cell>
          <cell r="BV11">
            <v>5194.4500000000007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676582.53082279372</v>
          </cell>
          <cell r="CB11">
            <v>0</v>
          </cell>
          <cell r="CC11">
            <v>0</v>
          </cell>
          <cell r="CD11">
            <v>676582.53082279372</v>
          </cell>
        </row>
        <row r="12">
          <cell r="A12" t="str">
            <v>0036</v>
          </cell>
          <cell r="B12" t="str">
            <v>3406</v>
          </cell>
          <cell r="C12">
            <v>9263406</v>
          </cell>
          <cell r="D12" t="str">
            <v>Alpington and Bergh Apton Church of England Voluntary Aided Primary School</v>
          </cell>
          <cell r="E12">
            <v>148</v>
          </cell>
          <cell r="G12">
            <v>502312</v>
          </cell>
          <cell r="H12">
            <v>0</v>
          </cell>
          <cell r="I12">
            <v>0</v>
          </cell>
          <cell r="J12">
            <v>1440.000000000002</v>
          </cell>
          <cell r="K12">
            <v>0</v>
          </cell>
          <cell r="L12">
            <v>2115.0000000000032</v>
          </cell>
          <cell r="M12">
            <v>0</v>
          </cell>
          <cell r="N12">
            <v>463.12925170067865</v>
          </cell>
          <cell r="O12">
            <v>563.80952380952181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2011.875</v>
          </cell>
          <cell r="AA12">
            <v>0</v>
          </cell>
          <cell r="AB12">
            <v>21960.795690012434</v>
          </cell>
          <cell r="AC12">
            <v>0</v>
          </cell>
          <cell r="AD12">
            <v>0</v>
          </cell>
          <cell r="AE12">
            <v>0</v>
          </cell>
          <cell r="AF12">
            <v>128000</v>
          </cell>
          <cell r="AG12">
            <v>1353.0040053404514</v>
          </cell>
          <cell r="AH12">
            <v>0</v>
          </cell>
          <cell r="AI12">
            <v>0</v>
          </cell>
          <cell r="AJ12">
            <v>3209.05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-2677.7605396317763</v>
          </cell>
          <cell r="AQ12">
            <v>660750.90293123119</v>
          </cell>
          <cell r="AR12"/>
          <cell r="AS12">
            <v>533534.85699742101</v>
          </cell>
          <cell r="AT12">
            <v>0</v>
          </cell>
          <cell r="AU12">
            <v>0</v>
          </cell>
          <cell r="AV12">
            <v>1470.0000000000023</v>
          </cell>
          <cell r="AW12">
            <v>0</v>
          </cell>
          <cell r="AX12">
            <v>2460.0000000000036</v>
          </cell>
          <cell r="AY12">
            <v>0</v>
          </cell>
          <cell r="AZ12">
            <v>473.19727891156293</v>
          </cell>
          <cell r="BA12">
            <v>573.87755102040614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2046.5625</v>
          </cell>
          <cell r="BM12">
            <v>0</v>
          </cell>
          <cell r="BN12">
            <v>22246.000828843764</v>
          </cell>
          <cell r="BO12">
            <v>0</v>
          </cell>
          <cell r="BP12">
            <v>0</v>
          </cell>
          <cell r="BQ12">
            <v>0</v>
          </cell>
          <cell r="BR12">
            <v>134400</v>
          </cell>
          <cell r="BS12">
            <v>1372.2296395193566</v>
          </cell>
          <cell r="BT12">
            <v>0</v>
          </cell>
          <cell r="BU12">
            <v>0</v>
          </cell>
          <cell r="BV12">
            <v>3209.05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701785.77479571616</v>
          </cell>
          <cell r="CB12">
            <v>0</v>
          </cell>
          <cell r="CC12">
            <v>0</v>
          </cell>
          <cell r="CD12">
            <v>701785.77479571616</v>
          </cell>
        </row>
        <row r="13">
          <cell r="A13" t="str">
            <v>0039</v>
          </cell>
          <cell r="B13" t="str">
            <v>2071</v>
          </cell>
          <cell r="C13">
            <v>9262071</v>
          </cell>
          <cell r="D13" t="str">
            <v>Antingham and Southrepps Primary School</v>
          </cell>
          <cell r="E13">
            <v>53</v>
          </cell>
          <cell r="G13">
            <v>179882</v>
          </cell>
          <cell r="H13">
            <v>0</v>
          </cell>
          <cell r="I13">
            <v>0</v>
          </cell>
          <cell r="J13">
            <v>6719.99999999999</v>
          </cell>
          <cell r="K13">
            <v>0</v>
          </cell>
          <cell r="L13">
            <v>9869.9999999999854</v>
          </cell>
          <cell r="M13">
            <v>0</v>
          </cell>
          <cell r="N13">
            <v>2300.0000000000018</v>
          </cell>
          <cell r="O13">
            <v>560.00000000000034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29942.119565217392</v>
          </cell>
          <cell r="AC13">
            <v>0</v>
          </cell>
          <cell r="AD13">
            <v>4554.8999999999951</v>
          </cell>
          <cell r="AE13">
            <v>0</v>
          </cell>
          <cell r="AF13">
            <v>128000</v>
          </cell>
          <cell r="AG13">
            <v>56300</v>
          </cell>
          <cell r="AH13">
            <v>0</v>
          </cell>
          <cell r="AI13">
            <v>0</v>
          </cell>
          <cell r="AJ13">
            <v>2016.768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-84738.519103217695</v>
          </cell>
          <cell r="AQ13">
            <v>335407.26846199972</v>
          </cell>
          <cell r="AR13"/>
          <cell r="AS13">
            <v>191063.15824907643</v>
          </cell>
          <cell r="AT13">
            <v>0</v>
          </cell>
          <cell r="AU13">
            <v>0</v>
          </cell>
          <cell r="AV13">
            <v>6859.99999999999</v>
          </cell>
          <cell r="AW13">
            <v>0</v>
          </cell>
          <cell r="AX13">
            <v>11479.999999999982</v>
          </cell>
          <cell r="AY13">
            <v>0</v>
          </cell>
          <cell r="AZ13">
            <v>2350.0000000000018</v>
          </cell>
          <cell r="BA13">
            <v>570.00000000000034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30330.978260869568</v>
          </cell>
          <cell r="BO13">
            <v>0</v>
          </cell>
          <cell r="BP13">
            <v>4627.1999999999953</v>
          </cell>
          <cell r="BQ13">
            <v>0</v>
          </cell>
          <cell r="BR13">
            <v>134400</v>
          </cell>
          <cell r="BS13">
            <v>57100</v>
          </cell>
          <cell r="BT13">
            <v>0</v>
          </cell>
          <cell r="BU13">
            <v>0</v>
          </cell>
          <cell r="BV13">
            <v>2016.768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440798.1045099459</v>
          </cell>
          <cell r="CB13">
            <v>0</v>
          </cell>
          <cell r="CC13">
            <v>0</v>
          </cell>
          <cell r="CD13">
            <v>440798.1045099459</v>
          </cell>
        </row>
        <row r="14">
          <cell r="A14" t="str">
            <v>0042</v>
          </cell>
          <cell r="B14" t="str">
            <v>3003</v>
          </cell>
          <cell r="C14">
            <v>9263003</v>
          </cell>
          <cell r="D14" t="str">
            <v>Ashill Voluntary Controlled Primary School</v>
          </cell>
          <cell r="E14">
            <v>107</v>
          </cell>
          <cell r="G14">
            <v>363158</v>
          </cell>
          <cell r="H14">
            <v>0</v>
          </cell>
          <cell r="I14">
            <v>0</v>
          </cell>
          <cell r="J14">
            <v>7680.0000000000082</v>
          </cell>
          <cell r="K14">
            <v>0</v>
          </cell>
          <cell r="L14">
            <v>11280.000000000013</v>
          </cell>
          <cell r="M14">
            <v>0</v>
          </cell>
          <cell r="N14">
            <v>0</v>
          </cell>
          <cell r="O14">
            <v>840.00000000000023</v>
          </cell>
          <cell r="P14">
            <v>1320.0000000000005</v>
          </cell>
          <cell r="Q14">
            <v>479.99999999999977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667.31182795698851</v>
          </cell>
          <cell r="AA14">
            <v>0</v>
          </cell>
          <cell r="AB14">
            <v>32254.326923076929</v>
          </cell>
          <cell r="AC14">
            <v>0</v>
          </cell>
          <cell r="AD14">
            <v>0</v>
          </cell>
          <cell r="AE14">
            <v>0</v>
          </cell>
          <cell r="AF14">
            <v>128000</v>
          </cell>
          <cell r="AG14">
            <v>32171.428571428565</v>
          </cell>
          <cell r="AH14">
            <v>0</v>
          </cell>
          <cell r="AI14">
            <v>0</v>
          </cell>
          <cell r="AJ14">
            <v>18806.25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-25906.305854651404</v>
          </cell>
          <cell r="AQ14">
            <v>570751.01146781107</v>
          </cell>
          <cell r="AR14"/>
          <cell r="AS14">
            <v>385731.28174813546</v>
          </cell>
          <cell r="AT14">
            <v>0</v>
          </cell>
          <cell r="AU14">
            <v>0</v>
          </cell>
          <cell r="AV14">
            <v>7840.0000000000091</v>
          </cell>
          <cell r="AW14">
            <v>0</v>
          </cell>
          <cell r="AX14">
            <v>13120.000000000015</v>
          </cell>
          <cell r="AY14">
            <v>0</v>
          </cell>
          <cell r="AZ14">
            <v>0</v>
          </cell>
          <cell r="BA14">
            <v>855.00000000000023</v>
          </cell>
          <cell r="BB14">
            <v>1335.0000000000005</v>
          </cell>
          <cell r="BC14">
            <v>484.99999999999977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678.81720430107453</v>
          </cell>
          <cell r="BM14">
            <v>0</v>
          </cell>
          <cell r="BN14">
            <v>32673.214285714294</v>
          </cell>
          <cell r="BO14">
            <v>0</v>
          </cell>
          <cell r="BP14">
            <v>0</v>
          </cell>
          <cell r="BQ14">
            <v>0</v>
          </cell>
          <cell r="BR14">
            <v>134400</v>
          </cell>
          <cell r="BS14">
            <v>32628.57142857142</v>
          </cell>
          <cell r="BT14">
            <v>0</v>
          </cell>
          <cell r="BU14">
            <v>0</v>
          </cell>
          <cell r="BV14">
            <v>18806.25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628553.13466672227</v>
          </cell>
          <cell r="CB14">
            <v>0</v>
          </cell>
          <cell r="CC14">
            <v>0</v>
          </cell>
          <cell r="CD14">
            <v>628553.13466672227</v>
          </cell>
        </row>
        <row r="15">
          <cell r="A15" t="str">
            <v>0045</v>
          </cell>
          <cell r="B15" t="str">
            <v>3385</v>
          </cell>
          <cell r="C15">
            <v>9263385</v>
          </cell>
          <cell r="D15" t="str">
            <v>Ashwicken Church of England Voluntary Aided Primary School</v>
          </cell>
          <cell r="E15">
            <v>109</v>
          </cell>
          <cell r="G15">
            <v>369946</v>
          </cell>
          <cell r="H15">
            <v>0</v>
          </cell>
          <cell r="I15">
            <v>0</v>
          </cell>
          <cell r="J15">
            <v>7679.9999999999955</v>
          </cell>
          <cell r="K15">
            <v>0</v>
          </cell>
          <cell r="L15">
            <v>11985.000000000033</v>
          </cell>
          <cell r="M15">
            <v>0</v>
          </cell>
          <cell r="N15">
            <v>2300.0000000000018</v>
          </cell>
          <cell r="O15">
            <v>1119.9999999999993</v>
          </cell>
          <cell r="P15">
            <v>440.00000000000028</v>
          </cell>
          <cell r="Q15">
            <v>480.00000000000034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2607.0103092783538</v>
          </cell>
          <cell r="AA15">
            <v>0</v>
          </cell>
          <cell r="AB15">
            <v>29154.631578947385</v>
          </cell>
          <cell r="AC15">
            <v>0</v>
          </cell>
          <cell r="AD15">
            <v>0</v>
          </cell>
          <cell r="AE15">
            <v>0</v>
          </cell>
          <cell r="AF15">
            <v>128000</v>
          </cell>
          <cell r="AG15">
            <v>30668.090787716948</v>
          </cell>
          <cell r="AH15">
            <v>0</v>
          </cell>
          <cell r="AI15">
            <v>0</v>
          </cell>
          <cell r="AJ15">
            <v>5812.25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-32210.286978316388</v>
          </cell>
          <cell r="AQ15">
            <v>557982.69569762622</v>
          </cell>
          <cell r="AR15"/>
          <cell r="AS15">
            <v>392941.21224810061</v>
          </cell>
          <cell r="AT15">
            <v>0</v>
          </cell>
          <cell r="AU15">
            <v>0</v>
          </cell>
          <cell r="AV15">
            <v>7839.9999999999955</v>
          </cell>
          <cell r="AW15">
            <v>0</v>
          </cell>
          <cell r="AX15">
            <v>13940.000000000038</v>
          </cell>
          <cell r="AY15">
            <v>0</v>
          </cell>
          <cell r="AZ15">
            <v>2350.0000000000018</v>
          </cell>
          <cell r="BA15">
            <v>1139.9999999999993</v>
          </cell>
          <cell r="BB15">
            <v>445.00000000000028</v>
          </cell>
          <cell r="BC15">
            <v>485.00000000000034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2651.9587628866011</v>
          </cell>
          <cell r="BM15">
            <v>0</v>
          </cell>
          <cell r="BN15">
            <v>29533.263157894755</v>
          </cell>
          <cell r="BO15">
            <v>0</v>
          </cell>
          <cell r="BP15">
            <v>0</v>
          </cell>
          <cell r="BQ15">
            <v>0</v>
          </cell>
          <cell r="BR15">
            <v>134400</v>
          </cell>
          <cell r="BS15">
            <v>31103.871829105468</v>
          </cell>
          <cell r="BT15">
            <v>0</v>
          </cell>
          <cell r="BU15">
            <v>0</v>
          </cell>
          <cell r="BV15">
            <v>5812.25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622642.55599798739</v>
          </cell>
          <cell r="CB15">
            <v>0</v>
          </cell>
          <cell r="CC15">
            <v>0</v>
          </cell>
          <cell r="CD15">
            <v>622642.55599798739</v>
          </cell>
        </row>
        <row r="16">
          <cell r="A16" t="str">
            <v>0048</v>
          </cell>
          <cell r="B16" t="str">
            <v>2003</v>
          </cell>
          <cell r="C16">
            <v>9262003</v>
          </cell>
          <cell r="D16" t="str">
            <v>Aslacton Primary School</v>
          </cell>
          <cell r="E16">
            <v>85</v>
          </cell>
          <cell r="G16">
            <v>288490</v>
          </cell>
          <cell r="H16">
            <v>0</v>
          </cell>
          <cell r="I16">
            <v>0</v>
          </cell>
          <cell r="J16">
            <v>5759.9999999999873</v>
          </cell>
          <cell r="K16">
            <v>0</v>
          </cell>
          <cell r="L16">
            <v>8459.9999999999818</v>
          </cell>
          <cell r="M16">
            <v>0</v>
          </cell>
          <cell r="N16">
            <v>0</v>
          </cell>
          <cell r="O16">
            <v>0</v>
          </cell>
          <cell r="P16">
            <v>880.00000000000057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23374.999999999996</v>
          </cell>
          <cell r="AC16">
            <v>0</v>
          </cell>
          <cell r="AD16">
            <v>6520.4999999999754</v>
          </cell>
          <cell r="AE16">
            <v>0</v>
          </cell>
          <cell r="AF16">
            <v>128000</v>
          </cell>
          <cell r="AG16">
            <v>48708.144192256339</v>
          </cell>
          <cell r="AH16">
            <v>0</v>
          </cell>
          <cell r="AI16">
            <v>0</v>
          </cell>
          <cell r="AJ16">
            <v>1318.6559999999999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-64256.310625832055</v>
          </cell>
          <cell r="AQ16">
            <v>447255.98956642428</v>
          </cell>
          <cell r="AR16"/>
          <cell r="AS16">
            <v>306422.0462485188</v>
          </cell>
          <cell r="AT16">
            <v>0</v>
          </cell>
          <cell r="AU16">
            <v>0</v>
          </cell>
          <cell r="AV16">
            <v>5879.9999999999873</v>
          </cell>
          <cell r="AW16">
            <v>0</v>
          </cell>
          <cell r="AX16">
            <v>9839.9999999999782</v>
          </cell>
          <cell r="AY16">
            <v>0</v>
          </cell>
          <cell r="AZ16">
            <v>0</v>
          </cell>
          <cell r="BA16">
            <v>0</v>
          </cell>
          <cell r="BB16">
            <v>890.00000000000057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23678.571428571424</v>
          </cell>
          <cell r="BO16">
            <v>0</v>
          </cell>
          <cell r="BP16">
            <v>6623.9999999999745</v>
          </cell>
          <cell r="BQ16">
            <v>0</v>
          </cell>
          <cell r="BR16">
            <v>134400</v>
          </cell>
          <cell r="BS16">
            <v>49400.267022696928</v>
          </cell>
          <cell r="BT16">
            <v>0</v>
          </cell>
          <cell r="BU16">
            <v>0</v>
          </cell>
          <cell r="BV16">
            <v>1318.6559999999999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538453.54069978709</v>
          </cell>
          <cell r="CB16">
            <v>0</v>
          </cell>
          <cell r="CC16">
            <v>0</v>
          </cell>
          <cell r="CD16">
            <v>538453.54069978709</v>
          </cell>
        </row>
        <row r="17">
          <cell r="A17" t="str">
            <v>0051</v>
          </cell>
          <cell r="B17" t="str">
            <v>2004</v>
          </cell>
          <cell r="C17">
            <v>9262004</v>
          </cell>
          <cell r="D17" t="str">
            <v>Rosecroft Primary School</v>
          </cell>
          <cell r="E17">
            <v>487</v>
          </cell>
          <cell r="G17">
            <v>1652878</v>
          </cell>
          <cell r="H17">
            <v>0</v>
          </cell>
          <cell r="I17">
            <v>0</v>
          </cell>
          <cell r="J17">
            <v>41760.000000000095</v>
          </cell>
          <cell r="K17">
            <v>0</v>
          </cell>
          <cell r="L17">
            <v>63450.000000000051</v>
          </cell>
          <cell r="M17">
            <v>0</v>
          </cell>
          <cell r="N17">
            <v>459.99999999999983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13667.419354838696</v>
          </cell>
          <cell r="AA17">
            <v>0</v>
          </cell>
          <cell r="AB17">
            <v>156608.35266821354</v>
          </cell>
          <cell r="AC17">
            <v>0</v>
          </cell>
          <cell r="AD17">
            <v>13967.100000000029</v>
          </cell>
          <cell r="AE17">
            <v>0</v>
          </cell>
          <cell r="AF17">
            <v>128000</v>
          </cell>
          <cell r="AG17">
            <v>0</v>
          </cell>
          <cell r="AH17">
            <v>0</v>
          </cell>
          <cell r="AI17">
            <v>0</v>
          </cell>
          <cell r="AJ17">
            <v>56811.25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74444.127976947464</v>
          </cell>
          <cell r="AP17">
            <v>7013.7783333331108</v>
          </cell>
          <cell r="AQ17">
            <v>2209060.0283333333</v>
          </cell>
          <cell r="AR17"/>
          <cell r="AS17">
            <v>1755618.0767415136</v>
          </cell>
          <cell r="AT17">
            <v>0</v>
          </cell>
          <cell r="AU17">
            <v>0</v>
          </cell>
          <cell r="AV17">
            <v>42630.000000000095</v>
          </cell>
          <cell r="AW17">
            <v>0</v>
          </cell>
          <cell r="AX17">
            <v>73800.000000000058</v>
          </cell>
          <cell r="AY17">
            <v>0</v>
          </cell>
          <cell r="AZ17">
            <v>469.99999999999983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13903.064516129019</v>
          </cell>
          <cell r="BM17">
            <v>0</v>
          </cell>
          <cell r="BN17">
            <v>158642.22737819035</v>
          </cell>
          <cell r="BO17">
            <v>0</v>
          </cell>
          <cell r="BP17">
            <v>14188.80000000003</v>
          </cell>
          <cell r="BQ17">
            <v>0</v>
          </cell>
          <cell r="BR17">
            <v>134400</v>
          </cell>
          <cell r="BS17">
            <v>0</v>
          </cell>
          <cell r="BT17">
            <v>0</v>
          </cell>
          <cell r="BU17">
            <v>0</v>
          </cell>
          <cell r="BV17">
            <v>56811.25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2250463.4186358331</v>
          </cell>
          <cell r="CB17">
            <v>51417.831364166923</v>
          </cell>
          <cell r="CC17">
            <v>0</v>
          </cell>
          <cell r="CD17">
            <v>2301881.25</v>
          </cell>
        </row>
        <row r="18">
          <cell r="A18" t="str">
            <v>0054</v>
          </cell>
          <cell r="B18" t="str">
            <v>2287</v>
          </cell>
          <cell r="C18">
            <v>9262287</v>
          </cell>
          <cell r="D18" t="str">
            <v>Attleborough Primary School</v>
          </cell>
          <cell r="E18">
            <v>370</v>
          </cell>
          <cell r="G18">
            <v>1255780</v>
          </cell>
          <cell r="H18">
            <v>0</v>
          </cell>
          <cell r="I18">
            <v>0</v>
          </cell>
          <cell r="J18">
            <v>28799.999999999971</v>
          </cell>
          <cell r="K18">
            <v>0</v>
          </cell>
          <cell r="L18">
            <v>43005.000000000044</v>
          </cell>
          <cell r="M18">
            <v>0</v>
          </cell>
          <cell r="N18">
            <v>691.86991869918722</v>
          </cell>
          <cell r="O18">
            <v>280.75880758807563</v>
          </cell>
          <cell r="P18">
            <v>0</v>
          </cell>
          <cell r="Q18">
            <v>0</v>
          </cell>
          <cell r="R18">
            <v>511.38211382113769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18336.075949367081</v>
          </cell>
          <cell r="AA18">
            <v>0</v>
          </cell>
          <cell r="AB18">
            <v>121182.79465572668</v>
          </cell>
          <cell r="AC18">
            <v>0</v>
          </cell>
          <cell r="AD18">
            <v>5481.0000000000073</v>
          </cell>
          <cell r="AE18">
            <v>0</v>
          </cell>
          <cell r="AF18">
            <v>128000</v>
          </cell>
          <cell r="AG18">
            <v>0</v>
          </cell>
          <cell r="AH18">
            <v>0</v>
          </cell>
          <cell r="AI18">
            <v>0</v>
          </cell>
          <cell r="AJ18">
            <v>52819.4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27781.118554797955</v>
          </cell>
          <cell r="AP18">
            <v>0</v>
          </cell>
          <cell r="AQ18">
            <v>1682669.4000000001</v>
          </cell>
          <cell r="AR18"/>
          <cell r="AS18">
            <v>1333837.1424935525</v>
          </cell>
          <cell r="AT18">
            <v>0</v>
          </cell>
          <cell r="AU18">
            <v>0</v>
          </cell>
          <cell r="AV18">
            <v>29399.999999999971</v>
          </cell>
          <cell r="AW18">
            <v>0</v>
          </cell>
          <cell r="AX18">
            <v>50020.000000000044</v>
          </cell>
          <cell r="AY18">
            <v>0</v>
          </cell>
          <cell r="AZ18">
            <v>706.91056910569125</v>
          </cell>
          <cell r="BA18">
            <v>285.77235772357693</v>
          </cell>
          <cell r="BB18">
            <v>0</v>
          </cell>
          <cell r="BC18">
            <v>0</v>
          </cell>
          <cell r="BD18">
            <v>516.39566395663905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18652.215189873408</v>
          </cell>
          <cell r="BM18">
            <v>0</v>
          </cell>
          <cell r="BN18">
            <v>122756.59718372313</v>
          </cell>
          <cell r="BO18">
            <v>0</v>
          </cell>
          <cell r="BP18">
            <v>5568.0000000000073</v>
          </cell>
          <cell r="BQ18">
            <v>0</v>
          </cell>
          <cell r="BR18">
            <v>134400</v>
          </cell>
          <cell r="BS18">
            <v>0</v>
          </cell>
          <cell r="BT18">
            <v>0</v>
          </cell>
          <cell r="BU18">
            <v>0</v>
          </cell>
          <cell r="BV18">
            <v>52819.4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1748962.4334579352</v>
          </cell>
          <cell r="CB18">
            <v>9556.9665420651436</v>
          </cell>
          <cell r="CC18">
            <v>0</v>
          </cell>
          <cell r="CD18">
            <v>1758519.4000000004</v>
          </cell>
        </row>
        <row r="19">
          <cell r="A19" t="str">
            <v>0060</v>
          </cell>
          <cell r="B19" t="str">
            <v>2368</v>
          </cell>
          <cell r="C19">
            <v>9262368</v>
          </cell>
          <cell r="D19" t="str">
            <v>John of Gaunt Infant and Nursery School</v>
          </cell>
          <cell r="E19">
            <v>143</v>
          </cell>
          <cell r="G19">
            <v>485342</v>
          </cell>
          <cell r="H19">
            <v>0</v>
          </cell>
          <cell r="I19">
            <v>0</v>
          </cell>
          <cell r="J19">
            <v>10560.000000000011</v>
          </cell>
          <cell r="K19">
            <v>0</v>
          </cell>
          <cell r="L19">
            <v>15510.000000000015</v>
          </cell>
          <cell r="M19">
            <v>0</v>
          </cell>
          <cell r="N19">
            <v>1839.9999999999986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4739.4285714285679</v>
          </cell>
          <cell r="AA19">
            <v>0</v>
          </cell>
          <cell r="AB19">
            <v>42390.699612061362</v>
          </cell>
          <cell r="AC19">
            <v>0</v>
          </cell>
          <cell r="AD19">
            <v>0</v>
          </cell>
          <cell r="AE19">
            <v>0</v>
          </cell>
          <cell r="AF19">
            <v>128000</v>
          </cell>
          <cell r="AG19">
            <v>0</v>
          </cell>
          <cell r="AH19">
            <v>0</v>
          </cell>
          <cell r="AI19">
            <v>0</v>
          </cell>
          <cell r="AJ19">
            <v>4516.95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16577.284489010042</v>
          </cell>
          <cell r="AQ19">
            <v>709476.36267249985</v>
          </cell>
          <cell r="AR19"/>
          <cell r="AS19">
            <v>515510.03074750811</v>
          </cell>
          <cell r="AT19">
            <v>0</v>
          </cell>
          <cell r="AU19">
            <v>0</v>
          </cell>
          <cell r="AV19">
            <v>10780.000000000011</v>
          </cell>
          <cell r="AW19">
            <v>0</v>
          </cell>
          <cell r="AX19">
            <v>18040.000000000018</v>
          </cell>
          <cell r="AY19">
            <v>0</v>
          </cell>
          <cell r="AZ19">
            <v>1879.9999999999986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4821.1428571428532</v>
          </cell>
          <cell r="BM19">
            <v>0</v>
          </cell>
          <cell r="BN19">
            <v>42941.228178451769</v>
          </cell>
          <cell r="BO19">
            <v>0</v>
          </cell>
          <cell r="BP19">
            <v>0</v>
          </cell>
          <cell r="BQ19">
            <v>0</v>
          </cell>
          <cell r="BR19">
            <v>134400</v>
          </cell>
          <cell r="BS19">
            <v>0</v>
          </cell>
          <cell r="BT19">
            <v>0</v>
          </cell>
          <cell r="BU19">
            <v>0</v>
          </cell>
          <cell r="BV19">
            <v>4516.95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732889.35178310273</v>
          </cell>
          <cell r="CB19">
            <v>0</v>
          </cell>
          <cell r="CC19">
            <v>3373.8829803972121</v>
          </cell>
          <cell r="CD19">
            <v>736263.23476349993</v>
          </cell>
        </row>
        <row r="20">
          <cell r="A20" t="str">
            <v>0063</v>
          </cell>
          <cell r="B20" t="str">
            <v>3004</v>
          </cell>
          <cell r="C20">
            <v>9263004</v>
          </cell>
          <cell r="D20" t="str">
            <v>St Michael's Church of England VA Primary and Nursery School</v>
          </cell>
          <cell r="E20">
            <v>134</v>
          </cell>
          <cell r="G20">
            <v>454796</v>
          </cell>
          <cell r="H20">
            <v>0</v>
          </cell>
          <cell r="I20">
            <v>0</v>
          </cell>
          <cell r="J20">
            <v>11519.999999999982</v>
          </cell>
          <cell r="K20">
            <v>0</v>
          </cell>
          <cell r="L20">
            <v>17624.999999999956</v>
          </cell>
          <cell r="M20">
            <v>0</v>
          </cell>
          <cell r="N20">
            <v>2759.9999999999982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2027.478260869563</v>
          </cell>
          <cell r="AA20">
            <v>0</v>
          </cell>
          <cell r="AB20">
            <v>53202.187499999985</v>
          </cell>
          <cell r="AC20">
            <v>0</v>
          </cell>
          <cell r="AD20">
            <v>0</v>
          </cell>
          <cell r="AE20">
            <v>0</v>
          </cell>
          <cell r="AF20">
            <v>128000</v>
          </cell>
          <cell r="AG20">
            <v>0</v>
          </cell>
          <cell r="AH20">
            <v>0</v>
          </cell>
          <cell r="AI20">
            <v>0</v>
          </cell>
          <cell r="AJ20">
            <v>2161.7500000000005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-26105.727725191377</v>
          </cell>
          <cell r="AQ20">
            <v>645986.68803567812</v>
          </cell>
          <cell r="AR20"/>
          <cell r="AS20">
            <v>483065.34349766496</v>
          </cell>
          <cell r="AT20">
            <v>0</v>
          </cell>
          <cell r="AU20">
            <v>0</v>
          </cell>
          <cell r="AV20">
            <v>11759.99999999998</v>
          </cell>
          <cell r="AW20">
            <v>0</v>
          </cell>
          <cell r="AX20">
            <v>20499.999999999949</v>
          </cell>
          <cell r="AY20">
            <v>0</v>
          </cell>
          <cell r="AZ20">
            <v>2819.9999999999982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2062.4347826086932</v>
          </cell>
          <cell r="BM20">
            <v>0</v>
          </cell>
          <cell r="BN20">
            <v>53893.124999999985</v>
          </cell>
          <cell r="BO20">
            <v>0</v>
          </cell>
          <cell r="BP20">
            <v>0</v>
          </cell>
          <cell r="BQ20">
            <v>0</v>
          </cell>
          <cell r="BR20">
            <v>134400</v>
          </cell>
          <cell r="BS20">
            <v>0</v>
          </cell>
          <cell r="BT20">
            <v>0</v>
          </cell>
          <cell r="BU20">
            <v>0</v>
          </cell>
          <cell r="BV20">
            <v>2161.7500000000005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710662.65328027355</v>
          </cell>
          <cell r="CB20">
            <v>0</v>
          </cell>
          <cell r="CC20">
            <v>0</v>
          </cell>
          <cell r="CD20">
            <v>710662.65328027355</v>
          </cell>
        </row>
        <row r="21">
          <cell r="A21" t="str">
            <v>0066</v>
          </cell>
          <cell r="B21" t="str">
            <v>2264</v>
          </cell>
          <cell r="C21">
            <v>9262264</v>
          </cell>
          <cell r="D21" t="str">
            <v>Bure Valley School</v>
          </cell>
          <cell r="E21">
            <v>245</v>
          </cell>
          <cell r="G21">
            <v>831530</v>
          </cell>
          <cell r="H21">
            <v>0</v>
          </cell>
          <cell r="I21">
            <v>0</v>
          </cell>
          <cell r="J21">
            <v>26399.99999999996</v>
          </cell>
          <cell r="K21">
            <v>0</v>
          </cell>
          <cell r="L21">
            <v>39480.000000000073</v>
          </cell>
          <cell r="M21">
            <v>0</v>
          </cell>
          <cell r="N21">
            <v>3680</v>
          </cell>
          <cell r="O21">
            <v>560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1747.1311475409816</v>
          </cell>
          <cell r="AA21">
            <v>0</v>
          </cell>
          <cell r="AB21">
            <v>82398.122144584777</v>
          </cell>
          <cell r="AC21">
            <v>0</v>
          </cell>
          <cell r="AD21">
            <v>0</v>
          </cell>
          <cell r="AE21">
            <v>0</v>
          </cell>
          <cell r="AF21">
            <v>128000</v>
          </cell>
          <cell r="AG21">
            <v>0</v>
          </cell>
          <cell r="AH21">
            <v>0</v>
          </cell>
          <cell r="AI21">
            <v>0</v>
          </cell>
          <cell r="AJ21">
            <v>9262.2000000000007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-10478.919957278098</v>
          </cell>
          <cell r="AQ21">
            <v>1112578.5333348478</v>
          </cell>
          <cell r="AR21"/>
          <cell r="AS21">
            <v>883216.48624573066</v>
          </cell>
          <cell r="AT21">
            <v>0</v>
          </cell>
          <cell r="AU21">
            <v>0</v>
          </cell>
          <cell r="AV21">
            <v>26949.99999999996</v>
          </cell>
          <cell r="AW21">
            <v>0</v>
          </cell>
          <cell r="AX21">
            <v>45920.000000000087</v>
          </cell>
          <cell r="AY21">
            <v>0</v>
          </cell>
          <cell r="AZ21">
            <v>3760</v>
          </cell>
          <cell r="BA21">
            <v>570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1777.2540983606539</v>
          </cell>
          <cell r="BM21">
            <v>0</v>
          </cell>
          <cell r="BN21">
            <v>83468.227626981985</v>
          </cell>
          <cell r="BO21">
            <v>0</v>
          </cell>
          <cell r="BP21">
            <v>0</v>
          </cell>
          <cell r="BQ21">
            <v>0</v>
          </cell>
          <cell r="BR21">
            <v>134400</v>
          </cell>
          <cell r="BS21">
            <v>0</v>
          </cell>
          <cell r="BT21">
            <v>0</v>
          </cell>
          <cell r="BU21">
            <v>0</v>
          </cell>
          <cell r="BV21">
            <v>9262.2000000000007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1189324.1679710734</v>
          </cell>
          <cell r="CB21">
            <v>0</v>
          </cell>
          <cell r="CC21">
            <v>0</v>
          </cell>
          <cell r="CD21">
            <v>1189324.1679710734</v>
          </cell>
        </row>
        <row r="22">
          <cell r="A22" t="str">
            <v>0079</v>
          </cell>
          <cell r="B22" t="str">
            <v>2007</v>
          </cell>
          <cell r="C22">
            <v>9262007</v>
          </cell>
          <cell r="D22" t="str">
            <v>Bacton Primary School</v>
          </cell>
          <cell r="E22">
            <v>68</v>
          </cell>
          <cell r="G22">
            <v>230792</v>
          </cell>
          <cell r="H22">
            <v>0</v>
          </cell>
          <cell r="I22">
            <v>0</v>
          </cell>
          <cell r="J22">
            <v>9600.0000000000146</v>
          </cell>
          <cell r="K22">
            <v>0</v>
          </cell>
          <cell r="L22">
            <v>14805.000000000015</v>
          </cell>
          <cell r="M22">
            <v>0</v>
          </cell>
          <cell r="N22">
            <v>230.00000000000037</v>
          </cell>
          <cell r="O22">
            <v>839.99999999999943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1293.1147540983591</v>
          </cell>
          <cell r="AA22">
            <v>0</v>
          </cell>
          <cell r="AB22">
            <v>26246.027742749066</v>
          </cell>
          <cell r="AC22">
            <v>0</v>
          </cell>
          <cell r="AD22">
            <v>2759.3999999999846</v>
          </cell>
          <cell r="AE22">
            <v>0</v>
          </cell>
          <cell r="AF22">
            <v>128000</v>
          </cell>
          <cell r="AG22">
            <v>56300</v>
          </cell>
          <cell r="AH22">
            <v>0</v>
          </cell>
          <cell r="AI22">
            <v>0</v>
          </cell>
          <cell r="AJ22">
            <v>9892.75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-25646.874964109727</v>
          </cell>
          <cell r="AQ22">
            <v>455111.41753273766</v>
          </cell>
          <cell r="AR22"/>
          <cell r="AS22">
            <v>245137.63699881505</v>
          </cell>
          <cell r="AT22">
            <v>0</v>
          </cell>
          <cell r="AU22">
            <v>0</v>
          </cell>
          <cell r="AV22">
            <v>9800.0000000000164</v>
          </cell>
          <cell r="AW22">
            <v>0</v>
          </cell>
          <cell r="AX22">
            <v>17220.000000000018</v>
          </cell>
          <cell r="AY22">
            <v>0</v>
          </cell>
          <cell r="AZ22">
            <v>235.00000000000037</v>
          </cell>
          <cell r="BA22">
            <v>854.99999999999932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1315.4098360655721</v>
          </cell>
          <cell r="BM22">
            <v>0</v>
          </cell>
          <cell r="BN22">
            <v>26586.885245901649</v>
          </cell>
          <cell r="BO22">
            <v>0</v>
          </cell>
          <cell r="BP22">
            <v>2803.1999999999844</v>
          </cell>
          <cell r="BQ22">
            <v>0</v>
          </cell>
          <cell r="BR22">
            <v>134400</v>
          </cell>
          <cell r="BS22">
            <v>57100</v>
          </cell>
          <cell r="BT22">
            <v>0</v>
          </cell>
          <cell r="BU22">
            <v>0</v>
          </cell>
          <cell r="BV22">
            <v>9892.75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505345.88208078232</v>
          </cell>
          <cell r="CB22">
            <v>0</v>
          </cell>
          <cell r="CC22">
            <v>0</v>
          </cell>
          <cell r="CD22">
            <v>505345.88208078232</v>
          </cell>
        </row>
        <row r="23">
          <cell r="A23" t="str">
            <v>0083</v>
          </cell>
          <cell r="B23" t="str">
            <v>2009</v>
          </cell>
          <cell r="C23">
            <v>9262009</v>
          </cell>
          <cell r="D23" t="str">
            <v>Banham Primary School</v>
          </cell>
          <cell r="E23">
            <v>99</v>
          </cell>
          <cell r="G23">
            <v>336006</v>
          </cell>
          <cell r="H23">
            <v>0</v>
          </cell>
          <cell r="I23">
            <v>0</v>
          </cell>
          <cell r="J23">
            <v>4799.9999999999991</v>
          </cell>
          <cell r="K23">
            <v>0</v>
          </cell>
          <cell r="L23">
            <v>8459.9999999999854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1367.1428571428567</v>
          </cell>
          <cell r="AA23">
            <v>0</v>
          </cell>
          <cell r="AB23">
            <v>33522.831325301195</v>
          </cell>
          <cell r="AC23">
            <v>0</v>
          </cell>
          <cell r="AD23">
            <v>0</v>
          </cell>
          <cell r="AE23">
            <v>0</v>
          </cell>
          <cell r="AF23">
            <v>128000</v>
          </cell>
          <cell r="AG23">
            <v>38184.779706275025</v>
          </cell>
          <cell r="AH23">
            <v>0</v>
          </cell>
          <cell r="AI23">
            <v>0</v>
          </cell>
          <cell r="AJ23">
            <v>2317.5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-6222.329764923069</v>
          </cell>
          <cell r="AQ23">
            <v>546435.92412379594</v>
          </cell>
          <cell r="AR23"/>
          <cell r="AS23">
            <v>356891.55974827486</v>
          </cell>
          <cell r="AT23">
            <v>0</v>
          </cell>
          <cell r="AU23">
            <v>0</v>
          </cell>
          <cell r="AV23">
            <v>4899.9999999999991</v>
          </cell>
          <cell r="AW23">
            <v>0</v>
          </cell>
          <cell r="AX23">
            <v>9839.9999999999818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1390.7142857142853</v>
          </cell>
          <cell r="BM23">
            <v>0</v>
          </cell>
          <cell r="BN23">
            <v>33958.19277108433</v>
          </cell>
          <cell r="BO23">
            <v>0</v>
          </cell>
          <cell r="BP23">
            <v>0</v>
          </cell>
          <cell r="BQ23">
            <v>0</v>
          </cell>
          <cell r="BR23">
            <v>134400</v>
          </cell>
          <cell r="BS23">
            <v>38727.369826435242</v>
          </cell>
          <cell r="BT23">
            <v>0</v>
          </cell>
          <cell r="BU23">
            <v>0</v>
          </cell>
          <cell r="BV23">
            <v>2317.5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582425.33663150866</v>
          </cell>
          <cell r="CB23">
            <v>0</v>
          </cell>
          <cell r="CC23">
            <v>0</v>
          </cell>
          <cell r="CD23">
            <v>582425.33663150866</v>
          </cell>
        </row>
        <row r="24">
          <cell r="A24" t="str">
            <v>0085</v>
          </cell>
          <cell r="B24" t="str">
            <v>2010</v>
          </cell>
          <cell r="C24">
            <v>9262010</v>
          </cell>
          <cell r="D24" t="str">
            <v>Barford Primary School</v>
          </cell>
          <cell r="E24">
            <v>91</v>
          </cell>
          <cell r="G24">
            <v>308854</v>
          </cell>
          <cell r="H24">
            <v>0</v>
          </cell>
          <cell r="I24">
            <v>0</v>
          </cell>
          <cell r="J24">
            <v>4800.0000000000055</v>
          </cell>
          <cell r="K24">
            <v>0</v>
          </cell>
          <cell r="L24">
            <v>7755.0000000000073</v>
          </cell>
          <cell r="M24">
            <v>0</v>
          </cell>
          <cell r="N24">
            <v>460.00000000000051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659.75</v>
          </cell>
          <cell r="AA24">
            <v>0</v>
          </cell>
          <cell r="AB24">
            <v>20843.607594936711</v>
          </cell>
          <cell r="AC24">
            <v>0</v>
          </cell>
          <cell r="AD24">
            <v>0</v>
          </cell>
          <cell r="AE24">
            <v>0</v>
          </cell>
          <cell r="AF24">
            <v>128000</v>
          </cell>
          <cell r="AG24">
            <v>44198.130841121485</v>
          </cell>
          <cell r="AH24">
            <v>0</v>
          </cell>
          <cell r="AI24">
            <v>0</v>
          </cell>
          <cell r="AJ24">
            <v>19672.75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-54894.248190595681</v>
          </cell>
          <cell r="AQ24">
            <v>480348.99024546251</v>
          </cell>
          <cell r="AR24"/>
          <cell r="AS24">
            <v>328051.83774841425</v>
          </cell>
          <cell r="AT24">
            <v>0</v>
          </cell>
          <cell r="AU24">
            <v>0</v>
          </cell>
          <cell r="AV24">
            <v>4900.0000000000055</v>
          </cell>
          <cell r="AW24">
            <v>0</v>
          </cell>
          <cell r="AX24">
            <v>9020.0000000000091</v>
          </cell>
          <cell r="AY24">
            <v>0</v>
          </cell>
          <cell r="AZ24">
            <v>470.00000000000051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671.125</v>
          </cell>
          <cell r="BM24">
            <v>0</v>
          </cell>
          <cell r="BN24">
            <v>21114.303797468358</v>
          </cell>
          <cell r="BO24">
            <v>0</v>
          </cell>
          <cell r="BP24">
            <v>0</v>
          </cell>
          <cell r="BQ24">
            <v>0</v>
          </cell>
          <cell r="BR24">
            <v>134400</v>
          </cell>
          <cell r="BS24">
            <v>44826.168224299057</v>
          </cell>
          <cell r="BT24">
            <v>0</v>
          </cell>
          <cell r="BU24">
            <v>0</v>
          </cell>
          <cell r="BV24">
            <v>19672.75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563126.18477018166</v>
          </cell>
          <cell r="CB24">
            <v>0</v>
          </cell>
          <cell r="CC24">
            <v>0</v>
          </cell>
          <cell r="CD24">
            <v>563126.18477018166</v>
          </cell>
        </row>
        <row r="25">
          <cell r="A25" t="str">
            <v>0087</v>
          </cell>
          <cell r="B25" t="str">
            <v>5209</v>
          </cell>
          <cell r="C25">
            <v>9265209</v>
          </cell>
          <cell r="D25" t="str">
            <v>Barnham Broom Church of England Voluntary Aided Primary School</v>
          </cell>
          <cell r="E25">
            <v>117</v>
          </cell>
          <cell r="G25">
            <v>397098</v>
          </cell>
          <cell r="H25">
            <v>0</v>
          </cell>
          <cell r="I25">
            <v>0</v>
          </cell>
          <cell r="J25">
            <v>7199.9999999999882</v>
          </cell>
          <cell r="K25">
            <v>0</v>
          </cell>
          <cell r="L25">
            <v>10574.999999999982</v>
          </cell>
          <cell r="M25">
            <v>0</v>
          </cell>
          <cell r="N25">
            <v>460.00000000000011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1920.566037735847</v>
          </cell>
          <cell r="AA25">
            <v>0</v>
          </cell>
          <cell r="AB25">
            <v>64141.747572815548</v>
          </cell>
          <cell r="AC25">
            <v>0</v>
          </cell>
          <cell r="AD25">
            <v>0</v>
          </cell>
          <cell r="AE25">
            <v>0</v>
          </cell>
          <cell r="AF25">
            <v>128000</v>
          </cell>
          <cell r="AG25">
            <v>24654.739652870485</v>
          </cell>
          <cell r="AH25">
            <v>0</v>
          </cell>
          <cell r="AI25">
            <v>0</v>
          </cell>
          <cell r="AJ25">
            <v>3358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-35474.113574238901</v>
          </cell>
          <cell r="AQ25">
            <v>601933.93968918291</v>
          </cell>
          <cell r="AR25"/>
          <cell r="AS25">
            <v>421780.93424796121</v>
          </cell>
          <cell r="AT25">
            <v>0</v>
          </cell>
          <cell r="AU25">
            <v>0</v>
          </cell>
          <cell r="AV25">
            <v>7349.9999999999882</v>
          </cell>
          <cell r="AW25">
            <v>0</v>
          </cell>
          <cell r="AX25">
            <v>12299.99999999998</v>
          </cell>
          <cell r="AY25">
            <v>0</v>
          </cell>
          <cell r="AZ25">
            <v>470.00000000000011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1953.6792452830168</v>
          </cell>
          <cell r="BM25">
            <v>0</v>
          </cell>
          <cell r="BN25">
            <v>64974.757281553415</v>
          </cell>
          <cell r="BO25">
            <v>0</v>
          </cell>
          <cell r="BP25">
            <v>0</v>
          </cell>
          <cell r="BQ25">
            <v>0</v>
          </cell>
          <cell r="BR25">
            <v>134400</v>
          </cell>
          <cell r="BS25">
            <v>25005.073431241646</v>
          </cell>
          <cell r="BT25">
            <v>0</v>
          </cell>
          <cell r="BU25">
            <v>0</v>
          </cell>
          <cell r="BV25">
            <v>3358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671592.4442060393</v>
          </cell>
          <cell r="CB25">
            <v>0</v>
          </cell>
          <cell r="CC25">
            <v>0</v>
          </cell>
          <cell r="CD25">
            <v>671592.4442060393</v>
          </cell>
        </row>
        <row r="26">
          <cell r="A26" t="str">
            <v>0092</v>
          </cell>
          <cell r="B26" t="str">
            <v>2012</v>
          </cell>
          <cell r="C26">
            <v>9262012</v>
          </cell>
          <cell r="D26" t="str">
            <v>The Bawburgh School</v>
          </cell>
          <cell r="E26">
            <v>105</v>
          </cell>
          <cell r="G26">
            <v>356370</v>
          </cell>
          <cell r="H26">
            <v>0</v>
          </cell>
          <cell r="I26">
            <v>0</v>
          </cell>
          <cell r="J26">
            <v>8639.99999999998</v>
          </cell>
          <cell r="K26">
            <v>0</v>
          </cell>
          <cell r="L26">
            <v>13395.000000000005</v>
          </cell>
          <cell r="M26">
            <v>0</v>
          </cell>
          <cell r="N26">
            <v>4370.0000000000018</v>
          </cell>
          <cell r="O26">
            <v>1120</v>
          </cell>
          <cell r="P26">
            <v>439.99999999999983</v>
          </cell>
          <cell r="Q26">
            <v>959.99999999999761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1985.8695652173906</v>
          </cell>
          <cell r="AA26">
            <v>0</v>
          </cell>
          <cell r="AB26">
            <v>17136.6847826087</v>
          </cell>
          <cell r="AC26">
            <v>0</v>
          </cell>
          <cell r="AD26">
            <v>0</v>
          </cell>
          <cell r="AE26">
            <v>0</v>
          </cell>
          <cell r="AF26">
            <v>128000</v>
          </cell>
          <cell r="AG26">
            <v>0</v>
          </cell>
          <cell r="AH26">
            <v>0</v>
          </cell>
          <cell r="AI26">
            <v>0</v>
          </cell>
          <cell r="AJ26">
            <v>14912.75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-16413.431444333997</v>
          </cell>
          <cell r="AQ26">
            <v>530916.87290349219</v>
          </cell>
          <cell r="AR26"/>
          <cell r="AS26">
            <v>378521.35124817031</v>
          </cell>
          <cell r="AT26">
            <v>0</v>
          </cell>
          <cell r="AU26">
            <v>0</v>
          </cell>
          <cell r="AV26">
            <v>8819.99999999998</v>
          </cell>
          <cell r="AW26">
            <v>0</v>
          </cell>
          <cell r="AX26">
            <v>15580.000000000005</v>
          </cell>
          <cell r="AY26">
            <v>0</v>
          </cell>
          <cell r="AZ26">
            <v>4465.0000000000018</v>
          </cell>
          <cell r="BA26">
            <v>1140</v>
          </cell>
          <cell r="BB26">
            <v>444.99999999999983</v>
          </cell>
          <cell r="BC26">
            <v>969.99999999999761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2020.1086956521731</v>
          </cell>
          <cell r="BM26">
            <v>0</v>
          </cell>
          <cell r="BN26">
            <v>17359.239130434788</v>
          </cell>
          <cell r="BO26">
            <v>0</v>
          </cell>
          <cell r="BP26">
            <v>0</v>
          </cell>
          <cell r="BQ26">
            <v>0</v>
          </cell>
          <cell r="BR26">
            <v>134400</v>
          </cell>
          <cell r="BS26">
            <v>0</v>
          </cell>
          <cell r="BT26">
            <v>0</v>
          </cell>
          <cell r="BU26">
            <v>0</v>
          </cell>
          <cell r="BV26">
            <v>14912.75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578633.44907425728</v>
          </cell>
          <cell r="CB26">
            <v>0</v>
          </cell>
          <cell r="CC26">
            <v>0</v>
          </cell>
          <cell r="CD26">
            <v>578633.44907425728</v>
          </cell>
        </row>
        <row r="27">
          <cell r="A27" t="str">
            <v>0095</v>
          </cell>
          <cell r="B27" t="str">
            <v>2150</v>
          </cell>
          <cell r="C27">
            <v>9262150</v>
          </cell>
          <cell r="D27" t="str">
            <v>Bawdeswell Community Primary School</v>
          </cell>
          <cell r="E27">
            <v>87</v>
          </cell>
          <cell r="G27">
            <v>295278</v>
          </cell>
          <cell r="H27">
            <v>0</v>
          </cell>
          <cell r="I27">
            <v>0</v>
          </cell>
          <cell r="J27">
            <v>6719.9999999999973</v>
          </cell>
          <cell r="K27">
            <v>0</v>
          </cell>
          <cell r="L27">
            <v>9869.9999999999964</v>
          </cell>
          <cell r="M27">
            <v>0</v>
          </cell>
          <cell r="N27">
            <v>690.00000000000091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672.79999999999825</v>
          </cell>
          <cell r="AA27">
            <v>0</v>
          </cell>
          <cell r="AB27">
            <v>19859.366554054061</v>
          </cell>
          <cell r="AC27">
            <v>0</v>
          </cell>
          <cell r="AD27">
            <v>5462.0999999999667</v>
          </cell>
          <cell r="AE27">
            <v>0</v>
          </cell>
          <cell r="AF27">
            <v>128000</v>
          </cell>
          <cell r="AG27">
            <v>47204.806408544719</v>
          </cell>
          <cell r="AH27">
            <v>0</v>
          </cell>
          <cell r="AI27">
            <v>0</v>
          </cell>
          <cell r="AJ27">
            <v>1447.9359999999999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515205.00896259875</v>
          </cell>
          <cell r="AR27"/>
          <cell r="AS27">
            <v>313631.97674848395</v>
          </cell>
          <cell r="AT27">
            <v>0</v>
          </cell>
          <cell r="AU27">
            <v>0</v>
          </cell>
          <cell r="AV27">
            <v>6859.9999999999973</v>
          </cell>
          <cell r="AW27">
            <v>0</v>
          </cell>
          <cell r="AX27">
            <v>11479.999999999996</v>
          </cell>
          <cell r="AY27">
            <v>0</v>
          </cell>
          <cell r="AZ27">
            <v>705.00000000000091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684.39999999999827</v>
          </cell>
          <cell r="BM27">
            <v>0</v>
          </cell>
          <cell r="BN27">
            <v>20117.28040540541</v>
          </cell>
          <cell r="BO27">
            <v>0</v>
          </cell>
          <cell r="BP27">
            <v>5548.7999999999665</v>
          </cell>
          <cell r="BQ27">
            <v>0</v>
          </cell>
          <cell r="BR27">
            <v>134400</v>
          </cell>
          <cell r="BS27">
            <v>47875.567423230968</v>
          </cell>
          <cell r="BT27">
            <v>0</v>
          </cell>
          <cell r="BU27">
            <v>0</v>
          </cell>
          <cell r="BV27">
            <v>1447.9359999999999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542750.96057712031</v>
          </cell>
          <cell r="CB27">
            <v>0</v>
          </cell>
          <cell r="CC27">
            <v>0</v>
          </cell>
          <cell r="CD27">
            <v>542750.96057712031</v>
          </cell>
        </row>
        <row r="28">
          <cell r="A28" t="str">
            <v>0101</v>
          </cell>
          <cell r="B28" t="str">
            <v>2015</v>
          </cell>
          <cell r="C28">
            <v>9262015</v>
          </cell>
          <cell r="D28" t="str">
            <v>Beeston Primary School</v>
          </cell>
          <cell r="E28">
            <v>61</v>
          </cell>
          <cell r="G28">
            <v>207034</v>
          </cell>
          <cell r="H28">
            <v>0</v>
          </cell>
          <cell r="I28">
            <v>0</v>
          </cell>
          <cell r="J28">
            <v>2879.9999999999995</v>
          </cell>
          <cell r="K28">
            <v>0</v>
          </cell>
          <cell r="L28">
            <v>4229.9999999999991</v>
          </cell>
          <cell r="M28">
            <v>0</v>
          </cell>
          <cell r="N28">
            <v>233.83333333333383</v>
          </cell>
          <cell r="O28">
            <v>1138.6666666666672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655.18518518518454</v>
          </cell>
          <cell r="AA28">
            <v>0</v>
          </cell>
          <cell r="AB28">
            <v>7976.0377358490632</v>
          </cell>
          <cell r="AC28">
            <v>0</v>
          </cell>
          <cell r="AD28">
            <v>1266.3000000000004</v>
          </cell>
          <cell r="AE28">
            <v>0</v>
          </cell>
          <cell r="AF28">
            <v>128000</v>
          </cell>
          <cell r="AG28">
            <v>56300</v>
          </cell>
          <cell r="AH28">
            <v>0</v>
          </cell>
          <cell r="AI28">
            <v>0</v>
          </cell>
          <cell r="AJ28">
            <v>1085.952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-10226.073729192729</v>
          </cell>
          <cell r="AQ28">
            <v>400573.90119184152</v>
          </cell>
          <cell r="AR28"/>
          <cell r="AS28">
            <v>219902.88024893703</v>
          </cell>
          <cell r="AT28">
            <v>0</v>
          </cell>
          <cell r="AU28">
            <v>0</v>
          </cell>
          <cell r="AV28">
            <v>2939.9999999999995</v>
          </cell>
          <cell r="AW28">
            <v>0</v>
          </cell>
          <cell r="AX28">
            <v>4919.9999999999991</v>
          </cell>
          <cell r="AY28">
            <v>0</v>
          </cell>
          <cell r="AZ28">
            <v>238.91666666666717</v>
          </cell>
          <cell r="BA28">
            <v>1159.0000000000005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666.48148148148073</v>
          </cell>
          <cell r="BM28">
            <v>0</v>
          </cell>
          <cell r="BN28">
            <v>8079.6226415094407</v>
          </cell>
          <cell r="BO28">
            <v>0</v>
          </cell>
          <cell r="BP28">
            <v>1286.4000000000005</v>
          </cell>
          <cell r="BQ28">
            <v>0</v>
          </cell>
          <cell r="BR28">
            <v>134400</v>
          </cell>
          <cell r="BS28">
            <v>57100</v>
          </cell>
          <cell r="BT28">
            <v>0</v>
          </cell>
          <cell r="BU28">
            <v>0</v>
          </cell>
          <cell r="BV28">
            <v>1085.952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431779.25303859456</v>
          </cell>
          <cell r="CB28">
            <v>0</v>
          </cell>
          <cell r="CC28">
            <v>0</v>
          </cell>
          <cell r="CD28">
            <v>431779.25303859456</v>
          </cell>
        </row>
        <row r="29">
          <cell r="A29" t="str">
            <v>0104</v>
          </cell>
          <cell r="B29" t="str">
            <v>2409</v>
          </cell>
          <cell r="C29">
            <v>9262409</v>
          </cell>
          <cell r="D29" t="str">
            <v>St Mary's Community Primary School, Beetley</v>
          </cell>
          <cell r="E29">
            <v>182</v>
          </cell>
          <cell r="G29">
            <v>617708</v>
          </cell>
          <cell r="H29">
            <v>0</v>
          </cell>
          <cell r="I29">
            <v>0</v>
          </cell>
          <cell r="J29">
            <v>13919.999999999969</v>
          </cell>
          <cell r="K29">
            <v>0</v>
          </cell>
          <cell r="L29">
            <v>20444.999999999956</v>
          </cell>
          <cell r="M29">
            <v>0</v>
          </cell>
          <cell r="N29">
            <v>1380.0000000000014</v>
          </cell>
          <cell r="O29">
            <v>0</v>
          </cell>
          <cell r="P29">
            <v>1320.0000000000014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3383.333333333328</v>
          </cell>
          <cell r="AA29">
            <v>0</v>
          </cell>
          <cell r="AB29">
            <v>55349.411764705917</v>
          </cell>
          <cell r="AC29">
            <v>0</v>
          </cell>
          <cell r="AD29">
            <v>0</v>
          </cell>
          <cell r="AE29">
            <v>0</v>
          </cell>
          <cell r="AF29">
            <v>128000</v>
          </cell>
          <cell r="AG29">
            <v>0</v>
          </cell>
          <cell r="AH29">
            <v>0</v>
          </cell>
          <cell r="AI29">
            <v>0</v>
          </cell>
          <cell r="AJ29">
            <v>15558.25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-23637.649145776973</v>
          </cell>
          <cell r="AQ29">
            <v>833426.34595226229</v>
          </cell>
          <cell r="AR29"/>
          <cell r="AS29">
            <v>656103.67549682851</v>
          </cell>
          <cell r="AT29">
            <v>0</v>
          </cell>
          <cell r="AU29">
            <v>0</v>
          </cell>
          <cell r="AV29">
            <v>14209.999999999969</v>
          </cell>
          <cell r="AW29">
            <v>0</v>
          </cell>
          <cell r="AX29">
            <v>23779.999999999949</v>
          </cell>
          <cell r="AY29">
            <v>0</v>
          </cell>
          <cell r="AZ29">
            <v>1410.0000000000014</v>
          </cell>
          <cell r="BA29">
            <v>0</v>
          </cell>
          <cell r="BB29">
            <v>1335.0000000000014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3441.6666666666611</v>
          </cell>
          <cell r="BM29">
            <v>0</v>
          </cell>
          <cell r="BN29">
            <v>56068.23529411768</v>
          </cell>
          <cell r="BO29">
            <v>0</v>
          </cell>
          <cell r="BP29">
            <v>0</v>
          </cell>
          <cell r="BQ29">
            <v>0</v>
          </cell>
          <cell r="BR29">
            <v>134400</v>
          </cell>
          <cell r="BS29">
            <v>0</v>
          </cell>
          <cell r="BT29">
            <v>0</v>
          </cell>
          <cell r="BU29">
            <v>0</v>
          </cell>
          <cell r="BV29">
            <v>15558.25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906306.82745761285</v>
          </cell>
          <cell r="CB29">
            <v>0</v>
          </cell>
          <cell r="CC29">
            <v>0</v>
          </cell>
          <cell r="CD29">
            <v>906306.82745761285</v>
          </cell>
        </row>
        <row r="30">
          <cell r="A30" t="str">
            <v>0115</v>
          </cell>
          <cell r="B30" t="str">
            <v>2052</v>
          </cell>
          <cell r="C30">
            <v>9262052</v>
          </cell>
          <cell r="D30" t="str">
            <v>Moorlands CofE Primary Academy</v>
          </cell>
          <cell r="E30">
            <v>272</v>
          </cell>
          <cell r="G30">
            <v>923168</v>
          </cell>
          <cell r="H30">
            <v>0</v>
          </cell>
          <cell r="I30">
            <v>0</v>
          </cell>
          <cell r="J30">
            <v>31199.999999999985</v>
          </cell>
          <cell r="K30">
            <v>0</v>
          </cell>
          <cell r="L30">
            <v>46529.99999999992</v>
          </cell>
          <cell r="M30">
            <v>0</v>
          </cell>
          <cell r="N30">
            <v>933.73134328358458</v>
          </cell>
          <cell r="O30">
            <v>1136.7164179104509</v>
          </cell>
          <cell r="P30">
            <v>1786.2686567164226</v>
          </cell>
          <cell r="Q30">
            <v>5358.8059701492557</v>
          </cell>
          <cell r="R30">
            <v>6728.9552238806027</v>
          </cell>
          <cell r="S30">
            <v>2720.0000000000073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95917.933884297512</v>
          </cell>
          <cell r="AC30">
            <v>0</v>
          </cell>
          <cell r="AD30">
            <v>0</v>
          </cell>
          <cell r="AE30">
            <v>0</v>
          </cell>
          <cell r="AF30">
            <v>128000</v>
          </cell>
          <cell r="AG30">
            <v>0</v>
          </cell>
          <cell r="AH30">
            <v>0</v>
          </cell>
          <cell r="AI30">
            <v>0</v>
          </cell>
          <cell r="AJ30">
            <v>7498.24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-18594.530544055197</v>
          </cell>
          <cell r="AQ30">
            <v>1232384.1209521824</v>
          </cell>
          <cell r="AR30"/>
          <cell r="AS30">
            <v>980550.54799526022</v>
          </cell>
          <cell r="AT30">
            <v>0</v>
          </cell>
          <cell r="AU30">
            <v>0</v>
          </cell>
          <cell r="AV30">
            <v>31849.999999999985</v>
          </cell>
          <cell r="AW30">
            <v>0</v>
          </cell>
          <cell r="AX30">
            <v>54119.999999999905</v>
          </cell>
          <cell r="AY30">
            <v>0</v>
          </cell>
          <cell r="AZ30">
            <v>954.02985074627122</v>
          </cell>
          <cell r="BA30">
            <v>1157.0149253731374</v>
          </cell>
          <cell r="BB30">
            <v>1806.5671641791093</v>
          </cell>
          <cell r="BC30">
            <v>5414.6268656716438</v>
          </cell>
          <cell r="BD30">
            <v>6794.9253731343342</v>
          </cell>
          <cell r="BE30">
            <v>2760.5970149253803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97163.62133734033</v>
          </cell>
          <cell r="BO30">
            <v>0</v>
          </cell>
          <cell r="BP30">
            <v>0</v>
          </cell>
          <cell r="BQ30">
            <v>0</v>
          </cell>
          <cell r="BR30">
            <v>134400</v>
          </cell>
          <cell r="BS30">
            <v>0</v>
          </cell>
          <cell r="BT30">
            <v>0</v>
          </cell>
          <cell r="BU30">
            <v>0</v>
          </cell>
          <cell r="BV30">
            <v>7498.24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1324470.1705266309</v>
          </cell>
          <cell r="CB30">
            <v>0</v>
          </cell>
          <cell r="CC30">
            <v>0</v>
          </cell>
          <cell r="CD30">
            <v>1324470.1705266309</v>
          </cell>
        </row>
        <row r="31">
          <cell r="A31" t="str">
            <v>0122</v>
          </cell>
          <cell r="B31" t="str">
            <v>3306</v>
          </cell>
          <cell r="C31">
            <v>9263306</v>
          </cell>
          <cell r="D31" t="str">
            <v>Blakeney Church of England Voluntary Aided Primary School</v>
          </cell>
          <cell r="E31">
            <v>29</v>
          </cell>
          <cell r="G31">
            <v>98426</v>
          </cell>
          <cell r="H31">
            <v>0</v>
          </cell>
          <cell r="I31">
            <v>0</v>
          </cell>
          <cell r="J31">
            <v>1920.0000000000055</v>
          </cell>
          <cell r="K31">
            <v>0</v>
          </cell>
          <cell r="L31">
            <v>2820.0000000000082</v>
          </cell>
          <cell r="M31">
            <v>0</v>
          </cell>
          <cell r="N31">
            <v>0</v>
          </cell>
          <cell r="O31">
            <v>280.0000000000004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13158.749999999998</v>
          </cell>
          <cell r="AC31">
            <v>0</v>
          </cell>
          <cell r="AD31">
            <v>1190.700000000001</v>
          </cell>
          <cell r="AE31">
            <v>0</v>
          </cell>
          <cell r="AF31">
            <v>128000</v>
          </cell>
          <cell r="AG31">
            <v>56300</v>
          </cell>
          <cell r="AH31">
            <v>0</v>
          </cell>
          <cell r="AI31">
            <v>0</v>
          </cell>
          <cell r="AJ31">
            <v>795.32000000000016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-16280.964953280429</v>
          </cell>
          <cell r="AQ31">
            <v>286609.80504671962</v>
          </cell>
          <cell r="AR31"/>
          <cell r="AS31">
            <v>104543.99224949465</v>
          </cell>
          <cell r="AT31">
            <v>0</v>
          </cell>
          <cell r="AU31">
            <v>0</v>
          </cell>
          <cell r="AV31">
            <v>1960.0000000000057</v>
          </cell>
          <cell r="AW31">
            <v>0</v>
          </cell>
          <cell r="AX31">
            <v>3280.0000000000095</v>
          </cell>
          <cell r="AY31">
            <v>0</v>
          </cell>
          <cell r="AZ31">
            <v>0</v>
          </cell>
          <cell r="BA31">
            <v>285.0000000000004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13329.642857142855</v>
          </cell>
          <cell r="BO31">
            <v>0</v>
          </cell>
          <cell r="BP31">
            <v>1209.600000000001</v>
          </cell>
          <cell r="BQ31">
            <v>0</v>
          </cell>
          <cell r="BR31">
            <v>134400</v>
          </cell>
          <cell r="BS31">
            <v>57100</v>
          </cell>
          <cell r="BT31">
            <v>0</v>
          </cell>
          <cell r="BU31">
            <v>0</v>
          </cell>
          <cell r="BV31">
            <v>795.32000000000016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316903.55510663753</v>
          </cell>
          <cell r="CB31">
            <v>0</v>
          </cell>
          <cell r="CC31">
            <v>0</v>
          </cell>
          <cell r="CD31">
            <v>316903.55510663753</v>
          </cell>
        </row>
        <row r="32">
          <cell r="A32" t="str">
            <v>0128</v>
          </cell>
          <cell r="B32" t="str">
            <v>2017</v>
          </cell>
          <cell r="C32">
            <v>9262017</v>
          </cell>
          <cell r="D32" t="str">
            <v>Blofield Primary School</v>
          </cell>
          <cell r="E32">
            <v>216</v>
          </cell>
          <cell r="G32">
            <v>733104</v>
          </cell>
          <cell r="H32">
            <v>0</v>
          </cell>
          <cell r="I32">
            <v>0</v>
          </cell>
          <cell r="J32">
            <v>7199.9999999999955</v>
          </cell>
          <cell r="K32">
            <v>0</v>
          </cell>
          <cell r="L32">
            <v>10574.999999999995</v>
          </cell>
          <cell r="M32">
            <v>0</v>
          </cell>
          <cell r="N32">
            <v>0</v>
          </cell>
          <cell r="O32">
            <v>560.00000000000011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673.54838709677472</v>
          </cell>
          <cell r="AA32">
            <v>0</v>
          </cell>
          <cell r="AB32">
            <v>48359.347826087025</v>
          </cell>
          <cell r="AC32">
            <v>0</v>
          </cell>
          <cell r="AD32">
            <v>0</v>
          </cell>
          <cell r="AE32">
            <v>0</v>
          </cell>
          <cell r="AF32">
            <v>128000</v>
          </cell>
          <cell r="AG32">
            <v>0</v>
          </cell>
          <cell r="AH32">
            <v>0</v>
          </cell>
          <cell r="AI32">
            <v>0</v>
          </cell>
          <cell r="AJ32">
            <v>22209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23008.103786816238</v>
          </cell>
          <cell r="AP32">
            <v>502.66046082951675</v>
          </cell>
          <cell r="AQ32">
            <v>974191.6604608295</v>
          </cell>
          <cell r="AR32"/>
          <cell r="AS32">
            <v>778672.49399623601</v>
          </cell>
          <cell r="AT32">
            <v>0</v>
          </cell>
          <cell r="AU32">
            <v>0</v>
          </cell>
          <cell r="AV32">
            <v>7349.9999999999955</v>
          </cell>
          <cell r="AW32">
            <v>0</v>
          </cell>
          <cell r="AX32">
            <v>12299.999999999993</v>
          </cell>
          <cell r="AY32">
            <v>0</v>
          </cell>
          <cell r="AZ32">
            <v>0</v>
          </cell>
          <cell r="BA32">
            <v>570.00000000000011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685.16129032258118</v>
          </cell>
          <cell r="BM32">
            <v>0</v>
          </cell>
          <cell r="BN32">
            <v>48987.39130434789</v>
          </cell>
          <cell r="BO32">
            <v>0</v>
          </cell>
          <cell r="BP32">
            <v>0</v>
          </cell>
          <cell r="BQ32">
            <v>0</v>
          </cell>
          <cell r="BR32">
            <v>134400</v>
          </cell>
          <cell r="BS32">
            <v>0</v>
          </cell>
          <cell r="BT32">
            <v>0</v>
          </cell>
          <cell r="BU32">
            <v>0</v>
          </cell>
          <cell r="BV32">
            <v>22209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1005174.0465909065</v>
          </cell>
          <cell r="CB32">
            <v>12794.953409093549</v>
          </cell>
          <cell r="CC32">
            <v>0</v>
          </cell>
          <cell r="CD32">
            <v>1017969</v>
          </cell>
        </row>
        <row r="33">
          <cell r="A33" t="str">
            <v>0144</v>
          </cell>
          <cell r="B33" t="str">
            <v>2357</v>
          </cell>
          <cell r="C33">
            <v>9262357</v>
          </cell>
          <cell r="D33" t="str">
            <v>Hillside Primary School</v>
          </cell>
          <cell r="E33">
            <v>209</v>
          </cell>
          <cell r="G33">
            <v>709346</v>
          </cell>
          <cell r="H33">
            <v>0</v>
          </cell>
          <cell r="I33">
            <v>0</v>
          </cell>
          <cell r="J33">
            <v>12479.999999999991</v>
          </cell>
          <cell r="K33">
            <v>0</v>
          </cell>
          <cell r="L33">
            <v>19034.999999999938</v>
          </cell>
          <cell r="M33">
            <v>0</v>
          </cell>
          <cell r="N33">
            <v>2299.9999999999995</v>
          </cell>
          <cell r="O33">
            <v>279.99999999999994</v>
          </cell>
          <cell r="P33">
            <v>4399.9999999999991</v>
          </cell>
          <cell r="Q33">
            <v>1919.9999999999957</v>
          </cell>
          <cell r="R33">
            <v>1019.9999999999998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1998.1318681318703</v>
          </cell>
          <cell r="AA33">
            <v>0</v>
          </cell>
          <cell r="AB33">
            <v>65713.083333333387</v>
          </cell>
          <cell r="AC33">
            <v>0</v>
          </cell>
          <cell r="AD33">
            <v>0</v>
          </cell>
          <cell r="AE33">
            <v>0</v>
          </cell>
          <cell r="AF33">
            <v>128000</v>
          </cell>
          <cell r="AG33">
            <v>0</v>
          </cell>
          <cell r="AH33">
            <v>0</v>
          </cell>
          <cell r="AI33">
            <v>0</v>
          </cell>
          <cell r="AJ33">
            <v>23107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-9033.9189745036274</v>
          </cell>
          <cell r="AQ33">
            <v>960565.29622696154</v>
          </cell>
          <cell r="AR33"/>
          <cell r="AS33">
            <v>753437.73724635807</v>
          </cell>
          <cell r="AT33">
            <v>0</v>
          </cell>
          <cell r="AU33">
            <v>0</v>
          </cell>
          <cell r="AV33">
            <v>12739.999999999991</v>
          </cell>
          <cell r="AW33">
            <v>0</v>
          </cell>
          <cell r="AX33">
            <v>22139.999999999931</v>
          </cell>
          <cell r="AY33">
            <v>0</v>
          </cell>
          <cell r="AZ33">
            <v>2349.9999999999995</v>
          </cell>
          <cell r="BA33">
            <v>284.99999999999994</v>
          </cell>
          <cell r="BB33">
            <v>4449.9999999999991</v>
          </cell>
          <cell r="BC33">
            <v>1939.9999999999957</v>
          </cell>
          <cell r="BD33">
            <v>1029.9999999999998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2032.5824175824198</v>
          </cell>
          <cell r="BM33">
            <v>0</v>
          </cell>
          <cell r="BN33">
            <v>66566.500000000058</v>
          </cell>
          <cell r="BO33">
            <v>0</v>
          </cell>
          <cell r="BP33">
            <v>0</v>
          </cell>
          <cell r="BQ33">
            <v>0</v>
          </cell>
          <cell r="BR33">
            <v>134400</v>
          </cell>
          <cell r="BS33">
            <v>0</v>
          </cell>
          <cell r="BT33">
            <v>0</v>
          </cell>
          <cell r="BU33">
            <v>0</v>
          </cell>
          <cell r="BV33">
            <v>23107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1024478.8196639405</v>
          </cell>
          <cell r="CB33">
            <v>0</v>
          </cell>
          <cell r="CC33">
            <v>0</v>
          </cell>
          <cell r="CD33">
            <v>1024478.8196639405</v>
          </cell>
        </row>
        <row r="34">
          <cell r="A34" t="str">
            <v>0147</v>
          </cell>
          <cell r="B34" t="str">
            <v>3140</v>
          </cell>
          <cell r="C34">
            <v>9263140</v>
          </cell>
          <cell r="D34" t="str">
            <v>Homefield VC CofE Primary School</v>
          </cell>
          <cell r="E34">
            <v>211</v>
          </cell>
          <cell r="G34">
            <v>716134</v>
          </cell>
          <cell r="H34">
            <v>0</v>
          </cell>
          <cell r="I34">
            <v>0</v>
          </cell>
          <cell r="J34">
            <v>12960.000000000015</v>
          </cell>
          <cell r="K34">
            <v>0</v>
          </cell>
          <cell r="L34">
            <v>19035.000000000022</v>
          </cell>
          <cell r="M34">
            <v>0</v>
          </cell>
          <cell r="N34">
            <v>3697.5238095238096</v>
          </cell>
          <cell r="O34">
            <v>281.3333333333332</v>
          </cell>
          <cell r="P34">
            <v>884.19047619047581</v>
          </cell>
          <cell r="Q34">
            <v>482.28571428571405</v>
          </cell>
          <cell r="R34">
            <v>1024.8571428571424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55276.106145251397</v>
          </cell>
          <cell r="AC34">
            <v>0</v>
          </cell>
          <cell r="AD34">
            <v>0</v>
          </cell>
          <cell r="AE34">
            <v>0</v>
          </cell>
          <cell r="AF34">
            <v>128000</v>
          </cell>
          <cell r="AG34">
            <v>0</v>
          </cell>
          <cell r="AH34">
            <v>0</v>
          </cell>
          <cell r="AI34">
            <v>0</v>
          </cell>
          <cell r="AJ34">
            <v>18084.674999999999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955859.971621442</v>
          </cell>
          <cell r="AR34"/>
          <cell r="AS34">
            <v>760647.66774632316</v>
          </cell>
          <cell r="AT34">
            <v>0</v>
          </cell>
          <cell r="AU34">
            <v>0</v>
          </cell>
          <cell r="AV34">
            <v>13230.000000000015</v>
          </cell>
          <cell r="AW34">
            <v>0</v>
          </cell>
          <cell r="AX34">
            <v>22140.000000000022</v>
          </cell>
          <cell r="AY34">
            <v>0</v>
          </cell>
          <cell r="AZ34">
            <v>3777.9047619047619</v>
          </cell>
          <cell r="BA34">
            <v>286.35714285714272</v>
          </cell>
          <cell r="BB34">
            <v>894.23809523809484</v>
          </cell>
          <cell r="BC34">
            <v>487.30952380952357</v>
          </cell>
          <cell r="BD34">
            <v>1034.9047619047615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55993.977653631286</v>
          </cell>
          <cell r="BO34">
            <v>0</v>
          </cell>
          <cell r="BP34">
            <v>0</v>
          </cell>
          <cell r="BQ34">
            <v>0</v>
          </cell>
          <cell r="BR34">
            <v>134400</v>
          </cell>
          <cell r="BS34">
            <v>0</v>
          </cell>
          <cell r="BT34">
            <v>0</v>
          </cell>
          <cell r="BU34">
            <v>0</v>
          </cell>
          <cell r="BV34">
            <v>18084.674999999999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1010977.0346856687</v>
          </cell>
          <cell r="CB34">
            <v>0</v>
          </cell>
          <cell r="CC34">
            <v>0</v>
          </cell>
          <cell r="CD34">
            <v>1010977.0346856687</v>
          </cell>
        </row>
        <row r="35">
          <cell r="A35" t="str">
            <v>0150</v>
          </cell>
          <cell r="B35" t="str">
            <v>2046</v>
          </cell>
          <cell r="C35">
            <v>9262046</v>
          </cell>
          <cell r="D35" t="str">
            <v>Woodlands Primary Academy</v>
          </cell>
          <cell r="E35">
            <v>426</v>
          </cell>
          <cell r="G35">
            <v>1445844</v>
          </cell>
          <cell r="H35">
            <v>0</v>
          </cell>
          <cell r="I35">
            <v>0</v>
          </cell>
          <cell r="J35">
            <v>30240.000000000007</v>
          </cell>
          <cell r="K35">
            <v>0</v>
          </cell>
          <cell r="L35">
            <v>45120.000000000131</v>
          </cell>
          <cell r="M35">
            <v>0</v>
          </cell>
          <cell r="N35">
            <v>7820.0000000000036</v>
          </cell>
          <cell r="O35">
            <v>1399.9999999999959</v>
          </cell>
          <cell r="P35">
            <v>18479.999999999989</v>
          </cell>
          <cell r="Q35">
            <v>8640.0000000000073</v>
          </cell>
          <cell r="R35">
            <v>9180.0000000000073</v>
          </cell>
          <cell r="S35">
            <v>1339.9999999999991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8100.9836065573672</v>
          </cell>
          <cell r="AA35">
            <v>0</v>
          </cell>
          <cell r="AB35">
            <v>86548.213296399059</v>
          </cell>
          <cell r="AC35">
            <v>0</v>
          </cell>
          <cell r="AD35">
            <v>0</v>
          </cell>
          <cell r="AE35">
            <v>0</v>
          </cell>
          <cell r="AF35">
            <v>128000</v>
          </cell>
          <cell r="AG35">
            <v>0</v>
          </cell>
          <cell r="AH35">
            <v>0</v>
          </cell>
          <cell r="AI35">
            <v>0</v>
          </cell>
          <cell r="AJ35">
            <v>7911.9359999999997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85816.803097043419</v>
          </cell>
          <cell r="AP35">
            <v>0</v>
          </cell>
          <cell r="AQ35">
            <v>1884441.936</v>
          </cell>
          <cell r="AR35"/>
          <cell r="AS35">
            <v>1535715.1964925767</v>
          </cell>
          <cell r="AT35">
            <v>0</v>
          </cell>
          <cell r="AU35">
            <v>0</v>
          </cell>
          <cell r="AV35">
            <v>30870.000000000007</v>
          </cell>
          <cell r="AW35">
            <v>0</v>
          </cell>
          <cell r="AX35">
            <v>52480.000000000153</v>
          </cell>
          <cell r="AY35">
            <v>0</v>
          </cell>
          <cell r="AZ35">
            <v>7990.0000000000036</v>
          </cell>
          <cell r="BA35">
            <v>1424.9999999999959</v>
          </cell>
          <cell r="BB35">
            <v>18689.999999999989</v>
          </cell>
          <cell r="BC35">
            <v>8730.0000000000073</v>
          </cell>
          <cell r="BD35">
            <v>9270.0000000000073</v>
          </cell>
          <cell r="BE35">
            <v>1359.9999999999991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8240.6557377049085</v>
          </cell>
          <cell r="BM35">
            <v>0</v>
          </cell>
          <cell r="BN35">
            <v>87672.216066482157</v>
          </cell>
          <cell r="BO35">
            <v>0</v>
          </cell>
          <cell r="BP35">
            <v>0</v>
          </cell>
          <cell r="BQ35">
            <v>0</v>
          </cell>
          <cell r="BR35">
            <v>134400</v>
          </cell>
          <cell r="BS35">
            <v>0</v>
          </cell>
          <cell r="BT35">
            <v>0</v>
          </cell>
          <cell r="BU35">
            <v>0</v>
          </cell>
          <cell r="BV35">
            <v>7911.9359999999997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1904755.004296764</v>
          </cell>
          <cell r="CB35">
            <v>67016.931703235954</v>
          </cell>
          <cell r="CC35">
            <v>0</v>
          </cell>
          <cell r="CD35">
            <v>1971771.936</v>
          </cell>
        </row>
        <row r="36">
          <cell r="A36" t="str">
            <v>0156</v>
          </cell>
          <cell r="B36" t="str">
            <v>3377</v>
          </cell>
          <cell r="C36">
            <v>9263377</v>
          </cell>
          <cell r="D36" t="str">
            <v>Brancaster CofE Primary Academy</v>
          </cell>
          <cell r="E36">
            <v>37</v>
          </cell>
          <cell r="G36">
            <v>125578</v>
          </cell>
          <cell r="H36">
            <v>0</v>
          </cell>
          <cell r="I36">
            <v>0</v>
          </cell>
          <cell r="J36">
            <v>6239.9999999999927</v>
          </cell>
          <cell r="K36">
            <v>0</v>
          </cell>
          <cell r="L36">
            <v>9164.9999999999891</v>
          </cell>
          <cell r="M36">
            <v>0</v>
          </cell>
          <cell r="N36">
            <v>0</v>
          </cell>
          <cell r="O36">
            <v>7000.0000000000027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16357.189655172413</v>
          </cell>
          <cell r="AC36">
            <v>0</v>
          </cell>
          <cell r="AD36">
            <v>0</v>
          </cell>
          <cell r="AE36">
            <v>0</v>
          </cell>
          <cell r="AF36">
            <v>128000</v>
          </cell>
          <cell r="AG36">
            <v>56300</v>
          </cell>
          <cell r="AH36">
            <v>0</v>
          </cell>
          <cell r="AI36">
            <v>0</v>
          </cell>
          <cell r="AJ36">
            <v>947.6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-24167.652563817544</v>
          </cell>
          <cell r="AQ36">
            <v>325420.13709135482</v>
          </cell>
          <cell r="AR36"/>
          <cell r="AS36">
            <v>133383.71424935525</v>
          </cell>
          <cell r="AT36">
            <v>0</v>
          </cell>
          <cell r="AU36">
            <v>0</v>
          </cell>
          <cell r="AV36">
            <v>6369.9999999999927</v>
          </cell>
          <cell r="AW36">
            <v>0</v>
          </cell>
          <cell r="AX36">
            <v>10659.999999999989</v>
          </cell>
          <cell r="AY36">
            <v>0</v>
          </cell>
          <cell r="AZ36">
            <v>0</v>
          </cell>
          <cell r="BA36">
            <v>7125.0000000000027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16569.62068965517</v>
          </cell>
          <cell r="BO36">
            <v>0</v>
          </cell>
          <cell r="BP36">
            <v>0</v>
          </cell>
          <cell r="BQ36">
            <v>0</v>
          </cell>
          <cell r="BR36">
            <v>134400</v>
          </cell>
          <cell r="BS36">
            <v>57100</v>
          </cell>
          <cell r="BT36">
            <v>0</v>
          </cell>
          <cell r="BU36">
            <v>0</v>
          </cell>
          <cell r="BV36">
            <v>947.6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366555.93493901042</v>
          </cell>
          <cell r="CB36">
            <v>0</v>
          </cell>
          <cell r="CC36">
            <v>0</v>
          </cell>
          <cell r="CD36">
            <v>366555.93493901042</v>
          </cell>
        </row>
        <row r="37">
          <cell r="A37" t="str">
            <v>0165</v>
          </cell>
          <cell r="B37" t="str">
            <v>2021</v>
          </cell>
          <cell r="C37">
            <v>9262021</v>
          </cell>
          <cell r="D37" t="str">
            <v>Bressingham Primary School</v>
          </cell>
          <cell r="E37">
            <v>138</v>
          </cell>
          <cell r="G37">
            <v>468372</v>
          </cell>
          <cell r="H37">
            <v>0</v>
          </cell>
          <cell r="I37">
            <v>0</v>
          </cell>
          <cell r="J37">
            <v>6720.00000000001</v>
          </cell>
          <cell r="K37">
            <v>0</v>
          </cell>
          <cell r="L37">
            <v>9870.0000000000146</v>
          </cell>
          <cell r="M37">
            <v>0</v>
          </cell>
          <cell r="N37">
            <v>2989.9999999999986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1416.6371681415942</v>
          </cell>
          <cell r="AA37">
            <v>0</v>
          </cell>
          <cell r="AB37">
            <v>24091.473214285717</v>
          </cell>
          <cell r="AC37">
            <v>0</v>
          </cell>
          <cell r="AD37">
            <v>0</v>
          </cell>
          <cell r="AE37">
            <v>0</v>
          </cell>
          <cell r="AF37">
            <v>128000</v>
          </cell>
          <cell r="AG37">
            <v>8869.6929238985194</v>
          </cell>
          <cell r="AH37">
            <v>0</v>
          </cell>
          <cell r="AI37">
            <v>0</v>
          </cell>
          <cell r="AJ37">
            <v>3007.65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-18385.929376911372</v>
          </cell>
          <cell r="AQ37">
            <v>634951.52392941457</v>
          </cell>
          <cell r="AR37"/>
          <cell r="AS37">
            <v>497485.20449759526</v>
          </cell>
          <cell r="AT37">
            <v>0</v>
          </cell>
          <cell r="AU37">
            <v>0</v>
          </cell>
          <cell r="AV37">
            <v>6860.00000000001</v>
          </cell>
          <cell r="AW37">
            <v>0</v>
          </cell>
          <cell r="AX37">
            <v>11480.000000000018</v>
          </cell>
          <cell r="AY37">
            <v>0</v>
          </cell>
          <cell r="AZ37">
            <v>3054.9999999999986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1441.061946902656</v>
          </cell>
          <cell r="BM37">
            <v>0</v>
          </cell>
          <cell r="BN37">
            <v>24404.349489795924</v>
          </cell>
          <cell r="BO37">
            <v>0</v>
          </cell>
          <cell r="BP37">
            <v>0</v>
          </cell>
          <cell r="BQ37">
            <v>0</v>
          </cell>
          <cell r="BR37">
            <v>134400</v>
          </cell>
          <cell r="BS37">
            <v>8995.7276368491202</v>
          </cell>
          <cell r="BT37">
            <v>0</v>
          </cell>
          <cell r="BU37">
            <v>0</v>
          </cell>
          <cell r="BV37">
            <v>3007.65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691128.99357114302</v>
          </cell>
          <cell r="CB37">
            <v>0</v>
          </cell>
          <cell r="CC37">
            <v>0</v>
          </cell>
          <cell r="CD37">
            <v>691128.99357114302</v>
          </cell>
        </row>
        <row r="38">
          <cell r="A38" t="str">
            <v>0171</v>
          </cell>
          <cell r="B38" t="str">
            <v>2211</v>
          </cell>
          <cell r="C38">
            <v>9262211</v>
          </cell>
          <cell r="D38" t="str">
            <v>Brisley Church of England Primary Academy</v>
          </cell>
          <cell r="E38">
            <v>69</v>
          </cell>
          <cell r="G38">
            <v>234186</v>
          </cell>
          <cell r="H38">
            <v>0</v>
          </cell>
          <cell r="I38">
            <v>0</v>
          </cell>
          <cell r="J38">
            <v>3360.000000000005</v>
          </cell>
          <cell r="K38">
            <v>0</v>
          </cell>
          <cell r="L38">
            <v>5639.9999999999882</v>
          </cell>
          <cell r="M38">
            <v>0</v>
          </cell>
          <cell r="N38">
            <v>919.99999999999966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19301.132812500004</v>
          </cell>
          <cell r="AC38">
            <v>0</v>
          </cell>
          <cell r="AD38">
            <v>0</v>
          </cell>
          <cell r="AE38">
            <v>0</v>
          </cell>
          <cell r="AF38">
            <v>128000</v>
          </cell>
          <cell r="AG38">
            <v>56300</v>
          </cell>
          <cell r="AH38">
            <v>0</v>
          </cell>
          <cell r="AI38">
            <v>0</v>
          </cell>
          <cell r="AJ38">
            <v>1499.6479999999999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-17475.910850426251</v>
          </cell>
          <cell r="AQ38">
            <v>431730.86996207375</v>
          </cell>
          <cell r="AR38"/>
          <cell r="AS38">
            <v>248742.60224879763</v>
          </cell>
          <cell r="AT38">
            <v>0</v>
          </cell>
          <cell r="AU38">
            <v>0</v>
          </cell>
          <cell r="AV38">
            <v>3430.000000000005</v>
          </cell>
          <cell r="AW38">
            <v>0</v>
          </cell>
          <cell r="AX38">
            <v>6559.9999999999864</v>
          </cell>
          <cell r="AY38">
            <v>0</v>
          </cell>
          <cell r="AZ38">
            <v>939.99999999999966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19551.796875000004</v>
          </cell>
          <cell r="BO38">
            <v>0</v>
          </cell>
          <cell r="BP38">
            <v>0</v>
          </cell>
          <cell r="BQ38">
            <v>0</v>
          </cell>
          <cell r="BR38">
            <v>134400</v>
          </cell>
          <cell r="BS38">
            <v>57100</v>
          </cell>
          <cell r="BT38">
            <v>0</v>
          </cell>
          <cell r="BU38">
            <v>0</v>
          </cell>
          <cell r="BV38">
            <v>1499.6479999999999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472224.04712379765</v>
          </cell>
          <cell r="CB38">
            <v>0</v>
          </cell>
          <cell r="CC38">
            <v>0</v>
          </cell>
          <cell r="CD38">
            <v>472224.04712379765</v>
          </cell>
        </row>
        <row r="39">
          <cell r="A39" t="str">
            <v>0180</v>
          </cell>
          <cell r="B39" t="str">
            <v>3139</v>
          </cell>
          <cell r="C39">
            <v>9263139</v>
          </cell>
          <cell r="D39" t="str">
            <v>Brooke Voluntary Controlled Church of England Primary School</v>
          </cell>
          <cell r="E39">
            <v>140</v>
          </cell>
          <cell r="G39">
            <v>475160</v>
          </cell>
          <cell r="H39">
            <v>0</v>
          </cell>
          <cell r="I39">
            <v>0</v>
          </cell>
          <cell r="J39">
            <v>12480.000000000018</v>
          </cell>
          <cell r="K39">
            <v>0</v>
          </cell>
          <cell r="L39">
            <v>18330.000000000029</v>
          </cell>
          <cell r="M39">
            <v>0</v>
          </cell>
          <cell r="N39">
            <v>0</v>
          </cell>
          <cell r="O39">
            <v>0</v>
          </cell>
          <cell r="P39">
            <v>446.37681159420271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676.66666666666629</v>
          </cell>
          <cell r="AA39">
            <v>0</v>
          </cell>
          <cell r="AB39">
            <v>75064.124293785266</v>
          </cell>
          <cell r="AC39">
            <v>0</v>
          </cell>
          <cell r="AD39">
            <v>6236.9999999999809</v>
          </cell>
          <cell r="AE39">
            <v>0</v>
          </cell>
          <cell r="AF39">
            <v>128000</v>
          </cell>
          <cell r="AG39">
            <v>7366.3551401869108</v>
          </cell>
          <cell r="AH39">
            <v>0</v>
          </cell>
          <cell r="AI39">
            <v>0</v>
          </cell>
          <cell r="AJ39">
            <v>11281.5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-40403.802431801014</v>
          </cell>
          <cell r="AQ39">
            <v>694638.22048043215</v>
          </cell>
          <cell r="AR39"/>
          <cell r="AS39">
            <v>504695.13499756041</v>
          </cell>
          <cell r="AT39">
            <v>0</v>
          </cell>
          <cell r="AU39">
            <v>0</v>
          </cell>
          <cell r="AV39">
            <v>12740.00000000002</v>
          </cell>
          <cell r="AW39">
            <v>0</v>
          </cell>
          <cell r="AX39">
            <v>21320.000000000033</v>
          </cell>
          <cell r="AY39">
            <v>0</v>
          </cell>
          <cell r="AZ39">
            <v>0</v>
          </cell>
          <cell r="BA39">
            <v>0</v>
          </cell>
          <cell r="BB39">
            <v>451.44927536231864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688.33333333333303</v>
          </cell>
          <cell r="BM39">
            <v>0</v>
          </cell>
          <cell r="BN39">
            <v>76038.983050847412</v>
          </cell>
          <cell r="BO39">
            <v>0</v>
          </cell>
          <cell r="BP39">
            <v>6335.9999999999809</v>
          </cell>
          <cell r="BQ39">
            <v>0</v>
          </cell>
          <cell r="BR39">
            <v>134400</v>
          </cell>
          <cell r="BS39">
            <v>7471.028037383172</v>
          </cell>
          <cell r="BT39">
            <v>0</v>
          </cell>
          <cell r="BU39">
            <v>0</v>
          </cell>
          <cell r="BV39">
            <v>11281.5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775422.42869448673</v>
          </cell>
          <cell r="CB39">
            <v>0</v>
          </cell>
          <cell r="CC39">
            <v>0</v>
          </cell>
          <cell r="CD39">
            <v>775422.42869448673</v>
          </cell>
        </row>
        <row r="40">
          <cell r="A40" t="str">
            <v>0186</v>
          </cell>
          <cell r="B40" t="str">
            <v>2261</v>
          </cell>
          <cell r="C40">
            <v>9262261</v>
          </cell>
          <cell r="D40" t="str">
            <v>Brundall Primary School</v>
          </cell>
          <cell r="E40">
            <v>296</v>
          </cell>
          <cell r="G40">
            <v>1004624</v>
          </cell>
          <cell r="H40">
            <v>0</v>
          </cell>
          <cell r="I40">
            <v>0</v>
          </cell>
          <cell r="J40">
            <v>19199.999999999982</v>
          </cell>
          <cell r="K40">
            <v>0</v>
          </cell>
          <cell r="L40">
            <v>28199.999999999975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2011.875</v>
          </cell>
          <cell r="AA40">
            <v>0</v>
          </cell>
          <cell r="AB40">
            <v>95305.833333333314</v>
          </cell>
          <cell r="AC40">
            <v>0</v>
          </cell>
          <cell r="AD40">
            <v>2116.8000000000093</v>
          </cell>
          <cell r="AE40">
            <v>0</v>
          </cell>
          <cell r="AF40">
            <v>128000</v>
          </cell>
          <cell r="AG40">
            <v>0</v>
          </cell>
          <cell r="AH40">
            <v>0</v>
          </cell>
          <cell r="AI40">
            <v>0</v>
          </cell>
          <cell r="AJ40">
            <v>31125.25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24421.491666666698</v>
          </cell>
          <cell r="AP40">
            <v>1149.1999999999773</v>
          </cell>
          <cell r="AQ40">
            <v>1336154.45</v>
          </cell>
          <cell r="AR40"/>
          <cell r="AS40">
            <v>1067069.713994842</v>
          </cell>
          <cell r="AT40">
            <v>0</v>
          </cell>
          <cell r="AU40">
            <v>0</v>
          </cell>
          <cell r="AV40">
            <v>19599.999999999982</v>
          </cell>
          <cell r="AW40">
            <v>0</v>
          </cell>
          <cell r="AX40">
            <v>32799.999999999971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2046.5625</v>
          </cell>
          <cell r="BM40">
            <v>0</v>
          </cell>
          <cell r="BN40">
            <v>96543.571428571406</v>
          </cell>
          <cell r="BO40">
            <v>0</v>
          </cell>
          <cell r="BP40">
            <v>2150.4000000000096</v>
          </cell>
          <cell r="BQ40">
            <v>0</v>
          </cell>
          <cell r="BR40">
            <v>134400</v>
          </cell>
          <cell r="BS40">
            <v>0</v>
          </cell>
          <cell r="BT40">
            <v>0</v>
          </cell>
          <cell r="BU40">
            <v>0</v>
          </cell>
          <cell r="BV40">
            <v>31125.25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1385735.4979234133</v>
          </cell>
          <cell r="CB40">
            <v>9949.7520765867084</v>
          </cell>
          <cell r="CC40">
            <v>0</v>
          </cell>
          <cell r="CD40">
            <v>1395685.25</v>
          </cell>
        </row>
        <row r="41">
          <cell r="A41" t="str">
            <v>0192</v>
          </cell>
          <cell r="B41" t="str">
            <v>2025</v>
          </cell>
          <cell r="C41">
            <v>9262025</v>
          </cell>
          <cell r="D41" t="str">
            <v>Bunwell Primary School</v>
          </cell>
          <cell r="E41">
            <v>73</v>
          </cell>
          <cell r="G41">
            <v>247762</v>
          </cell>
          <cell r="H41">
            <v>0</v>
          </cell>
          <cell r="I41">
            <v>0</v>
          </cell>
          <cell r="J41">
            <v>4800</v>
          </cell>
          <cell r="K41">
            <v>0</v>
          </cell>
          <cell r="L41">
            <v>7050</v>
          </cell>
          <cell r="M41">
            <v>0</v>
          </cell>
          <cell r="N41">
            <v>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29464.919354838708</v>
          </cell>
          <cell r="AC41">
            <v>0</v>
          </cell>
          <cell r="AD41">
            <v>0</v>
          </cell>
          <cell r="AE41">
            <v>0</v>
          </cell>
          <cell r="AF41">
            <v>128000</v>
          </cell>
          <cell r="AG41">
            <v>0</v>
          </cell>
          <cell r="AH41">
            <v>0</v>
          </cell>
          <cell r="AI41">
            <v>0</v>
          </cell>
          <cell r="AJ41">
            <v>1680.64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-1480.6085987562003</v>
          </cell>
          <cell r="AQ41">
            <v>417736.95075608254</v>
          </cell>
          <cell r="AR41"/>
          <cell r="AS41">
            <v>263162.4632487279</v>
          </cell>
          <cell r="AT41">
            <v>0</v>
          </cell>
          <cell r="AU41">
            <v>0</v>
          </cell>
          <cell r="AV41">
            <v>4900</v>
          </cell>
          <cell r="AW41">
            <v>0</v>
          </cell>
          <cell r="AX41">
            <v>8200</v>
          </cell>
          <cell r="AY41">
            <v>0</v>
          </cell>
          <cell r="AZ41">
            <v>470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29847.580645161288</v>
          </cell>
          <cell r="BO41">
            <v>0</v>
          </cell>
          <cell r="BP41">
            <v>0</v>
          </cell>
          <cell r="BQ41">
            <v>0</v>
          </cell>
          <cell r="BR41">
            <v>134400</v>
          </cell>
          <cell r="BS41">
            <v>0</v>
          </cell>
          <cell r="BT41">
            <v>0</v>
          </cell>
          <cell r="BU41">
            <v>0</v>
          </cell>
          <cell r="BV41">
            <v>1680.64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442660.68389388919</v>
          </cell>
          <cell r="CB41">
            <v>0</v>
          </cell>
          <cell r="CC41">
            <v>0</v>
          </cell>
          <cell r="CD41">
            <v>442660.68389388919</v>
          </cell>
        </row>
        <row r="42">
          <cell r="A42" t="str">
            <v>0198</v>
          </cell>
          <cell r="B42" t="str">
            <v>2166</v>
          </cell>
          <cell r="C42">
            <v>9262166</v>
          </cell>
          <cell r="D42" t="str">
            <v>Burnham Market Primary School</v>
          </cell>
          <cell r="E42">
            <v>99</v>
          </cell>
          <cell r="G42">
            <v>336006</v>
          </cell>
          <cell r="H42">
            <v>0</v>
          </cell>
          <cell r="I42">
            <v>0</v>
          </cell>
          <cell r="J42">
            <v>9599.9999999999982</v>
          </cell>
          <cell r="K42">
            <v>0</v>
          </cell>
          <cell r="L42">
            <v>14804.999999999989</v>
          </cell>
          <cell r="M42">
            <v>0</v>
          </cell>
          <cell r="N42">
            <v>5059.9999999999945</v>
          </cell>
          <cell r="O42">
            <v>2519.9999999999995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700.24390243902371</v>
          </cell>
          <cell r="AA42">
            <v>0</v>
          </cell>
          <cell r="AB42">
            <v>29109.807692307713</v>
          </cell>
          <cell r="AC42">
            <v>0</v>
          </cell>
          <cell r="AD42">
            <v>0</v>
          </cell>
          <cell r="AE42">
            <v>0</v>
          </cell>
          <cell r="AF42">
            <v>128000</v>
          </cell>
          <cell r="AG42">
            <v>38184.779706275025</v>
          </cell>
          <cell r="AH42">
            <v>0</v>
          </cell>
          <cell r="AI42">
            <v>0</v>
          </cell>
          <cell r="AJ42">
            <v>2482.1759999999999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-8017.9975243637709</v>
          </cell>
          <cell r="AQ42">
            <v>558450.00977665791</v>
          </cell>
          <cell r="AR42"/>
          <cell r="AS42">
            <v>356891.55974827486</v>
          </cell>
          <cell r="AT42">
            <v>0</v>
          </cell>
          <cell r="AU42">
            <v>0</v>
          </cell>
          <cell r="AV42">
            <v>9799.9999999999982</v>
          </cell>
          <cell r="AW42">
            <v>0</v>
          </cell>
          <cell r="AX42">
            <v>17219.999999999989</v>
          </cell>
          <cell r="AY42">
            <v>0</v>
          </cell>
          <cell r="AZ42">
            <v>5169.9999999999945</v>
          </cell>
          <cell r="BA42">
            <v>2564.9999999999995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712.31707317073108</v>
          </cell>
          <cell r="BM42">
            <v>0</v>
          </cell>
          <cell r="BN42">
            <v>29487.857142857163</v>
          </cell>
          <cell r="BO42">
            <v>0</v>
          </cell>
          <cell r="BP42">
            <v>0</v>
          </cell>
          <cell r="BQ42">
            <v>0</v>
          </cell>
          <cell r="BR42">
            <v>134400</v>
          </cell>
          <cell r="BS42">
            <v>38727.369826435242</v>
          </cell>
          <cell r="BT42">
            <v>0</v>
          </cell>
          <cell r="BU42">
            <v>0</v>
          </cell>
          <cell r="BV42">
            <v>2482.1759999999999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597456.27979073802</v>
          </cell>
          <cell r="CB42">
            <v>0</v>
          </cell>
          <cell r="CC42">
            <v>0</v>
          </cell>
          <cell r="CD42">
            <v>597456.27979073802</v>
          </cell>
        </row>
        <row r="43">
          <cell r="A43" t="str">
            <v>0201</v>
          </cell>
          <cell r="B43" t="str">
            <v>2031</v>
          </cell>
          <cell r="C43">
            <v>9262031</v>
          </cell>
          <cell r="D43" t="str">
            <v>Burston Community Primary School</v>
          </cell>
          <cell r="E43">
            <v>38</v>
          </cell>
          <cell r="G43">
            <v>128972</v>
          </cell>
          <cell r="H43">
            <v>0</v>
          </cell>
          <cell r="I43">
            <v>0</v>
          </cell>
          <cell r="J43">
            <v>4799.9999999999973</v>
          </cell>
          <cell r="K43">
            <v>0</v>
          </cell>
          <cell r="L43">
            <v>7049.9999999999964</v>
          </cell>
          <cell r="M43">
            <v>0</v>
          </cell>
          <cell r="N43">
            <v>459.99999999999977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1632.5925925925931</v>
          </cell>
          <cell r="AA43">
            <v>0</v>
          </cell>
          <cell r="AB43">
            <v>23993.200000000012</v>
          </cell>
          <cell r="AC43">
            <v>0</v>
          </cell>
          <cell r="AD43">
            <v>2570.3999999999978</v>
          </cell>
          <cell r="AE43">
            <v>0</v>
          </cell>
          <cell r="AF43">
            <v>128000</v>
          </cell>
          <cell r="AG43">
            <v>56300</v>
          </cell>
          <cell r="AH43">
            <v>0</v>
          </cell>
          <cell r="AI43">
            <v>0</v>
          </cell>
          <cell r="AJ43">
            <v>651.57119999999998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-73971.453451984562</v>
          </cell>
          <cell r="AQ43">
            <v>280458.310340608</v>
          </cell>
          <cell r="AR43"/>
          <cell r="AS43">
            <v>136988.67949933783</v>
          </cell>
          <cell r="AT43">
            <v>0</v>
          </cell>
          <cell r="AU43">
            <v>0</v>
          </cell>
          <cell r="AV43">
            <v>4899.9999999999973</v>
          </cell>
          <cell r="AW43">
            <v>0</v>
          </cell>
          <cell r="AX43">
            <v>8199.9999999999964</v>
          </cell>
          <cell r="AY43">
            <v>0</v>
          </cell>
          <cell r="AZ43">
            <v>469.99999999999977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1660.7407407407413</v>
          </cell>
          <cell r="BM43">
            <v>0</v>
          </cell>
          <cell r="BN43">
            <v>24304.800000000014</v>
          </cell>
          <cell r="BO43">
            <v>0</v>
          </cell>
          <cell r="BP43">
            <v>2611.1999999999975</v>
          </cell>
          <cell r="BQ43">
            <v>0</v>
          </cell>
          <cell r="BR43">
            <v>134400</v>
          </cell>
          <cell r="BS43">
            <v>57100</v>
          </cell>
          <cell r="BT43">
            <v>0</v>
          </cell>
          <cell r="BU43">
            <v>0</v>
          </cell>
          <cell r="BV43">
            <v>651.57119999999998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371286.99144007859</v>
          </cell>
          <cell r="CB43">
            <v>0</v>
          </cell>
          <cell r="CC43">
            <v>0</v>
          </cell>
          <cell r="CD43">
            <v>371286.99144007859</v>
          </cell>
        </row>
        <row r="44">
          <cell r="A44" t="str">
            <v>0204</v>
          </cell>
          <cell r="B44" t="str">
            <v>2032</v>
          </cell>
          <cell r="C44">
            <v>9262032</v>
          </cell>
          <cell r="D44" t="str">
            <v>Buxton Primary School</v>
          </cell>
          <cell r="E44">
            <v>206</v>
          </cell>
          <cell r="G44">
            <v>699164</v>
          </cell>
          <cell r="H44">
            <v>0</v>
          </cell>
          <cell r="I44">
            <v>0</v>
          </cell>
          <cell r="J44">
            <v>14399.999999999996</v>
          </cell>
          <cell r="K44">
            <v>0</v>
          </cell>
          <cell r="L44">
            <v>21149.999999999996</v>
          </cell>
          <cell r="M44">
            <v>0</v>
          </cell>
          <cell r="N44">
            <v>919.99999999999818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2715.4545454545423</v>
          </cell>
          <cell r="AA44">
            <v>0</v>
          </cell>
          <cell r="AB44">
            <v>48945.599999999977</v>
          </cell>
          <cell r="AC44">
            <v>0</v>
          </cell>
          <cell r="AD44">
            <v>0</v>
          </cell>
          <cell r="AE44">
            <v>0</v>
          </cell>
          <cell r="AF44">
            <v>128000</v>
          </cell>
          <cell r="AG44">
            <v>0</v>
          </cell>
          <cell r="AH44">
            <v>0</v>
          </cell>
          <cell r="AI44">
            <v>0</v>
          </cell>
          <cell r="AJ44">
            <v>2759.35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918054.40454545454</v>
          </cell>
          <cell r="AR44"/>
          <cell r="AS44">
            <v>742622.84149641031</v>
          </cell>
          <cell r="AT44">
            <v>0</v>
          </cell>
          <cell r="AU44">
            <v>0</v>
          </cell>
          <cell r="AV44">
            <v>14699.999999999996</v>
          </cell>
          <cell r="AW44">
            <v>0</v>
          </cell>
          <cell r="AX44">
            <v>24599.999999999993</v>
          </cell>
          <cell r="AY44">
            <v>0</v>
          </cell>
          <cell r="AZ44">
            <v>939.99999999999807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2762.2727272727238</v>
          </cell>
          <cell r="BM44">
            <v>0</v>
          </cell>
          <cell r="BN44">
            <v>49581.257142857117</v>
          </cell>
          <cell r="BO44">
            <v>0</v>
          </cell>
          <cell r="BP44">
            <v>0</v>
          </cell>
          <cell r="BQ44">
            <v>0</v>
          </cell>
          <cell r="BR44">
            <v>134400</v>
          </cell>
          <cell r="BS44">
            <v>0</v>
          </cell>
          <cell r="BT44">
            <v>0</v>
          </cell>
          <cell r="BU44">
            <v>0</v>
          </cell>
          <cell r="BV44">
            <v>2759.35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972365.72136654006</v>
          </cell>
          <cell r="CB44">
            <v>0</v>
          </cell>
          <cell r="CC44">
            <v>0</v>
          </cell>
          <cell r="CD44">
            <v>972365.72136654006</v>
          </cell>
        </row>
        <row r="45">
          <cell r="A45" t="str">
            <v>0210</v>
          </cell>
          <cell r="B45" t="str">
            <v>2034</v>
          </cell>
          <cell r="C45">
            <v>9262034</v>
          </cell>
          <cell r="D45" t="str">
            <v>Caister Infant With Nursery School</v>
          </cell>
          <cell r="E45">
            <v>233</v>
          </cell>
          <cell r="G45">
            <v>790802</v>
          </cell>
          <cell r="H45">
            <v>0</v>
          </cell>
          <cell r="I45">
            <v>0</v>
          </cell>
          <cell r="J45">
            <v>25439.999999999971</v>
          </cell>
          <cell r="K45">
            <v>0</v>
          </cell>
          <cell r="L45">
            <v>40184.999999999964</v>
          </cell>
          <cell r="M45">
            <v>0</v>
          </cell>
          <cell r="N45">
            <v>20736.999999999975</v>
          </cell>
          <cell r="O45">
            <v>2552.8695652173915</v>
          </cell>
          <cell r="P45">
            <v>3120.173913043483</v>
          </cell>
          <cell r="Q45">
            <v>972.52173913043453</v>
          </cell>
          <cell r="R45">
            <v>12916.304347826081</v>
          </cell>
          <cell r="S45">
            <v>3393.6956521739116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9408.4810126582324</v>
          </cell>
          <cell r="AA45">
            <v>0</v>
          </cell>
          <cell r="AB45">
            <v>94715.013955857154</v>
          </cell>
          <cell r="AC45">
            <v>0</v>
          </cell>
          <cell r="AD45">
            <v>0</v>
          </cell>
          <cell r="AE45">
            <v>0</v>
          </cell>
          <cell r="AF45">
            <v>128000</v>
          </cell>
          <cell r="AG45">
            <v>0</v>
          </cell>
          <cell r="AH45">
            <v>0</v>
          </cell>
          <cell r="AI45">
            <v>0</v>
          </cell>
          <cell r="AJ45">
            <v>34497.5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-45278.897420543057</v>
          </cell>
          <cell r="AQ45">
            <v>1121461.6627653637</v>
          </cell>
          <cell r="AR45"/>
          <cell r="AS45">
            <v>839956.90324593976</v>
          </cell>
          <cell r="AT45">
            <v>0</v>
          </cell>
          <cell r="AU45">
            <v>0</v>
          </cell>
          <cell r="AV45">
            <v>25969.999999999967</v>
          </cell>
          <cell r="AW45">
            <v>0</v>
          </cell>
          <cell r="AX45">
            <v>46739.999999999956</v>
          </cell>
          <cell r="AY45">
            <v>0</v>
          </cell>
          <cell r="AZ45">
            <v>21187.804347826062</v>
          </cell>
          <cell r="BA45">
            <v>2598.4565217391305</v>
          </cell>
          <cell r="BB45">
            <v>3155.6304347826135</v>
          </cell>
          <cell r="BC45">
            <v>982.65217391304316</v>
          </cell>
          <cell r="BD45">
            <v>13042.934782608691</v>
          </cell>
          <cell r="BE45">
            <v>3444.3478260869551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9570.6962025316516</v>
          </cell>
          <cell r="BM45">
            <v>0</v>
          </cell>
          <cell r="BN45">
            <v>95945.079072166991</v>
          </cell>
          <cell r="BO45">
            <v>0</v>
          </cell>
          <cell r="BP45">
            <v>0</v>
          </cell>
          <cell r="BQ45">
            <v>0</v>
          </cell>
          <cell r="BR45">
            <v>134400</v>
          </cell>
          <cell r="BS45">
            <v>0</v>
          </cell>
          <cell r="BT45">
            <v>0</v>
          </cell>
          <cell r="BU45">
            <v>0</v>
          </cell>
          <cell r="BV45">
            <v>34497.5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1231492.0046075948</v>
          </cell>
          <cell r="CB45">
            <v>0</v>
          </cell>
          <cell r="CC45">
            <v>0</v>
          </cell>
          <cell r="CD45">
            <v>1231492.0046075948</v>
          </cell>
        </row>
        <row r="46">
          <cell r="A46" t="str">
            <v>0216</v>
          </cell>
          <cell r="B46" t="str">
            <v>2033</v>
          </cell>
          <cell r="C46">
            <v>9262033</v>
          </cell>
          <cell r="D46" t="str">
            <v>Caister Junior School</v>
          </cell>
          <cell r="E46">
            <v>333</v>
          </cell>
          <cell r="G46">
            <v>1130202</v>
          </cell>
          <cell r="H46">
            <v>0</v>
          </cell>
          <cell r="I46">
            <v>0</v>
          </cell>
          <cell r="J46">
            <v>53759.999999999942</v>
          </cell>
          <cell r="K46">
            <v>0</v>
          </cell>
          <cell r="L46">
            <v>83189.999999999913</v>
          </cell>
          <cell r="M46">
            <v>0</v>
          </cell>
          <cell r="N46">
            <v>29332.340425531889</v>
          </cell>
          <cell r="O46">
            <v>2267.2340425531911</v>
          </cell>
          <cell r="P46">
            <v>6234.8936170212764</v>
          </cell>
          <cell r="Q46">
            <v>971.67173252279622</v>
          </cell>
          <cell r="R46">
            <v>24261.428571428591</v>
          </cell>
          <cell r="S46">
            <v>9494.0425531914898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1740.0000000000002</v>
          </cell>
          <cell r="AA46">
            <v>0</v>
          </cell>
          <cell r="AB46">
            <v>88834.889085754781</v>
          </cell>
          <cell r="AC46">
            <v>0</v>
          </cell>
          <cell r="AD46">
            <v>0</v>
          </cell>
          <cell r="AE46">
            <v>0</v>
          </cell>
          <cell r="AF46">
            <v>128000</v>
          </cell>
          <cell r="AG46">
            <v>0</v>
          </cell>
          <cell r="AH46">
            <v>0</v>
          </cell>
          <cell r="AI46">
            <v>0</v>
          </cell>
          <cell r="AJ46">
            <v>30904.5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-15132.089546300494</v>
          </cell>
          <cell r="AQ46">
            <v>1574060.9104817037</v>
          </cell>
          <cell r="AR46"/>
          <cell r="AS46">
            <v>1200453.4282441973</v>
          </cell>
          <cell r="AT46">
            <v>0</v>
          </cell>
          <cell r="AU46">
            <v>0</v>
          </cell>
          <cell r="AV46">
            <v>54879.999999999935</v>
          </cell>
          <cell r="AW46">
            <v>0</v>
          </cell>
          <cell r="AX46">
            <v>96759.999999999898</v>
          </cell>
          <cell r="AY46">
            <v>0</v>
          </cell>
          <cell r="AZ46">
            <v>29969.999999999975</v>
          </cell>
          <cell r="BA46">
            <v>2307.7203647416409</v>
          </cell>
          <cell r="BB46">
            <v>6305.7446808510631</v>
          </cell>
          <cell r="BC46">
            <v>981.79331306990866</v>
          </cell>
          <cell r="BD46">
            <v>24499.285714285736</v>
          </cell>
          <cell r="BE46">
            <v>9635.7446808510631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1770.0000000000002</v>
          </cell>
          <cell r="BM46">
            <v>0</v>
          </cell>
          <cell r="BN46">
            <v>89988.588944011339</v>
          </cell>
          <cell r="BO46">
            <v>0</v>
          </cell>
          <cell r="BP46">
            <v>0</v>
          </cell>
          <cell r="BQ46">
            <v>0</v>
          </cell>
          <cell r="BR46">
            <v>134400</v>
          </cell>
          <cell r="BS46">
            <v>0</v>
          </cell>
          <cell r="BT46">
            <v>0</v>
          </cell>
          <cell r="BU46">
            <v>0</v>
          </cell>
          <cell r="BV46">
            <v>30904.5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1682856.805942008</v>
          </cell>
          <cell r="CB46">
            <v>0</v>
          </cell>
          <cell r="CC46">
            <v>0</v>
          </cell>
          <cell r="CD46">
            <v>1682856.805942008</v>
          </cell>
        </row>
        <row r="47">
          <cell r="A47" t="str">
            <v>0224</v>
          </cell>
          <cell r="B47" t="str">
            <v>2035</v>
          </cell>
          <cell r="C47">
            <v>9262035</v>
          </cell>
          <cell r="D47" t="str">
            <v>Cantley Primary School</v>
          </cell>
          <cell r="E47">
            <v>59</v>
          </cell>
          <cell r="G47">
            <v>200246</v>
          </cell>
          <cell r="H47">
            <v>0</v>
          </cell>
          <cell r="I47">
            <v>0</v>
          </cell>
          <cell r="J47">
            <v>9120.0000000000073</v>
          </cell>
          <cell r="K47">
            <v>0</v>
          </cell>
          <cell r="L47">
            <v>13395.000000000011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15854.142857142853</v>
          </cell>
          <cell r="AC47">
            <v>0</v>
          </cell>
          <cell r="AD47">
            <v>0</v>
          </cell>
          <cell r="AE47">
            <v>0</v>
          </cell>
          <cell r="AF47">
            <v>128000</v>
          </cell>
          <cell r="AG47">
            <v>56300</v>
          </cell>
          <cell r="AH47">
            <v>0</v>
          </cell>
          <cell r="AI47">
            <v>0</v>
          </cell>
          <cell r="AJ47">
            <v>8402.5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-32497.545437655474</v>
          </cell>
          <cell r="AQ47">
            <v>398820.09741948737</v>
          </cell>
          <cell r="AR47"/>
          <cell r="AS47">
            <v>212692.94974897188</v>
          </cell>
          <cell r="AT47">
            <v>0</v>
          </cell>
          <cell r="AU47">
            <v>0</v>
          </cell>
          <cell r="AV47">
            <v>9310.0000000000073</v>
          </cell>
          <cell r="AW47">
            <v>0</v>
          </cell>
          <cell r="AX47">
            <v>15580.000000000011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16060.040816326527</v>
          </cell>
          <cell r="BO47">
            <v>0</v>
          </cell>
          <cell r="BP47">
            <v>0</v>
          </cell>
          <cell r="BQ47">
            <v>0</v>
          </cell>
          <cell r="BR47">
            <v>134400</v>
          </cell>
          <cell r="BS47">
            <v>57100</v>
          </cell>
          <cell r="BT47">
            <v>0</v>
          </cell>
          <cell r="BU47">
            <v>0</v>
          </cell>
          <cell r="BV47">
            <v>8402.5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453545.49056529842</v>
          </cell>
          <cell r="CB47">
            <v>0</v>
          </cell>
          <cell r="CC47">
            <v>0</v>
          </cell>
          <cell r="CD47">
            <v>453545.49056529842</v>
          </cell>
        </row>
        <row r="48">
          <cell r="A48" t="str">
            <v>0227</v>
          </cell>
          <cell r="B48" t="str">
            <v>3014</v>
          </cell>
          <cell r="C48">
            <v>9263014</v>
          </cell>
          <cell r="D48" t="str">
            <v>St Peter and St Paul Church of England Primary Academy &amp; Nursery</v>
          </cell>
          <cell r="E48">
            <v>200</v>
          </cell>
          <cell r="G48">
            <v>678800</v>
          </cell>
          <cell r="H48">
            <v>0</v>
          </cell>
          <cell r="I48">
            <v>0</v>
          </cell>
          <cell r="J48">
            <v>16320</v>
          </cell>
          <cell r="K48">
            <v>0</v>
          </cell>
          <cell r="L48">
            <v>25380</v>
          </cell>
          <cell r="M48">
            <v>0</v>
          </cell>
          <cell r="N48">
            <v>1610.0000000000002</v>
          </cell>
          <cell r="O48">
            <v>0</v>
          </cell>
          <cell r="P48">
            <v>26400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4776.4705882352946</v>
          </cell>
          <cell r="AA48">
            <v>0</v>
          </cell>
          <cell r="AB48">
            <v>78241.175270353022</v>
          </cell>
          <cell r="AC48">
            <v>0</v>
          </cell>
          <cell r="AD48">
            <v>4805.7286432160872</v>
          </cell>
          <cell r="AE48">
            <v>0</v>
          </cell>
          <cell r="AF48">
            <v>128000</v>
          </cell>
          <cell r="AG48">
            <v>0</v>
          </cell>
          <cell r="AH48">
            <v>0</v>
          </cell>
          <cell r="AI48">
            <v>0</v>
          </cell>
          <cell r="AJ48">
            <v>3930.1120000000001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968263.48650180432</v>
          </cell>
          <cell r="AR48"/>
          <cell r="AS48">
            <v>720993.0499965148</v>
          </cell>
          <cell r="AT48">
            <v>0</v>
          </cell>
          <cell r="AU48">
            <v>0</v>
          </cell>
          <cell r="AV48">
            <v>16660</v>
          </cell>
          <cell r="AW48">
            <v>0</v>
          </cell>
          <cell r="AX48">
            <v>29520</v>
          </cell>
          <cell r="AY48">
            <v>0</v>
          </cell>
          <cell r="AZ48">
            <v>1645.0000000000002</v>
          </cell>
          <cell r="BA48">
            <v>0</v>
          </cell>
          <cell r="BB48">
            <v>26700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4858.8235294117649</v>
          </cell>
          <cell r="BM48">
            <v>0</v>
          </cell>
          <cell r="BN48">
            <v>79257.294429708258</v>
          </cell>
          <cell r="BO48">
            <v>0</v>
          </cell>
          <cell r="BP48">
            <v>4882.0100502512632</v>
          </cell>
          <cell r="BQ48">
            <v>0</v>
          </cell>
          <cell r="BR48">
            <v>134400</v>
          </cell>
          <cell r="BS48">
            <v>0</v>
          </cell>
          <cell r="BT48">
            <v>0</v>
          </cell>
          <cell r="BU48">
            <v>0</v>
          </cell>
          <cell r="BV48">
            <v>3930.1120000000001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1022846.2900058861</v>
          </cell>
          <cell r="CB48">
            <v>0</v>
          </cell>
          <cell r="CC48">
            <v>0</v>
          </cell>
          <cell r="CD48">
            <v>1022846.2900058861</v>
          </cell>
        </row>
        <row r="49">
          <cell r="A49" t="str">
            <v>0230</v>
          </cell>
          <cell r="B49" t="str">
            <v>3309</v>
          </cell>
          <cell r="C49">
            <v>9263309</v>
          </cell>
          <cell r="D49" t="str">
            <v>Carleton Rode Church of England Voluntary Aided Primary School</v>
          </cell>
          <cell r="E49">
            <v>58</v>
          </cell>
          <cell r="G49">
            <v>196852</v>
          </cell>
          <cell r="H49">
            <v>0</v>
          </cell>
          <cell r="I49">
            <v>0</v>
          </cell>
          <cell r="J49">
            <v>5279.9999999999973</v>
          </cell>
          <cell r="K49">
            <v>0</v>
          </cell>
          <cell r="L49">
            <v>8460.0000000000036</v>
          </cell>
          <cell r="M49">
            <v>0</v>
          </cell>
          <cell r="N49">
            <v>234.03508771929816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672.8</v>
          </cell>
          <cell r="AA49">
            <v>0</v>
          </cell>
          <cell r="AB49">
            <v>25819.062500000007</v>
          </cell>
          <cell r="AC49">
            <v>0</v>
          </cell>
          <cell r="AD49">
            <v>2381.4000000000019</v>
          </cell>
          <cell r="AE49">
            <v>0</v>
          </cell>
          <cell r="AF49">
            <v>128000</v>
          </cell>
          <cell r="AG49">
            <v>35469.000000000007</v>
          </cell>
          <cell r="AH49">
            <v>0</v>
          </cell>
          <cell r="AI49">
            <v>0</v>
          </cell>
          <cell r="AJ49">
            <v>1202.94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-40888.50082315466</v>
          </cell>
          <cell r="AQ49">
            <v>363482.73676456464</v>
          </cell>
          <cell r="AR49"/>
          <cell r="AS49">
            <v>209087.9844989893</v>
          </cell>
          <cell r="AT49">
            <v>0</v>
          </cell>
          <cell r="AU49">
            <v>0</v>
          </cell>
          <cell r="AV49">
            <v>5389.9999999999973</v>
          </cell>
          <cell r="AW49">
            <v>0</v>
          </cell>
          <cell r="AX49">
            <v>9840.0000000000036</v>
          </cell>
          <cell r="AY49">
            <v>0</v>
          </cell>
          <cell r="AZ49">
            <v>239.12280701754378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684.4</v>
          </cell>
          <cell r="BM49">
            <v>0</v>
          </cell>
          <cell r="BN49">
            <v>26154.375000000007</v>
          </cell>
          <cell r="BO49">
            <v>0</v>
          </cell>
          <cell r="BP49">
            <v>2419.2000000000021</v>
          </cell>
          <cell r="BQ49">
            <v>0</v>
          </cell>
          <cell r="BR49">
            <v>134400</v>
          </cell>
          <cell r="BS49">
            <v>35973.000000000007</v>
          </cell>
          <cell r="BT49">
            <v>0</v>
          </cell>
          <cell r="BU49">
            <v>0</v>
          </cell>
          <cell r="BV49">
            <v>1202.94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425391.02230600687</v>
          </cell>
          <cell r="CB49">
            <v>0</v>
          </cell>
          <cell r="CC49">
            <v>0</v>
          </cell>
          <cell r="CD49">
            <v>425391.02230600687</v>
          </cell>
        </row>
        <row r="50">
          <cell r="A50" t="str">
            <v>0233</v>
          </cell>
          <cell r="B50" t="str">
            <v>2116</v>
          </cell>
          <cell r="C50">
            <v>9262116</v>
          </cell>
          <cell r="D50" t="str">
            <v>Castle Acre Church of England Primary Academy</v>
          </cell>
          <cell r="E50">
            <v>64</v>
          </cell>
          <cell r="G50">
            <v>217216</v>
          </cell>
          <cell r="H50">
            <v>0</v>
          </cell>
          <cell r="I50">
            <v>0</v>
          </cell>
          <cell r="J50">
            <v>8160</v>
          </cell>
          <cell r="K50">
            <v>0</v>
          </cell>
          <cell r="L50">
            <v>11985</v>
          </cell>
          <cell r="M50">
            <v>0</v>
          </cell>
          <cell r="N50">
            <v>0</v>
          </cell>
          <cell r="O50">
            <v>280</v>
          </cell>
          <cell r="P50">
            <v>440</v>
          </cell>
          <cell r="Q50">
            <v>480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1920.0000000000007</v>
          </cell>
          <cell r="AA50">
            <v>0</v>
          </cell>
          <cell r="AB50">
            <v>32560.000000000018</v>
          </cell>
          <cell r="AC50">
            <v>0</v>
          </cell>
          <cell r="AD50">
            <v>2986.2000000000003</v>
          </cell>
          <cell r="AE50">
            <v>0</v>
          </cell>
          <cell r="AF50">
            <v>128000</v>
          </cell>
          <cell r="AG50">
            <v>56300</v>
          </cell>
          <cell r="AH50">
            <v>0</v>
          </cell>
          <cell r="AI50">
            <v>0</v>
          </cell>
          <cell r="AJ50">
            <v>3387.136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-34204.448444068104</v>
          </cell>
          <cell r="AQ50">
            <v>429509.88755593193</v>
          </cell>
          <cell r="AR50"/>
          <cell r="AS50">
            <v>230717.77599888475</v>
          </cell>
          <cell r="AT50">
            <v>0</v>
          </cell>
          <cell r="AU50">
            <v>0</v>
          </cell>
          <cell r="AV50">
            <v>8330</v>
          </cell>
          <cell r="AW50">
            <v>0</v>
          </cell>
          <cell r="AX50">
            <v>13940</v>
          </cell>
          <cell r="AY50">
            <v>0</v>
          </cell>
          <cell r="AZ50">
            <v>0</v>
          </cell>
          <cell r="BA50">
            <v>285</v>
          </cell>
          <cell r="BB50">
            <v>445</v>
          </cell>
          <cell r="BC50">
            <v>485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1953.1034482758628</v>
          </cell>
          <cell r="BM50">
            <v>0</v>
          </cell>
          <cell r="BN50">
            <v>32982.857142857159</v>
          </cell>
          <cell r="BO50">
            <v>0</v>
          </cell>
          <cell r="BP50">
            <v>3033.6000000000004</v>
          </cell>
          <cell r="BQ50">
            <v>0</v>
          </cell>
          <cell r="BR50">
            <v>134400</v>
          </cell>
          <cell r="BS50">
            <v>57100</v>
          </cell>
          <cell r="BT50">
            <v>0</v>
          </cell>
          <cell r="BU50">
            <v>0</v>
          </cell>
          <cell r="BV50">
            <v>3387.136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487059.47259001777</v>
          </cell>
          <cell r="CB50">
            <v>0</v>
          </cell>
          <cell r="CC50">
            <v>0</v>
          </cell>
          <cell r="CD50">
            <v>487059.47259001777</v>
          </cell>
        </row>
        <row r="51">
          <cell r="A51" t="str">
            <v>0236</v>
          </cell>
          <cell r="B51" t="str">
            <v>2231</v>
          </cell>
          <cell r="C51">
            <v>9262231</v>
          </cell>
          <cell r="D51" t="str">
            <v>Caston Church of England Primary Academy</v>
          </cell>
          <cell r="E51">
            <v>85</v>
          </cell>
          <cell r="G51">
            <v>288490</v>
          </cell>
          <cell r="H51">
            <v>0</v>
          </cell>
          <cell r="I51">
            <v>0</v>
          </cell>
          <cell r="J51">
            <v>13919.999999999989</v>
          </cell>
          <cell r="K51">
            <v>0</v>
          </cell>
          <cell r="L51">
            <v>21149.999999999985</v>
          </cell>
          <cell r="M51">
            <v>0</v>
          </cell>
          <cell r="N51">
            <v>229.99999999999918</v>
          </cell>
          <cell r="O51">
            <v>0</v>
          </cell>
          <cell r="P51">
            <v>9680.0000000000109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3521.4285714285697</v>
          </cell>
          <cell r="AA51">
            <v>0</v>
          </cell>
          <cell r="AB51">
            <v>21945.000000000007</v>
          </cell>
          <cell r="AC51">
            <v>0</v>
          </cell>
          <cell r="AD51">
            <v>5575.4999999999718</v>
          </cell>
          <cell r="AE51">
            <v>0</v>
          </cell>
          <cell r="AF51">
            <v>128000</v>
          </cell>
          <cell r="AG51">
            <v>48708.144192256339</v>
          </cell>
          <cell r="AH51">
            <v>0</v>
          </cell>
          <cell r="AI51">
            <v>0</v>
          </cell>
          <cell r="AJ51">
            <v>1292.8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-54257.766536640491</v>
          </cell>
          <cell r="AQ51">
            <v>488255.10622704448</v>
          </cell>
          <cell r="AR51"/>
          <cell r="AS51">
            <v>306422.0462485188</v>
          </cell>
          <cell r="AT51">
            <v>0</v>
          </cell>
          <cell r="AU51">
            <v>0</v>
          </cell>
          <cell r="AV51">
            <v>14209.999999999989</v>
          </cell>
          <cell r="AW51">
            <v>0</v>
          </cell>
          <cell r="AX51">
            <v>24599.999999999982</v>
          </cell>
          <cell r="AY51">
            <v>0</v>
          </cell>
          <cell r="AZ51">
            <v>234.99999999999918</v>
          </cell>
          <cell r="BA51">
            <v>0</v>
          </cell>
          <cell r="BB51">
            <v>9790.0000000000109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3582.1428571428555</v>
          </cell>
          <cell r="BM51">
            <v>0</v>
          </cell>
          <cell r="BN51">
            <v>22230.000000000007</v>
          </cell>
          <cell r="BO51">
            <v>0</v>
          </cell>
          <cell r="BP51">
            <v>5663.9999999999709</v>
          </cell>
          <cell r="BQ51">
            <v>0</v>
          </cell>
          <cell r="BR51">
            <v>134400</v>
          </cell>
          <cell r="BS51">
            <v>49400.267022696928</v>
          </cell>
          <cell r="BT51">
            <v>0</v>
          </cell>
          <cell r="BU51">
            <v>0</v>
          </cell>
          <cell r="BV51">
            <v>1292.8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571826.25612835854</v>
          </cell>
          <cell r="CB51">
            <v>0</v>
          </cell>
          <cell r="CC51">
            <v>0</v>
          </cell>
          <cell r="CD51">
            <v>571826.25612835854</v>
          </cell>
        </row>
        <row r="52">
          <cell r="A52" t="str">
            <v>0239</v>
          </cell>
          <cell r="B52" t="str">
            <v>3146</v>
          </cell>
          <cell r="C52">
            <v>9263146</v>
          </cell>
          <cell r="D52" t="str">
            <v>Catfield Voluntary Controlled CofE Primary School</v>
          </cell>
          <cell r="E52">
            <v>69</v>
          </cell>
          <cell r="G52">
            <v>234186</v>
          </cell>
          <cell r="H52">
            <v>0</v>
          </cell>
          <cell r="I52">
            <v>0</v>
          </cell>
          <cell r="J52">
            <v>9120.0000000000091</v>
          </cell>
          <cell r="K52">
            <v>0</v>
          </cell>
          <cell r="L52">
            <v>13395.000000000013</v>
          </cell>
          <cell r="M52">
            <v>0</v>
          </cell>
          <cell r="N52">
            <v>0</v>
          </cell>
          <cell r="O52">
            <v>5880.0000000000091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635.23809523809632</v>
          </cell>
          <cell r="AA52">
            <v>0</v>
          </cell>
          <cell r="AB52">
            <v>18131.666666666661</v>
          </cell>
          <cell r="AC52">
            <v>0</v>
          </cell>
          <cell r="AD52">
            <v>1757.6999999999982</v>
          </cell>
          <cell r="AE52">
            <v>0</v>
          </cell>
          <cell r="AF52">
            <v>128000</v>
          </cell>
          <cell r="AG52">
            <v>56300</v>
          </cell>
          <cell r="AH52">
            <v>0</v>
          </cell>
          <cell r="AI52">
            <v>0</v>
          </cell>
          <cell r="AJ52">
            <v>13004.75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-52134.308802510626</v>
          </cell>
          <cell r="AQ52">
            <v>428276.04595939419</v>
          </cell>
          <cell r="AR52"/>
          <cell r="AS52">
            <v>248742.60224879763</v>
          </cell>
          <cell r="AT52">
            <v>0</v>
          </cell>
          <cell r="AU52">
            <v>0</v>
          </cell>
          <cell r="AV52">
            <v>9310.0000000000091</v>
          </cell>
          <cell r="AW52">
            <v>0</v>
          </cell>
          <cell r="AX52">
            <v>15580.000000000015</v>
          </cell>
          <cell r="AY52">
            <v>0</v>
          </cell>
          <cell r="AZ52">
            <v>0</v>
          </cell>
          <cell r="BA52">
            <v>5985.0000000000091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646.19047619047728</v>
          </cell>
          <cell r="BM52">
            <v>0</v>
          </cell>
          <cell r="BN52">
            <v>18367.142857142851</v>
          </cell>
          <cell r="BO52">
            <v>0</v>
          </cell>
          <cell r="BP52">
            <v>1785.5999999999981</v>
          </cell>
          <cell r="BQ52">
            <v>0</v>
          </cell>
          <cell r="BR52">
            <v>134400</v>
          </cell>
          <cell r="BS52">
            <v>57100</v>
          </cell>
          <cell r="BT52">
            <v>0</v>
          </cell>
          <cell r="BU52">
            <v>0</v>
          </cell>
          <cell r="BV52">
            <v>13004.75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504921.28558213095</v>
          </cell>
          <cell r="CB52">
            <v>0</v>
          </cell>
          <cell r="CC52">
            <v>0</v>
          </cell>
          <cell r="CD52">
            <v>504921.28558213095</v>
          </cell>
        </row>
        <row r="53">
          <cell r="A53" t="str">
            <v>0242</v>
          </cell>
          <cell r="B53" t="str">
            <v>3016</v>
          </cell>
          <cell r="C53">
            <v>9263016</v>
          </cell>
          <cell r="D53" t="str">
            <v>Cawston Church of England Primary Academy</v>
          </cell>
          <cell r="E53">
            <v>153</v>
          </cell>
          <cell r="G53">
            <v>519282</v>
          </cell>
          <cell r="H53">
            <v>0</v>
          </cell>
          <cell r="I53">
            <v>0</v>
          </cell>
          <cell r="J53">
            <v>15360.000000000027</v>
          </cell>
          <cell r="K53">
            <v>0</v>
          </cell>
          <cell r="L53">
            <v>25380.000000000022</v>
          </cell>
          <cell r="M53">
            <v>0</v>
          </cell>
          <cell r="N53">
            <v>1839.9999999999998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2590.9489051094888</v>
          </cell>
          <cell r="AA53">
            <v>0</v>
          </cell>
          <cell r="AB53">
            <v>34700.100279850732</v>
          </cell>
          <cell r="AC53">
            <v>0</v>
          </cell>
          <cell r="AD53">
            <v>7389.8999999999833</v>
          </cell>
          <cell r="AE53">
            <v>0</v>
          </cell>
          <cell r="AF53">
            <v>128000</v>
          </cell>
          <cell r="AG53">
            <v>0</v>
          </cell>
          <cell r="AH53">
            <v>0</v>
          </cell>
          <cell r="AI53">
            <v>0</v>
          </cell>
          <cell r="AJ53">
            <v>3568.1280000000002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-25394.310962621719</v>
          </cell>
          <cell r="AQ53">
            <v>712716.76622233866</v>
          </cell>
          <cell r="AR53"/>
          <cell r="AS53">
            <v>551559.68324733386</v>
          </cell>
          <cell r="AT53">
            <v>0</v>
          </cell>
          <cell r="AU53">
            <v>0</v>
          </cell>
          <cell r="AV53">
            <v>15680.000000000027</v>
          </cell>
          <cell r="AW53">
            <v>0</v>
          </cell>
          <cell r="AX53">
            <v>29520.000000000022</v>
          </cell>
          <cell r="AY53">
            <v>0</v>
          </cell>
          <cell r="AZ53">
            <v>1879.9999999999998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2635.6204379562041</v>
          </cell>
          <cell r="BM53">
            <v>0</v>
          </cell>
          <cell r="BN53">
            <v>35150.750932835806</v>
          </cell>
          <cell r="BO53">
            <v>0</v>
          </cell>
          <cell r="BP53">
            <v>7507.1999999999834</v>
          </cell>
          <cell r="BQ53">
            <v>0</v>
          </cell>
          <cell r="BR53">
            <v>134400</v>
          </cell>
          <cell r="BS53">
            <v>0</v>
          </cell>
          <cell r="BT53">
            <v>0</v>
          </cell>
          <cell r="BU53">
            <v>0</v>
          </cell>
          <cell r="BV53">
            <v>3568.1280000000002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781901.38261812588</v>
          </cell>
          <cell r="CB53">
            <v>0</v>
          </cell>
          <cell r="CC53">
            <v>0</v>
          </cell>
          <cell r="CD53">
            <v>781901.38261812588</v>
          </cell>
        </row>
        <row r="54">
          <cell r="A54" t="str">
            <v>0248</v>
          </cell>
          <cell r="B54" t="str">
            <v>2187</v>
          </cell>
          <cell r="C54">
            <v>9262187</v>
          </cell>
          <cell r="D54" t="str">
            <v>Clenchwarton Primary School</v>
          </cell>
          <cell r="E54">
            <v>201</v>
          </cell>
          <cell r="G54">
            <v>682194</v>
          </cell>
          <cell r="H54">
            <v>0</v>
          </cell>
          <cell r="I54">
            <v>0</v>
          </cell>
          <cell r="J54">
            <v>11999.999999999969</v>
          </cell>
          <cell r="K54">
            <v>0</v>
          </cell>
          <cell r="L54">
            <v>19034.999999999967</v>
          </cell>
          <cell r="M54">
            <v>0</v>
          </cell>
          <cell r="N54">
            <v>12544.824120603016</v>
          </cell>
          <cell r="O54">
            <v>565.62814070351726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2009.9999999999968</v>
          </cell>
          <cell r="AA54">
            <v>0</v>
          </cell>
          <cell r="AB54">
            <v>57705.193965517225</v>
          </cell>
          <cell r="AC54">
            <v>0</v>
          </cell>
          <cell r="AD54">
            <v>0</v>
          </cell>
          <cell r="AE54">
            <v>0</v>
          </cell>
          <cell r="AF54">
            <v>128000</v>
          </cell>
          <cell r="AG54">
            <v>0</v>
          </cell>
          <cell r="AH54">
            <v>0</v>
          </cell>
          <cell r="AI54">
            <v>0</v>
          </cell>
          <cell r="AJ54">
            <v>2740.7359999999999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-7921.6716640507238</v>
          </cell>
          <cell r="AQ54">
            <v>908873.71056277305</v>
          </cell>
          <cell r="AR54"/>
          <cell r="AS54">
            <v>724598.01524649747</v>
          </cell>
          <cell r="AT54">
            <v>0</v>
          </cell>
          <cell r="AU54">
            <v>0</v>
          </cell>
          <cell r="AV54">
            <v>12249.999999999969</v>
          </cell>
          <cell r="AW54">
            <v>0</v>
          </cell>
          <cell r="AX54">
            <v>22139.999999999964</v>
          </cell>
          <cell r="AY54">
            <v>0</v>
          </cell>
          <cell r="AZ54">
            <v>12817.537688442211</v>
          </cell>
          <cell r="BA54">
            <v>575.72864321608006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2044.6551724137898</v>
          </cell>
          <cell r="BM54">
            <v>0</v>
          </cell>
          <cell r="BN54">
            <v>58454.6120689655</v>
          </cell>
          <cell r="BO54">
            <v>0</v>
          </cell>
          <cell r="BP54">
            <v>0</v>
          </cell>
          <cell r="BQ54">
            <v>0</v>
          </cell>
          <cell r="BR54">
            <v>134400</v>
          </cell>
          <cell r="BS54">
            <v>0</v>
          </cell>
          <cell r="BT54">
            <v>0</v>
          </cell>
          <cell r="BU54">
            <v>0</v>
          </cell>
          <cell r="BV54">
            <v>2740.7359999999999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970021.28481953498</v>
          </cell>
          <cell r="CB54">
            <v>0</v>
          </cell>
          <cell r="CC54">
            <v>0</v>
          </cell>
          <cell r="CD54">
            <v>970021.28481953498</v>
          </cell>
        </row>
        <row r="55">
          <cell r="A55" t="str">
            <v>0257</v>
          </cell>
          <cell r="B55" t="str">
            <v>2038</v>
          </cell>
          <cell r="C55">
            <v>9262038</v>
          </cell>
          <cell r="D55" t="str">
            <v>Colby Primary School</v>
          </cell>
          <cell r="E55">
            <v>141</v>
          </cell>
          <cell r="G55">
            <v>478554</v>
          </cell>
          <cell r="H55">
            <v>0</v>
          </cell>
          <cell r="I55">
            <v>0</v>
          </cell>
          <cell r="J55">
            <v>7199.9999999999827</v>
          </cell>
          <cell r="K55">
            <v>0</v>
          </cell>
          <cell r="L55">
            <v>11280.000000000045</v>
          </cell>
          <cell r="M55">
            <v>0</v>
          </cell>
          <cell r="N55">
            <v>5059.9999999999918</v>
          </cell>
          <cell r="O55">
            <v>560.00000000000125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4731.0743801652907</v>
          </cell>
          <cell r="AA55">
            <v>0</v>
          </cell>
          <cell r="AB55">
            <v>39189.705882352908</v>
          </cell>
          <cell r="AC55">
            <v>0</v>
          </cell>
          <cell r="AD55">
            <v>0</v>
          </cell>
          <cell r="AE55">
            <v>0</v>
          </cell>
          <cell r="AF55">
            <v>128000</v>
          </cell>
          <cell r="AG55">
            <v>6614.6862483311061</v>
          </cell>
          <cell r="AH55">
            <v>0</v>
          </cell>
          <cell r="AI55">
            <v>0</v>
          </cell>
          <cell r="AJ55">
            <v>14791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-28366.849703630662</v>
          </cell>
          <cell r="AQ55">
            <v>667613.61680721876</v>
          </cell>
          <cell r="AR55"/>
          <cell r="AS55">
            <v>508300.10024754296</v>
          </cell>
          <cell r="AT55">
            <v>0</v>
          </cell>
          <cell r="AU55">
            <v>0</v>
          </cell>
          <cell r="AV55">
            <v>7349.9999999999827</v>
          </cell>
          <cell r="AW55">
            <v>0</v>
          </cell>
          <cell r="AX55">
            <v>13120.000000000053</v>
          </cell>
          <cell r="AY55">
            <v>0</v>
          </cell>
          <cell r="AZ55">
            <v>5169.9999999999918</v>
          </cell>
          <cell r="BA55">
            <v>570.00000000000125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4812.644628099175</v>
          </cell>
          <cell r="BM55">
            <v>0</v>
          </cell>
          <cell r="BN55">
            <v>39698.663101604245</v>
          </cell>
          <cell r="BO55">
            <v>0</v>
          </cell>
          <cell r="BP55">
            <v>0</v>
          </cell>
          <cell r="BQ55">
            <v>0</v>
          </cell>
          <cell r="BR55">
            <v>134400</v>
          </cell>
          <cell r="BS55">
            <v>6708.6782376501978</v>
          </cell>
          <cell r="BT55">
            <v>0</v>
          </cell>
          <cell r="BU55">
            <v>0</v>
          </cell>
          <cell r="BV55">
            <v>14791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734921.08621489652</v>
          </cell>
          <cell r="CB55">
            <v>0</v>
          </cell>
          <cell r="CC55">
            <v>0</v>
          </cell>
          <cell r="CD55">
            <v>734921.08621489652</v>
          </cell>
        </row>
        <row r="56">
          <cell r="A56" t="str">
            <v>0260</v>
          </cell>
          <cell r="B56" t="str">
            <v>3312</v>
          </cell>
          <cell r="C56">
            <v>9263312</v>
          </cell>
          <cell r="D56" t="str">
            <v>Colkirk Church of England Primary Academy</v>
          </cell>
          <cell r="E56">
            <v>64</v>
          </cell>
          <cell r="G56">
            <v>217216</v>
          </cell>
          <cell r="H56">
            <v>0</v>
          </cell>
          <cell r="I56">
            <v>0</v>
          </cell>
          <cell r="J56">
            <v>8160</v>
          </cell>
          <cell r="K56">
            <v>0</v>
          </cell>
          <cell r="L56">
            <v>11985</v>
          </cell>
          <cell r="M56">
            <v>0</v>
          </cell>
          <cell r="N56">
            <v>0</v>
          </cell>
          <cell r="O56">
            <v>578.06451612903163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15231.999999999996</v>
          </cell>
          <cell r="AC56">
            <v>0</v>
          </cell>
          <cell r="AD56">
            <v>5821.2</v>
          </cell>
          <cell r="AE56">
            <v>0</v>
          </cell>
          <cell r="AF56">
            <v>128000</v>
          </cell>
          <cell r="AG56">
            <v>56300</v>
          </cell>
          <cell r="AH56">
            <v>0</v>
          </cell>
          <cell r="AI56">
            <v>0</v>
          </cell>
          <cell r="AJ56">
            <v>858.41920000000005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-38718.510036381871</v>
          </cell>
          <cell r="AQ56">
            <v>405432.17367974715</v>
          </cell>
          <cell r="AR56"/>
          <cell r="AS56">
            <v>230717.77599888475</v>
          </cell>
          <cell r="AT56">
            <v>0</v>
          </cell>
          <cell r="AU56">
            <v>0</v>
          </cell>
          <cell r="AV56">
            <v>8330</v>
          </cell>
          <cell r="AW56">
            <v>0</v>
          </cell>
          <cell r="AX56">
            <v>13940</v>
          </cell>
          <cell r="AY56">
            <v>0</v>
          </cell>
          <cell r="AZ56">
            <v>0</v>
          </cell>
          <cell r="BA56">
            <v>588.38709677419286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15429.818181818177</v>
          </cell>
          <cell r="BO56">
            <v>0</v>
          </cell>
          <cell r="BP56">
            <v>5913.6</v>
          </cell>
          <cell r="BQ56">
            <v>0</v>
          </cell>
          <cell r="BR56">
            <v>134400</v>
          </cell>
          <cell r="BS56">
            <v>57100</v>
          </cell>
          <cell r="BT56">
            <v>0</v>
          </cell>
          <cell r="BU56">
            <v>0</v>
          </cell>
          <cell r="BV56">
            <v>858.41920000000005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467278.00047747709</v>
          </cell>
          <cell r="CB56">
            <v>0</v>
          </cell>
          <cell r="CC56">
            <v>0</v>
          </cell>
          <cell r="CD56">
            <v>467278.00047747709</v>
          </cell>
        </row>
        <row r="57">
          <cell r="A57" t="str">
            <v>0271</v>
          </cell>
          <cell r="B57" t="str">
            <v>2415</v>
          </cell>
          <cell r="C57">
            <v>9262415</v>
          </cell>
          <cell r="D57" t="str">
            <v>Coltishall Primary School</v>
          </cell>
          <cell r="E57">
            <v>201</v>
          </cell>
          <cell r="G57">
            <v>682194</v>
          </cell>
          <cell r="H57">
            <v>0</v>
          </cell>
          <cell r="I57">
            <v>0</v>
          </cell>
          <cell r="J57">
            <v>11039.99999999996</v>
          </cell>
          <cell r="K57">
            <v>0</v>
          </cell>
          <cell r="L57">
            <v>17624.999999999956</v>
          </cell>
          <cell r="M57">
            <v>0</v>
          </cell>
          <cell r="N57">
            <v>0</v>
          </cell>
          <cell r="O57">
            <v>1679.9999999999991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3349.9999999999945</v>
          </cell>
          <cell r="AA57">
            <v>0</v>
          </cell>
          <cell r="AB57">
            <v>43767.772343263678</v>
          </cell>
          <cell r="AC57">
            <v>0</v>
          </cell>
          <cell r="AD57">
            <v>0</v>
          </cell>
          <cell r="AE57">
            <v>0</v>
          </cell>
          <cell r="AF57">
            <v>128000</v>
          </cell>
          <cell r="AG57">
            <v>0</v>
          </cell>
          <cell r="AH57">
            <v>0</v>
          </cell>
          <cell r="AI57">
            <v>0</v>
          </cell>
          <cell r="AJ57">
            <v>21698.25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492.96960795586102</v>
          </cell>
          <cell r="AQ57">
            <v>909847.99195121962</v>
          </cell>
          <cell r="AR57"/>
          <cell r="AS57">
            <v>724598.01524649747</v>
          </cell>
          <cell r="AT57">
            <v>0</v>
          </cell>
          <cell r="AU57">
            <v>0</v>
          </cell>
          <cell r="AV57">
            <v>11269.99999999996</v>
          </cell>
          <cell r="AW57">
            <v>0</v>
          </cell>
          <cell r="AX57">
            <v>20499.999999999949</v>
          </cell>
          <cell r="AY57">
            <v>0</v>
          </cell>
          <cell r="AZ57">
            <v>0</v>
          </cell>
          <cell r="BA57">
            <v>1709.9999999999991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3407.7586206896499</v>
          </cell>
          <cell r="BM57">
            <v>0</v>
          </cell>
          <cell r="BN57">
            <v>44336.184971098271</v>
          </cell>
          <cell r="BO57">
            <v>0</v>
          </cell>
          <cell r="BP57">
            <v>0</v>
          </cell>
          <cell r="BQ57">
            <v>0</v>
          </cell>
          <cell r="BR57">
            <v>134400</v>
          </cell>
          <cell r="BS57">
            <v>0</v>
          </cell>
          <cell r="BT57">
            <v>0</v>
          </cell>
          <cell r="BU57">
            <v>0</v>
          </cell>
          <cell r="BV57">
            <v>21698.25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961920.20883828541</v>
          </cell>
          <cell r="CB57">
            <v>0</v>
          </cell>
          <cell r="CC57">
            <v>0</v>
          </cell>
          <cell r="CD57">
            <v>961920.20883828541</v>
          </cell>
        </row>
        <row r="58">
          <cell r="A58" t="str">
            <v>0274</v>
          </cell>
          <cell r="B58" t="str">
            <v>2183</v>
          </cell>
          <cell r="C58">
            <v>9262183</v>
          </cell>
          <cell r="D58" t="str">
            <v>Corpusty Primary School</v>
          </cell>
          <cell r="E58">
            <v>25</v>
          </cell>
          <cell r="G58">
            <v>84850</v>
          </cell>
          <cell r="H58">
            <v>0</v>
          </cell>
          <cell r="I58">
            <v>0</v>
          </cell>
          <cell r="J58">
            <v>2880</v>
          </cell>
          <cell r="K58">
            <v>0</v>
          </cell>
          <cell r="L58">
            <v>4230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659.09090909090969</v>
          </cell>
          <cell r="AA58">
            <v>0</v>
          </cell>
          <cell r="AB58">
            <v>9712.5000000000018</v>
          </cell>
          <cell r="AC58">
            <v>0</v>
          </cell>
          <cell r="AD58">
            <v>2362.5</v>
          </cell>
          <cell r="AE58">
            <v>0</v>
          </cell>
          <cell r="AF58">
            <v>128000</v>
          </cell>
          <cell r="AG58">
            <v>56300</v>
          </cell>
          <cell r="AH58">
            <v>0</v>
          </cell>
          <cell r="AI58">
            <v>0</v>
          </cell>
          <cell r="AJ58">
            <v>1515.1615999999999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-18513.128471166317</v>
          </cell>
          <cell r="AQ58">
            <v>271996.12403792463</v>
          </cell>
          <cell r="AR58"/>
          <cell r="AS58">
            <v>90124.131249564351</v>
          </cell>
          <cell r="AT58">
            <v>0</v>
          </cell>
          <cell r="AU58">
            <v>0</v>
          </cell>
          <cell r="AV58">
            <v>2940</v>
          </cell>
          <cell r="AW58">
            <v>0</v>
          </cell>
          <cell r="AX58">
            <v>4920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670.45454545454606</v>
          </cell>
          <cell r="BM58">
            <v>0</v>
          </cell>
          <cell r="BN58">
            <v>9838.636363636364</v>
          </cell>
          <cell r="BO58">
            <v>0</v>
          </cell>
          <cell r="BP58">
            <v>2400</v>
          </cell>
          <cell r="BQ58">
            <v>0</v>
          </cell>
          <cell r="BR58">
            <v>134400</v>
          </cell>
          <cell r="BS58">
            <v>57100</v>
          </cell>
          <cell r="BT58">
            <v>0</v>
          </cell>
          <cell r="BU58">
            <v>0</v>
          </cell>
          <cell r="BV58">
            <v>1515.1615999999999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303908.38375865528</v>
          </cell>
          <cell r="CB58">
            <v>0</v>
          </cell>
          <cell r="CC58">
            <v>0</v>
          </cell>
          <cell r="CD58">
            <v>303908.38375865528</v>
          </cell>
        </row>
        <row r="59">
          <cell r="A59" t="str">
            <v>0280</v>
          </cell>
          <cell r="B59" t="str">
            <v>2043</v>
          </cell>
          <cell r="C59">
            <v>9262043</v>
          </cell>
          <cell r="D59" t="str">
            <v>Costessey Primary School</v>
          </cell>
          <cell r="E59">
            <v>580</v>
          </cell>
          <cell r="G59">
            <v>1968520</v>
          </cell>
          <cell r="H59">
            <v>0</v>
          </cell>
          <cell r="I59">
            <v>0</v>
          </cell>
          <cell r="J59">
            <v>72480.000000000029</v>
          </cell>
          <cell r="K59">
            <v>0</v>
          </cell>
          <cell r="L59">
            <v>109979.99999999988</v>
          </cell>
          <cell r="M59">
            <v>0</v>
          </cell>
          <cell r="N59">
            <v>29900.000000000033</v>
          </cell>
          <cell r="O59">
            <v>8680.0000000000055</v>
          </cell>
          <cell r="P59">
            <v>1759.9999999999998</v>
          </cell>
          <cell r="Q59">
            <v>7679.9999999999927</v>
          </cell>
          <cell r="R59">
            <v>23459.999999999996</v>
          </cell>
          <cell r="S59">
            <v>4020.0000000000014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5936.470588235291</v>
          </cell>
          <cell r="AA59">
            <v>0</v>
          </cell>
          <cell r="AB59">
            <v>158079.72525537162</v>
          </cell>
          <cell r="AC59">
            <v>0</v>
          </cell>
          <cell r="AD59">
            <v>5859.0000000000027</v>
          </cell>
          <cell r="AE59">
            <v>0</v>
          </cell>
          <cell r="AF59">
            <v>128000</v>
          </cell>
          <cell r="AG59">
            <v>0</v>
          </cell>
          <cell r="AH59">
            <v>0</v>
          </cell>
          <cell r="AI59">
            <v>0</v>
          </cell>
          <cell r="AJ59">
            <v>11686.912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30544.804156393278</v>
          </cell>
          <cell r="AP59">
            <v>7174.0156040267875</v>
          </cell>
          <cell r="AQ59">
            <v>2573760.9276040266</v>
          </cell>
          <cell r="AR59"/>
          <cell r="AS59">
            <v>2090879.844989893</v>
          </cell>
          <cell r="AT59">
            <v>0</v>
          </cell>
          <cell r="AU59">
            <v>0</v>
          </cell>
          <cell r="AV59">
            <v>73990.000000000029</v>
          </cell>
          <cell r="AW59">
            <v>0</v>
          </cell>
          <cell r="AX59">
            <v>127919.99999999985</v>
          </cell>
          <cell r="AY59">
            <v>0</v>
          </cell>
          <cell r="AZ59">
            <v>30550.000000000033</v>
          </cell>
          <cell r="BA59">
            <v>8835.0000000000055</v>
          </cell>
          <cell r="BB59">
            <v>1779.9999999999998</v>
          </cell>
          <cell r="BC59">
            <v>7759.9999999999927</v>
          </cell>
          <cell r="BD59">
            <v>23689.999999999996</v>
          </cell>
          <cell r="BE59">
            <v>4080.0000000000014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6038.8235294117612</v>
          </cell>
          <cell r="BM59">
            <v>0</v>
          </cell>
          <cell r="BN59">
            <v>160132.70870024659</v>
          </cell>
          <cell r="BO59">
            <v>0</v>
          </cell>
          <cell r="BP59">
            <v>5952.0000000000027</v>
          </cell>
          <cell r="BQ59">
            <v>0</v>
          </cell>
          <cell r="BR59">
            <v>134400</v>
          </cell>
          <cell r="BS59">
            <v>0</v>
          </cell>
          <cell r="BT59">
            <v>0</v>
          </cell>
          <cell r="BU59">
            <v>0</v>
          </cell>
          <cell r="BV59">
            <v>11686.912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2687695.2892195513</v>
          </cell>
          <cell r="CB59">
            <v>0</v>
          </cell>
          <cell r="CC59">
            <v>0</v>
          </cell>
          <cell r="CD59">
            <v>2687695.2892195513</v>
          </cell>
        </row>
        <row r="60">
          <cell r="A60" t="str">
            <v>0283</v>
          </cell>
          <cell r="B60" t="str">
            <v>3431</v>
          </cell>
          <cell r="C60">
            <v>9263431</v>
          </cell>
          <cell r="D60" t="str">
            <v>Queen's Hill Primary School</v>
          </cell>
          <cell r="E60">
            <v>528</v>
          </cell>
          <cell r="G60">
            <v>1792032</v>
          </cell>
          <cell r="H60">
            <v>0</v>
          </cell>
          <cell r="I60">
            <v>0</v>
          </cell>
          <cell r="J60">
            <v>28319.999999999938</v>
          </cell>
          <cell r="K60">
            <v>0</v>
          </cell>
          <cell r="L60">
            <v>41594.999999999913</v>
          </cell>
          <cell r="M60">
            <v>0</v>
          </cell>
          <cell r="N60">
            <v>2765.2371916508496</v>
          </cell>
          <cell r="O60">
            <v>280.5313092979128</v>
          </cell>
          <cell r="P60">
            <v>0</v>
          </cell>
          <cell r="Q60">
            <v>480.91081593927908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35466.547884187145</v>
          </cell>
          <cell r="AA60">
            <v>0</v>
          </cell>
          <cell r="AB60">
            <v>150996.06347495038</v>
          </cell>
          <cell r="AC60">
            <v>0</v>
          </cell>
          <cell r="AD60">
            <v>0</v>
          </cell>
          <cell r="AE60">
            <v>0</v>
          </cell>
          <cell r="AF60">
            <v>128000</v>
          </cell>
          <cell r="AG60">
            <v>0</v>
          </cell>
          <cell r="AH60">
            <v>0</v>
          </cell>
          <cell r="AI60">
            <v>0</v>
          </cell>
          <cell r="AJ60">
            <v>99170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145903.70932397433</v>
          </cell>
          <cell r="AP60">
            <v>68469.929662455688</v>
          </cell>
          <cell r="AQ60">
            <v>2493479.9296624558</v>
          </cell>
          <cell r="AR60"/>
          <cell r="AS60">
            <v>1903421.6519907992</v>
          </cell>
          <cell r="AT60">
            <v>0</v>
          </cell>
          <cell r="AU60">
            <v>0</v>
          </cell>
          <cell r="AV60">
            <v>28909.999999999938</v>
          </cell>
          <cell r="AW60">
            <v>0</v>
          </cell>
          <cell r="AX60">
            <v>48379.999999999898</v>
          </cell>
          <cell r="AY60">
            <v>0</v>
          </cell>
          <cell r="AZ60">
            <v>2825.3510436432593</v>
          </cell>
          <cell r="BA60">
            <v>285.54079696394695</v>
          </cell>
          <cell r="BB60">
            <v>0</v>
          </cell>
          <cell r="BC60">
            <v>485.92030360531322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36078.04008908692</v>
          </cell>
          <cell r="BM60">
            <v>0</v>
          </cell>
          <cell r="BN60">
            <v>152957.0513122874</v>
          </cell>
          <cell r="BO60">
            <v>0</v>
          </cell>
          <cell r="BP60">
            <v>0</v>
          </cell>
          <cell r="BQ60">
            <v>0</v>
          </cell>
          <cell r="BR60">
            <v>134400</v>
          </cell>
          <cell r="BS60">
            <v>0</v>
          </cell>
          <cell r="BT60">
            <v>0</v>
          </cell>
          <cell r="BU60">
            <v>0</v>
          </cell>
          <cell r="BV60">
            <v>99170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2406913.5555363861</v>
          </cell>
          <cell r="CB60">
            <v>126336.44446361391</v>
          </cell>
          <cell r="CC60">
            <v>45374.869348500208</v>
          </cell>
          <cell r="CD60">
            <v>2578624.8693485004</v>
          </cell>
        </row>
        <row r="61">
          <cell r="A61" t="str">
            <v>0285</v>
          </cell>
          <cell r="B61" t="str">
            <v>3376</v>
          </cell>
          <cell r="C61">
            <v>9263376</v>
          </cell>
          <cell r="D61" t="str">
            <v>St Augustine's Catholic Primary School, Costessey</v>
          </cell>
          <cell r="E61">
            <v>308</v>
          </cell>
          <cell r="G61">
            <v>1045352</v>
          </cell>
          <cell r="H61">
            <v>0</v>
          </cell>
          <cell r="I61">
            <v>0</v>
          </cell>
          <cell r="J61">
            <v>16319.999999999942</v>
          </cell>
          <cell r="K61">
            <v>0</v>
          </cell>
          <cell r="L61">
            <v>23969.999999999916</v>
          </cell>
          <cell r="M61">
            <v>0</v>
          </cell>
          <cell r="N61">
            <v>9755.0163934426309</v>
          </cell>
          <cell r="O61">
            <v>2544.7868852459037</v>
          </cell>
          <cell r="P61">
            <v>1332.9836065573768</v>
          </cell>
          <cell r="Q61">
            <v>5816.6557377049221</v>
          </cell>
          <cell r="R61">
            <v>6180.1967213114804</v>
          </cell>
          <cell r="S61">
            <v>3382.9508196721272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47366.666666666642</v>
          </cell>
          <cell r="AA61">
            <v>0</v>
          </cell>
          <cell r="AB61">
            <v>94463.478260869611</v>
          </cell>
          <cell r="AC61">
            <v>0</v>
          </cell>
          <cell r="AD61">
            <v>3326.399999999991</v>
          </cell>
          <cell r="AE61">
            <v>0</v>
          </cell>
          <cell r="AF61">
            <v>128000</v>
          </cell>
          <cell r="AG61">
            <v>0</v>
          </cell>
          <cell r="AH61">
            <v>0</v>
          </cell>
          <cell r="AI61">
            <v>0</v>
          </cell>
          <cell r="AJ61">
            <v>5946.88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-9557.3392219721336</v>
          </cell>
          <cell r="AQ61">
            <v>1384200.6758694984</v>
          </cell>
          <cell r="AR61"/>
          <cell r="AS61">
            <v>1110329.2969946328</v>
          </cell>
          <cell r="AT61">
            <v>0</v>
          </cell>
          <cell r="AU61">
            <v>0</v>
          </cell>
          <cell r="AV61">
            <v>16659.999999999942</v>
          </cell>
          <cell r="AW61">
            <v>0</v>
          </cell>
          <cell r="AX61">
            <v>27879.999999999902</v>
          </cell>
          <cell r="AY61">
            <v>0</v>
          </cell>
          <cell r="AZ61">
            <v>9967.081967213122</v>
          </cell>
          <cell r="BA61">
            <v>2590.2295081967236</v>
          </cell>
          <cell r="BB61">
            <v>1348.1311475409832</v>
          </cell>
          <cell r="BC61">
            <v>5877.2459016393486</v>
          </cell>
          <cell r="BD61">
            <v>6240.786885245906</v>
          </cell>
          <cell r="BE61">
            <v>3433.4426229508158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48183.333333333314</v>
          </cell>
          <cell r="BM61">
            <v>0</v>
          </cell>
          <cell r="BN61">
            <v>95690.276679841932</v>
          </cell>
          <cell r="BO61">
            <v>0</v>
          </cell>
          <cell r="BP61">
            <v>3379.1999999999912</v>
          </cell>
          <cell r="BQ61">
            <v>0</v>
          </cell>
          <cell r="BR61">
            <v>134400</v>
          </cell>
          <cell r="BS61">
            <v>0</v>
          </cell>
          <cell r="BT61">
            <v>0</v>
          </cell>
          <cell r="BU61">
            <v>0</v>
          </cell>
          <cell r="BV61">
            <v>5946.88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1471925.9050405947</v>
          </cell>
          <cell r="CB61">
            <v>0</v>
          </cell>
          <cell r="CC61">
            <v>0</v>
          </cell>
          <cell r="CD61">
            <v>1471925.9050405947</v>
          </cell>
        </row>
        <row r="62">
          <cell r="A62" t="str">
            <v>0294</v>
          </cell>
          <cell r="B62" t="str">
            <v>3313</v>
          </cell>
          <cell r="C62">
            <v>9263313</v>
          </cell>
          <cell r="D62" t="str">
            <v>Cringleford CE VA Primary School</v>
          </cell>
          <cell r="E62">
            <v>445</v>
          </cell>
          <cell r="G62">
            <v>1510330</v>
          </cell>
          <cell r="H62">
            <v>0</v>
          </cell>
          <cell r="I62">
            <v>0</v>
          </cell>
          <cell r="J62">
            <v>19200</v>
          </cell>
          <cell r="K62">
            <v>0</v>
          </cell>
          <cell r="L62">
            <v>28905.000000000011</v>
          </cell>
          <cell r="M62">
            <v>0</v>
          </cell>
          <cell r="N62">
            <v>35419.999999999993</v>
          </cell>
          <cell r="O62">
            <v>280.00000000000063</v>
          </cell>
          <cell r="P62">
            <v>0</v>
          </cell>
          <cell r="Q62">
            <v>2879.9999999999936</v>
          </cell>
          <cell r="R62">
            <v>1019.9999999999999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51082.291666666752</v>
          </cell>
          <cell r="AA62">
            <v>0</v>
          </cell>
          <cell r="AB62">
            <v>100955.61038761267</v>
          </cell>
          <cell r="AC62">
            <v>0</v>
          </cell>
          <cell r="AD62">
            <v>283.50000000000665</v>
          </cell>
          <cell r="AE62">
            <v>0</v>
          </cell>
          <cell r="AF62">
            <v>128000</v>
          </cell>
          <cell r="AG62">
            <v>0</v>
          </cell>
          <cell r="AH62">
            <v>0</v>
          </cell>
          <cell r="AI62">
            <v>0</v>
          </cell>
          <cell r="AJ62">
            <v>16408.32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81868.597945720656</v>
          </cell>
          <cell r="AP62">
            <v>0</v>
          </cell>
          <cell r="AQ62">
            <v>1976633.32</v>
          </cell>
          <cell r="AR62"/>
          <cell r="AS62">
            <v>1604209.5362422455</v>
          </cell>
          <cell r="AT62">
            <v>0</v>
          </cell>
          <cell r="AU62">
            <v>0</v>
          </cell>
          <cell r="AV62">
            <v>19600</v>
          </cell>
          <cell r="AW62">
            <v>0</v>
          </cell>
          <cell r="AX62">
            <v>33620.000000000015</v>
          </cell>
          <cell r="AY62">
            <v>0</v>
          </cell>
          <cell r="AZ62">
            <v>36189.999999999993</v>
          </cell>
          <cell r="BA62">
            <v>285.00000000000063</v>
          </cell>
          <cell r="BB62">
            <v>0</v>
          </cell>
          <cell r="BC62">
            <v>2909.9999999999936</v>
          </cell>
          <cell r="BD62">
            <v>1029.9999999999998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51963.020833333423</v>
          </cell>
          <cell r="BM62">
            <v>0</v>
          </cell>
          <cell r="BN62">
            <v>102266.72221082842</v>
          </cell>
          <cell r="BO62">
            <v>0</v>
          </cell>
          <cell r="BP62">
            <v>288.00000000000676</v>
          </cell>
          <cell r="BQ62">
            <v>0</v>
          </cell>
          <cell r="BR62">
            <v>134400</v>
          </cell>
          <cell r="BS62">
            <v>0</v>
          </cell>
          <cell r="BT62">
            <v>0</v>
          </cell>
          <cell r="BU62">
            <v>0</v>
          </cell>
          <cell r="BV62">
            <v>16408.32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2003170.5992864075</v>
          </cell>
          <cell r="CB62">
            <v>64687.7207135926</v>
          </cell>
          <cell r="CC62">
            <v>0</v>
          </cell>
          <cell r="CD62">
            <v>2067858.32</v>
          </cell>
        </row>
        <row r="63">
          <cell r="A63" t="str">
            <v>0303</v>
          </cell>
          <cell r="B63" t="str">
            <v>2259</v>
          </cell>
          <cell r="C63">
            <v>9262259</v>
          </cell>
          <cell r="D63" t="str">
            <v>Suffield Park Infant and Nursery School, Cromer</v>
          </cell>
          <cell r="E63">
            <v>168</v>
          </cell>
          <cell r="G63">
            <v>570192</v>
          </cell>
          <cell r="H63">
            <v>0</v>
          </cell>
          <cell r="I63">
            <v>0</v>
          </cell>
          <cell r="J63">
            <v>13440.000000000025</v>
          </cell>
          <cell r="K63">
            <v>0</v>
          </cell>
          <cell r="L63">
            <v>19740.000000000036</v>
          </cell>
          <cell r="M63">
            <v>0</v>
          </cell>
          <cell r="N63">
            <v>22346.024096385532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8052.8925619834754</v>
          </cell>
          <cell r="AA63">
            <v>0</v>
          </cell>
          <cell r="AB63">
            <v>75024.536958368699</v>
          </cell>
          <cell r="AC63">
            <v>0</v>
          </cell>
          <cell r="AD63">
            <v>0</v>
          </cell>
          <cell r="AE63">
            <v>0</v>
          </cell>
          <cell r="AF63">
            <v>128000</v>
          </cell>
          <cell r="AG63">
            <v>0</v>
          </cell>
          <cell r="AH63">
            <v>0</v>
          </cell>
          <cell r="AI63">
            <v>0</v>
          </cell>
          <cell r="AJ63">
            <v>48348.5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-25757.509190418121</v>
          </cell>
          <cell r="AQ63">
            <v>859386.44442631956</v>
          </cell>
          <cell r="AR63"/>
          <cell r="AS63">
            <v>605634.16199707252</v>
          </cell>
          <cell r="AT63">
            <v>0</v>
          </cell>
          <cell r="AU63">
            <v>0</v>
          </cell>
          <cell r="AV63">
            <v>13720.000000000025</v>
          </cell>
          <cell r="AW63">
            <v>0</v>
          </cell>
          <cell r="AX63">
            <v>22960.000000000044</v>
          </cell>
          <cell r="AY63">
            <v>0</v>
          </cell>
          <cell r="AZ63">
            <v>22831.807228915652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8191.7355371900867</v>
          </cell>
          <cell r="BM63">
            <v>0</v>
          </cell>
          <cell r="BN63">
            <v>75998.881594191669</v>
          </cell>
          <cell r="BO63">
            <v>0</v>
          </cell>
          <cell r="BP63">
            <v>0</v>
          </cell>
          <cell r="BQ63">
            <v>0</v>
          </cell>
          <cell r="BR63">
            <v>134400</v>
          </cell>
          <cell r="BS63">
            <v>0</v>
          </cell>
          <cell r="BT63">
            <v>0</v>
          </cell>
          <cell r="BU63">
            <v>0</v>
          </cell>
          <cell r="BV63">
            <v>48348.5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932085.0863573699</v>
          </cell>
          <cell r="CB63">
            <v>0</v>
          </cell>
          <cell r="CC63">
            <v>0</v>
          </cell>
          <cell r="CD63">
            <v>932085.0863573699</v>
          </cell>
        </row>
        <row r="64">
          <cell r="A64" t="str">
            <v>0306</v>
          </cell>
          <cell r="B64" t="str">
            <v>2045</v>
          </cell>
          <cell r="C64">
            <v>9262045</v>
          </cell>
          <cell r="D64" t="str">
            <v>Cromer Junior School</v>
          </cell>
          <cell r="E64">
            <v>250</v>
          </cell>
          <cell r="G64">
            <v>848500</v>
          </cell>
          <cell r="H64">
            <v>0</v>
          </cell>
          <cell r="I64">
            <v>0</v>
          </cell>
          <cell r="J64">
            <v>38880</v>
          </cell>
          <cell r="K64">
            <v>0</v>
          </cell>
          <cell r="L64">
            <v>57105</v>
          </cell>
          <cell r="M64">
            <v>0</v>
          </cell>
          <cell r="N64">
            <v>29677.419354838734</v>
          </cell>
          <cell r="O64">
            <v>1411.2903225806419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2959.1836734693848</v>
          </cell>
          <cell r="AA64">
            <v>0</v>
          </cell>
          <cell r="AB64">
            <v>83058.94308943089</v>
          </cell>
          <cell r="AC64">
            <v>0</v>
          </cell>
          <cell r="AD64">
            <v>0</v>
          </cell>
          <cell r="AE64">
            <v>0</v>
          </cell>
          <cell r="AF64">
            <v>128000</v>
          </cell>
          <cell r="AG64">
            <v>0</v>
          </cell>
          <cell r="AH64">
            <v>0</v>
          </cell>
          <cell r="AI64">
            <v>0</v>
          </cell>
          <cell r="AJ64">
            <v>5533.1840000000002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-9276.2153792462614</v>
          </cell>
          <cell r="AQ64">
            <v>1185848.8050610733</v>
          </cell>
          <cell r="AR64"/>
          <cell r="AS64">
            <v>901241.31249564362</v>
          </cell>
          <cell r="AT64">
            <v>0</v>
          </cell>
          <cell r="AU64">
            <v>0</v>
          </cell>
          <cell r="AV64">
            <v>39690</v>
          </cell>
          <cell r="AW64">
            <v>0</v>
          </cell>
          <cell r="AX64">
            <v>66420</v>
          </cell>
          <cell r="AY64">
            <v>0</v>
          </cell>
          <cell r="AZ64">
            <v>30322.580645161317</v>
          </cell>
          <cell r="BA64">
            <v>1436.4919354838676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3010.2040816326498</v>
          </cell>
          <cell r="BM64">
            <v>0</v>
          </cell>
          <cell r="BN64">
            <v>84137.630662020907</v>
          </cell>
          <cell r="BO64">
            <v>0</v>
          </cell>
          <cell r="BP64">
            <v>0</v>
          </cell>
          <cell r="BQ64">
            <v>0</v>
          </cell>
          <cell r="BR64">
            <v>134400</v>
          </cell>
          <cell r="BS64">
            <v>0</v>
          </cell>
          <cell r="BT64">
            <v>0</v>
          </cell>
          <cell r="BU64">
            <v>0</v>
          </cell>
          <cell r="BV64">
            <v>5533.1840000000002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1266191.4038199424</v>
          </cell>
          <cell r="CB64">
            <v>0</v>
          </cell>
          <cell r="CC64">
            <v>0</v>
          </cell>
          <cell r="CD64">
            <v>1266191.4038199424</v>
          </cell>
        </row>
        <row r="65">
          <cell r="A65" t="str">
            <v>0315</v>
          </cell>
          <cell r="B65" t="str">
            <v>3100</v>
          </cell>
          <cell r="C65">
            <v>9263100</v>
          </cell>
          <cell r="D65" t="str">
            <v>Denver Voluntary Controlled Primary School</v>
          </cell>
          <cell r="E65">
            <v>103</v>
          </cell>
          <cell r="G65">
            <v>349582</v>
          </cell>
          <cell r="H65">
            <v>0</v>
          </cell>
          <cell r="I65">
            <v>0</v>
          </cell>
          <cell r="J65">
            <v>7680.0000000000136</v>
          </cell>
          <cell r="K65">
            <v>0</v>
          </cell>
          <cell r="L65">
            <v>11280.00000000002</v>
          </cell>
          <cell r="M65">
            <v>0</v>
          </cell>
          <cell r="N65">
            <v>3219.9999999999914</v>
          </cell>
          <cell r="O65">
            <v>1960.0000000000002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678.86363636363853</v>
          </cell>
          <cell r="AA65">
            <v>0</v>
          </cell>
          <cell r="AB65">
            <v>30713.186274509833</v>
          </cell>
          <cell r="AC65">
            <v>0</v>
          </cell>
          <cell r="AD65">
            <v>774.90000000000134</v>
          </cell>
          <cell r="AE65">
            <v>0</v>
          </cell>
          <cell r="AF65">
            <v>128000</v>
          </cell>
          <cell r="AG65">
            <v>22338.096128170899</v>
          </cell>
          <cell r="AH65">
            <v>0</v>
          </cell>
          <cell r="AI65">
            <v>0</v>
          </cell>
          <cell r="AJ65">
            <v>16420.25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-38427.574822377617</v>
          </cell>
          <cell r="AQ65">
            <v>534219.72121666675</v>
          </cell>
          <cell r="AR65"/>
          <cell r="AS65">
            <v>371311.42074820516</v>
          </cell>
          <cell r="AT65">
            <v>0</v>
          </cell>
          <cell r="AU65">
            <v>0</v>
          </cell>
          <cell r="AV65">
            <v>7840.0000000000136</v>
          </cell>
          <cell r="AW65">
            <v>0</v>
          </cell>
          <cell r="AX65">
            <v>13120.000000000024</v>
          </cell>
          <cell r="AY65">
            <v>0</v>
          </cell>
          <cell r="AZ65">
            <v>3289.9999999999914</v>
          </cell>
          <cell r="BA65">
            <v>1995.0000000000002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690.56818181818403</v>
          </cell>
          <cell r="BM65">
            <v>0</v>
          </cell>
          <cell r="BN65">
            <v>31112.058823529442</v>
          </cell>
          <cell r="BO65">
            <v>0</v>
          </cell>
          <cell r="BP65">
            <v>787.2000000000013</v>
          </cell>
          <cell r="BQ65">
            <v>0</v>
          </cell>
          <cell r="BR65">
            <v>134400</v>
          </cell>
          <cell r="BS65">
            <v>22655.511348464624</v>
          </cell>
          <cell r="BT65">
            <v>0</v>
          </cell>
          <cell r="BU65">
            <v>0</v>
          </cell>
          <cell r="BV65">
            <v>16420.25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603622.0091020175</v>
          </cell>
          <cell r="CB65">
            <v>0</v>
          </cell>
          <cell r="CC65">
            <v>0</v>
          </cell>
          <cell r="CD65">
            <v>603622.0091020175</v>
          </cell>
        </row>
        <row r="66">
          <cell r="A66" t="str">
            <v>0325</v>
          </cell>
          <cell r="B66" t="str">
            <v>2028</v>
          </cell>
          <cell r="C66">
            <v>9262028</v>
          </cell>
          <cell r="D66" t="str">
            <v>Dersingham Primary School</v>
          </cell>
          <cell r="E66">
            <v>186</v>
          </cell>
          <cell r="G66">
            <v>631284</v>
          </cell>
          <cell r="H66">
            <v>0</v>
          </cell>
          <cell r="I66">
            <v>0</v>
          </cell>
          <cell r="J66">
            <v>21600.000000000025</v>
          </cell>
          <cell r="K66">
            <v>0</v>
          </cell>
          <cell r="L66">
            <v>32429.999999999971</v>
          </cell>
          <cell r="M66">
            <v>0</v>
          </cell>
          <cell r="N66">
            <v>15179.999999999984</v>
          </cell>
          <cell r="O66">
            <v>1119.9999999999989</v>
          </cell>
          <cell r="P66">
            <v>440.0000000000004</v>
          </cell>
          <cell r="Q66">
            <v>0</v>
          </cell>
          <cell r="R66">
            <v>510.00000000000045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1949.6385542168666</v>
          </cell>
          <cell r="AA66">
            <v>0</v>
          </cell>
          <cell r="AB66">
            <v>64720.69105691056</v>
          </cell>
          <cell r="AC66">
            <v>0</v>
          </cell>
          <cell r="AD66">
            <v>4573.8000000000038</v>
          </cell>
          <cell r="AE66">
            <v>0</v>
          </cell>
          <cell r="AF66">
            <v>128000</v>
          </cell>
          <cell r="AG66">
            <v>0</v>
          </cell>
          <cell r="AH66">
            <v>0</v>
          </cell>
          <cell r="AI66">
            <v>0</v>
          </cell>
          <cell r="AJ66">
            <v>4915.8999999999996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906724.02961112745</v>
          </cell>
          <cell r="AR66"/>
          <cell r="AS66">
            <v>670523.53649675881</v>
          </cell>
          <cell r="AT66">
            <v>0</v>
          </cell>
          <cell r="AU66">
            <v>0</v>
          </cell>
          <cell r="AV66">
            <v>22050.000000000025</v>
          </cell>
          <cell r="AW66">
            <v>0</v>
          </cell>
          <cell r="AX66">
            <v>37719.999999999964</v>
          </cell>
          <cell r="AY66">
            <v>0</v>
          </cell>
          <cell r="AZ66">
            <v>15509.999999999984</v>
          </cell>
          <cell r="BA66">
            <v>1139.9999999999989</v>
          </cell>
          <cell r="BB66">
            <v>445.0000000000004</v>
          </cell>
          <cell r="BC66">
            <v>0</v>
          </cell>
          <cell r="BD66">
            <v>515.00000000000045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1983.253012048192</v>
          </cell>
          <cell r="BM66">
            <v>0</v>
          </cell>
          <cell r="BN66">
            <v>65561.219512195108</v>
          </cell>
          <cell r="BO66">
            <v>0</v>
          </cell>
          <cell r="BP66">
            <v>4646.4000000000042</v>
          </cell>
          <cell r="BQ66">
            <v>0</v>
          </cell>
          <cell r="BR66">
            <v>134400</v>
          </cell>
          <cell r="BS66">
            <v>0</v>
          </cell>
          <cell r="BT66">
            <v>0</v>
          </cell>
          <cell r="BU66">
            <v>0</v>
          </cell>
          <cell r="BV66">
            <v>4915.8999999999996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959410.30902100215</v>
          </cell>
          <cell r="CB66">
            <v>0</v>
          </cell>
          <cell r="CC66">
            <v>0</v>
          </cell>
          <cell r="CD66">
            <v>959410.30902100215</v>
          </cell>
        </row>
        <row r="67">
          <cell r="A67" t="str">
            <v>0327</v>
          </cell>
          <cell r="B67" t="str">
            <v>3125</v>
          </cell>
          <cell r="C67">
            <v>9263125</v>
          </cell>
          <cell r="D67" t="str">
            <v>Dickleburgh Church of England Primary Academy (With Pre-School)</v>
          </cell>
          <cell r="E67">
            <v>182</v>
          </cell>
          <cell r="G67">
            <v>617708</v>
          </cell>
          <cell r="H67">
            <v>0</v>
          </cell>
          <cell r="I67">
            <v>0</v>
          </cell>
          <cell r="J67">
            <v>11039.999999999967</v>
          </cell>
          <cell r="K67">
            <v>0</v>
          </cell>
          <cell r="L67">
            <v>16920.000000000018</v>
          </cell>
          <cell r="M67">
            <v>0</v>
          </cell>
          <cell r="N67">
            <v>2759.9999999999982</v>
          </cell>
          <cell r="O67">
            <v>0</v>
          </cell>
          <cell r="P67">
            <v>0</v>
          </cell>
          <cell r="Q67">
            <v>0</v>
          </cell>
          <cell r="R67">
            <v>509.99999999999955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3449.6732026143786</v>
          </cell>
          <cell r="AA67">
            <v>0</v>
          </cell>
          <cell r="AB67">
            <v>53354.093959731501</v>
          </cell>
          <cell r="AC67">
            <v>0</v>
          </cell>
          <cell r="AD67">
            <v>0</v>
          </cell>
          <cell r="AE67">
            <v>0</v>
          </cell>
          <cell r="AF67">
            <v>128000</v>
          </cell>
          <cell r="AG67">
            <v>0</v>
          </cell>
          <cell r="AH67">
            <v>0</v>
          </cell>
          <cell r="AI67">
            <v>0</v>
          </cell>
          <cell r="AJ67">
            <v>3102.72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-11591.823972428547</v>
          </cell>
          <cell r="AQ67">
            <v>825252.66318991734</v>
          </cell>
          <cell r="AR67"/>
          <cell r="AS67">
            <v>656103.67549682851</v>
          </cell>
          <cell r="AT67">
            <v>0</v>
          </cell>
          <cell r="AU67">
            <v>0</v>
          </cell>
          <cell r="AV67">
            <v>11269.999999999967</v>
          </cell>
          <cell r="AW67">
            <v>0</v>
          </cell>
          <cell r="AX67">
            <v>19680.000000000022</v>
          </cell>
          <cell r="AY67">
            <v>0</v>
          </cell>
          <cell r="AZ67">
            <v>2819.9999999999982</v>
          </cell>
          <cell r="BA67">
            <v>0</v>
          </cell>
          <cell r="BB67">
            <v>0</v>
          </cell>
          <cell r="BC67">
            <v>0</v>
          </cell>
          <cell r="BD67">
            <v>514.99999999999955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3509.1503267973853</v>
          </cell>
          <cell r="BM67">
            <v>0</v>
          </cell>
          <cell r="BN67">
            <v>54047.004270896847</v>
          </cell>
          <cell r="BO67">
            <v>0</v>
          </cell>
          <cell r="BP67">
            <v>0</v>
          </cell>
          <cell r="BQ67">
            <v>0</v>
          </cell>
          <cell r="BR67">
            <v>134400</v>
          </cell>
          <cell r="BS67">
            <v>0</v>
          </cell>
          <cell r="BT67">
            <v>0</v>
          </cell>
          <cell r="BU67">
            <v>0</v>
          </cell>
          <cell r="BV67">
            <v>3102.72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885447.55009452277</v>
          </cell>
          <cell r="CB67">
            <v>0</v>
          </cell>
          <cell r="CC67">
            <v>0</v>
          </cell>
          <cell r="CD67">
            <v>885447.55009452277</v>
          </cell>
        </row>
        <row r="68">
          <cell r="A68" t="str">
            <v>0333</v>
          </cell>
          <cell r="B68" t="str">
            <v>2049</v>
          </cell>
          <cell r="C68">
            <v>9262049</v>
          </cell>
          <cell r="D68" t="str">
            <v>Diss Infant Academy and Nursery</v>
          </cell>
          <cell r="E68">
            <v>104</v>
          </cell>
          <cell r="G68">
            <v>352976</v>
          </cell>
          <cell r="H68">
            <v>0</v>
          </cell>
          <cell r="I68">
            <v>0</v>
          </cell>
          <cell r="J68">
            <v>8639.9999999999945</v>
          </cell>
          <cell r="K68">
            <v>0</v>
          </cell>
          <cell r="L68">
            <v>12689.999999999993</v>
          </cell>
          <cell r="M68">
            <v>0</v>
          </cell>
          <cell r="N68">
            <v>7129.9999999999982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21289.41176470587</v>
          </cell>
          <cell r="AA68">
            <v>0</v>
          </cell>
          <cell r="AB68">
            <v>34021.526479750792</v>
          </cell>
          <cell r="AC68">
            <v>0</v>
          </cell>
          <cell r="AD68">
            <v>0</v>
          </cell>
          <cell r="AE68">
            <v>0</v>
          </cell>
          <cell r="AF68">
            <v>128000</v>
          </cell>
          <cell r="AG68">
            <v>0</v>
          </cell>
          <cell r="AH68">
            <v>0</v>
          </cell>
          <cell r="AI68">
            <v>0</v>
          </cell>
          <cell r="AJ68">
            <v>4317.9520000000002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569064.89024445671</v>
          </cell>
          <cell r="AR68"/>
          <cell r="AS68">
            <v>374916.3859981877</v>
          </cell>
          <cell r="AT68">
            <v>0</v>
          </cell>
          <cell r="AU68">
            <v>0</v>
          </cell>
          <cell r="AV68">
            <v>8819.9999999999945</v>
          </cell>
          <cell r="AW68">
            <v>0</v>
          </cell>
          <cell r="AX68">
            <v>14759.999999999991</v>
          </cell>
          <cell r="AY68">
            <v>0</v>
          </cell>
          <cell r="AZ68">
            <v>7284.9999999999982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21656.470588235279</v>
          </cell>
          <cell r="BM68">
            <v>0</v>
          </cell>
          <cell r="BN68">
            <v>34463.364485981321</v>
          </cell>
          <cell r="BO68">
            <v>0</v>
          </cell>
          <cell r="BP68">
            <v>0</v>
          </cell>
          <cell r="BQ68">
            <v>0</v>
          </cell>
          <cell r="BR68">
            <v>134400</v>
          </cell>
          <cell r="BS68">
            <v>0</v>
          </cell>
          <cell r="BT68">
            <v>0</v>
          </cell>
          <cell r="BU68">
            <v>0</v>
          </cell>
          <cell r="BV68">
            <v>4317.9520000000002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600619.17307240434</v>
          </cell>
          <cell r="CB68">
            <v>0</v>
          </cell>
          <cell r="CC68">
            <v>0</v>
          </cell>
          <cell r="CD68">
            <v>600619.17307240434</v>
          </cell>
        </row>
        <row r="69">
          <cell r="A69" t="str">
            <v>0336</v>
          </cell>
          <cell r="B69" t="str">
            <v>2197</v>
          </cell>
          <cell r="C69">
            <v>9262197</v>
          </cell>
          <cell r="D69" t="str">
            <v>Diss Church of England Junior Academy</v>
          </cell>
          <cell r="E69">
            <v>199</v>
          </cell>
          <cell r="G69">
            <v>675406</v>
          </cell>
          <cell r="H69">
            <v>0</v>
          </cell>
          <cell r="I69">
            <v>0</v>
          </cell>
          <cell r="J69">
            <v>30239.999999999971</v>
          </cell>
          <cell r="K69">
            <v>0</v>
          </cell>
          <cell r="L69">
            <v>45119.999999999993</v>
          </cell>
          <cell r="M69">
            <v>0</v>
          </cell>
          <cell r="N69">
            <v>14794.343434343424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13339.99999999998</v>
          </cell>
          <cell r="AA69">
            <v>0</v>
          </cell>
          <cell r="AB69">
            <v>98296.013463892217</v>
          </cell>
          <cell r="AC69">
            <v>0</v>
          </cell>
          <cell r="AD69">
            <v>0</v>
          </cell>
          <cell r="AE69">
            <v>0</v>
          </cell>
          <cell r="AF69">
            <v>128000</v>
          </cell>
          <cell r="AG69">
            <v>0</v>
          </cell>
          <cell r="AH69">
            <v>0</v>
          </cell>
          <cell r="AI69">
            <v>0</v>
          </cell>
          <cell r="AJ69">
            <v>3955.9679999999998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-22803.820944230574</v>
          </cell>
          <cell r="AQ69">
            <v>986348.50395400508</v>
          </cell>
          <cell r="AR69"/>
          <cell r="AS69">
            <v>717388.08474653226</v>
          </cell>
          <cell r="AT69">
            <v>0</v>
          </cell>
          <cell r="AU69">
            <v>0</v>
          </cell>
          <cell r="AV69">
            <v>30869.999999999971</v>
          </cell>
          <cell r="AW69">
            <v>0</v>
          </cell>
          <cell r="AX69">
            <v>52479.999999999993</v>
          </cell>
          <cell r="AY69">
            <v>0</v>
          </cell>
          <cell r="AZ69">
            <v>15115.959595959584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13569.999999999978</v>
          </cell>
          <cell r="BM69">
            <v>0</v>
          </cell>
          <cell r="BN69">
            <v>99572.585067319393</v>
          </cell>
          <cell r="BO69">
            <v>0</v>
          </cell>
          <cell r="BP69">
            <v>0</v>
          </cell>
          <cell r="BQ69">
            <v>0</v>
          </cell>
          <cell r="BR69">
            <v>134400</v>
          </cell>
          <cell r="BS69">
            <v>0</v>
          </cell>
          <cell r="BT69">
            <v>0</v>
          </cell>
          <cell r="BU69">
            <v>0</v>
          </cell>
          <cell r="BV69">
            <v>3955.9679999999998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1067352.5974098113</v>
          </cell>
          <cell r="CB69">
            <v>0</v>
          </cell>
          <cell r="CC69">
            <v>0</v>
          </cell>
          <cell r="CD69">
            <v>1067352.5974098113</v>
          </cell>
        </row>
        <row r="70">
          <cell r="A70" t="str">
            <v>0342</v>
          </cell>
          <cell r="B70" t="str">
            <v>2054</v>
          </cell>
          <cell r="C70">
            <v>9262054</v>
          </cell>
          <cell r="D70" t="str">
            <v>Ditchingham Church of England Primary Academy</v>
          </cell>
          <cell r="E70">
            <v>84</v>
          </cell>
          <cell r="G70">
            <v>285096</v>
          </cell>
          <cell r="H70">
            <v>0</v>
          </cell>
          <cell r="I70">
            <v>0</v>
          </cell>
          <cell r="J70">
            <v>6720.0000000000127</v>
          </cell>
          <cell r="K70">
            <v>0</v>
          </cell>
          <cell r="L70">
            <v>11279.999999999971</v>
          </cell>
          <cell r="M70">
            <v>0</v>
          </cell>
          <cell r="N70">
            <v>1839.9999999999993</v>
          </cell>
          <cell r="O70">
            <v>2799.9999999999991</v>
          </cell>
          <cell r="P70">
            <v>439.99999999999983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632.72727272727332</v>
          </cell>
          <cell r="AA70">
            <v>0</v>
          </cell>
          <cell r="AB70">
            <v>14428.615384615385</v>
          </cell>
          <cell r="AC70">
            <v>0</v>
          </cell>
          <cell r="AD70">
            <v>0</v>
          </cell>
          <cell r="AE70">
            <v>0</v>
          </cell>
          <cell r="AF70">
            <v>128000</v>
          </cell>
          <cell r="AG70">
            <v>0</v>
          </cell>
          <cell r="AH70">
            <v>0</v>
          </cell>
          <cell r="AI70">
            <v>0</v>
          </cell>
          <cell r="AJ70">
            <v>2456.3200000000002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-4464.3120657138916</v>
          </cell>
          <cell r="AQ70">
            <v>449229.35059162881</v>
          </cell>
          <cell r="AR70"/>
          <cell r="AS70">
            <v>302817.08099853626</v>
          </cell>
          <cell r="AT70">
            <v>0</v>
          </cell>
          <cell r="AU70">
            <v>0</v>
          </cell>
          <cell r="AV70">
            <v>6860.0000000000127</v>
          </cell>
          <cell r="AW70">
            <v>0</v>
          </cell>
          <cell r="AX70">
            <v>13119.999999999967</v>
          </cell>
          <cell r="AY70">
            <v>0</v>
          </cell>
          <cell r="AZ70">
            <v>1879.9999999999993</v>
          </cell>
          <cell r="BA70">
            <v>2849.9999999999991</v>
          </cell>
          <cell r="BB70">
            <v>444.99999999999983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643.63636363636419</v>
          </cell>
          <cell r="BM70">
            <v>0</v>
          </cell>
          <cell r="BN70">
            <v>14616</v>
          </cell>
          <cell r="BO70">
            <v>0</v>
          </cell>
          <cell r="BP70">
            <v>0</v>
          </cell>
          <cell r="BQ70">
            <v>0</v>
          </cell>
          <cell r="BR70">
            <v>134400</v>
          </cell>
          <cell r="BS70">
            <v>0</v>
          </cell>
          <cell r="BT70">
            <v>0</v>
          </cell>
          <cell r="BU70">
            <v>0</v>
          </cell>
          <cell r="BV70">
            <v>2456.3200000000002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480088.03736217256</v>
          </cell>
          <cell r="CB70">
            <v>0</v>
          </cell>
          <cell r="CC70">
            <v>0</v>
          </cell>
          <cell r="CD70">
            <v>480088.03736217256</v>
          </cell>
        </row>
        <row r="71">
          <cell r="A71" t="str">
            <v>0345</v>
          </cell>
          <cell r="B71" t="str">
            <v>5217</v>
          </cell>
          <cell r="C71">
            <v>9265217</v>
          </cell>
          <cell r="D71" t="str">
            <v>Docking Church of England Primary Academy and Nursery</v>
          </cell>
          <cell r="E71">
            <v>106</v>
          </cell>
          <cell r="G71">
            <v>359764</v>
          </cell>
          <cell r="H71">
            <v>0</v>
          </cell>
          <cell r="I71">
            <v>0</v>
          </cell>
          <cell r="J71">
            <v>6719.99999999999</v>
          </cell>
          <cell r="K71">
            <v>0</v>
          </cell>
          <cell r="L71">
            <v>9869.9999999999854</v>
          </cell>
          <cell r="M71">
            <v>0</v>
          </cell>
          <cell r="N71">
            <v>689.99999999999932</v>
          </cell>
          <cell r="O71">
            <v>1680.0000000000011</v>
          </cell>
          <cell r="P71">
            <v>0</v>
          </cell>
          <cell r="Q71">
            <v>0</v>
          </cell>
          <cell r="R71">
            <v>1529.9999999999984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1397.2727272727254</v>
          </cell>
          <cell r="AA71">
            <v>0</v>
          </cell>
          <cell r="AB71">
            <v>37432.620689655181</v>
          </cell>
          <cell r="AC71">
            <v>0</v>
          </cell>
          <cell r="AD71">
            <v>604.80000000000007</v>
          </cell>
          <cell r="AE71">
            <v>0</v>
          </cell>
          <cell r="AF71">
            <v>128000</v>
          </cell>
          <cell r="AG71">
            <v>32923.097463284372</v>
          </cell>
          <cell r="AH71">
            <v>0</v>
          </cell>
          <cell r="AI71">
            <v>0</v>
          </cell>
          <cell r="AJ71">
            <v>2137.25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-11497.227425286766</v>
          </cell>
          <cell r="AQ71">
            <v>571251.81345492555</v>
          </cell>
          <cell r="AR71"/>
          <cell r="AS71">
            <v>382126.31649815285</v>
          </cell>
          <cell r="AT71">
            <v>0</v>
          </cell>
          <cell r="AU71">
            <v>0</v>
          </cell>
          <cell r="AV71">
            <v>6859.99999999999</v>
          </cell>
          <cell r="AW71">
            <v>0</v>
          </cell>
          <cell r="AX71">
            <v>11479.999999999982</v>
          </cell>
          <cell r="AY71">
            <v>0</v>
          </cell>
          <cell r="AZ71">
            <v>704.99999999999932</v>
          </cell>
          <cell r="BA71">
            <v>1710.0000000000014</v>
          </cell>
          <cell r="BB71">
            <v>0</v>
          </cell>
          <cell r="BC71">
            <v>0</v>
          </cell>
          <cell r="BD71">
            <v>1544.9999999999984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1421.3636363636347</v>
          </cell>
          <cell r="BM71">
            <v>0</v>
          </cell>
          <cell r="BN71">
            <v>37918.758620689659</v>
          </cell>
          <cell r="BO71">
            <v>0</v>
          </cell>
          <cell r="BP71">
            <v>614.40000000000009</v>
          </cell>
          <cell r="BQ71">
            <v>0</v>
          </cell>
          <cell r="BR71">
            <v>134400</v>
          </cell>
          <cell r="BS71">
            <v>33390.921228304403</v>
          </cell>
          <cell r="BT71">
            <v>0</v>
          </cell>
          <cell r="BU71">
            <v>0</v>
          </cell>
          <cell r="BV71">
            <v>2137.25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614309.00998351059</v>
          </cell>
          <cell r="CB71">
            <v>0</v>
          </cell>
          <cell r="CC71">
            <v>0</v>
          </cell>
          <cell r="CD71">
            <v>614309.00998351059</v>
          </cell>
        </row>
        <row r="72">
          <cell r="A72" t="str">
            <v>0356</v>
          </cell>
          <cell r="B72" t="str">
            <v>2053</v>
          </cell>
          <cell r="C72">
            <v>9262053</v>
          </cell>
          <cell r="D72" t="str">
            <v>Nelson Academy</v>
          </cell>
          <cell r="E72">
            <v>367</v>
          </cell>
          <cell r="G72">
            <v>1245598</v>
          </cell>
          <cell r="H72">
            <v>0</v>
          </cell>
          <cell r="I72">
            <v>0</v>
          </cell>
          <cell r="J72">
            <v>59040</v>
          </cell>
          <cell r="K72">
            <v>0</v>
          </cell>
          <cell r="L72">
            <v>88125.000000000015</v>
          </cell>
          <cell r="M72">
            <v>0</v>
          </cell>
          <cell r="N72">
            <v>21679.071038251353</v>
          </cell>
          <cell r="O72">
            <v>26672.677595628451</v>
          </cell>
          <cell r="P72">
            <v>441.20218579234967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21547.1779141105</v>
          </cell>
          <cell r="AA72">
            <v>0</v>
          </cell>
          <cell r="AB72">
            <v>127190.97385817306</v>
          </cell>
          <cell r="AC72">
            <v>0</v>
          </cell>
          <cell r="AD72">
            <v>6596.1000000000067</v>
          </cell>
          <cell r="AE72">
            <v>0</v>
          </cell>
          <cell r="AF72">
            <v>128000</v>
          </cell>
          <cell r="AG72">
            <v>0</v>
          </cell>
          <cell r="AH72">
            <v>0</v>
          </cell>
          <cell r="AI72">
            <v>0</v>
          </cell>
          <cell r="AJ72">
            <v>8687.616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-15417.033038391848</v>
          </cell>
          <cell r="AQ72">
            <v>1718160.7855535639</v>
          </cell>
          <cell r="AR72"/>
          <cell r="AS72">
            <v>1323022.2467436048</v>
          </cell>
          <cell r="AT72">
            <v>0</v>
          </cell>
          <cell r="AU72">
            <v>0</v>
          </cell>
          <cell r="AV72">
            <v>60270</v>
          </cell>
          <cell r="AW72">
            <v>0</v>
          </cell>
          <cell r="AX72">
            <v>102500.00000000003</v>
          </cell>
          <cell r="AY72">
            <v>0</v>
          </cell>
          <cell r="AZ72">
            <v>22150.355191256818</v>
          </cell>
          <cell r="BA72">
            <v>27148.975409836101</v>
          </cell>
          <cell r="BB72">
            <v>446.21584699453547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21918.680981595164</v>
          </cell>
          <cell r="BM72">
            <v>0</v>
          </cell>
          <cell r="BN72">
            <v>128842.80468749999</v>
          </cell>
          <cell r="BO72">
            <v>0</v>
          </cell>
          <cell r="BP72">
            <v>6700.8000000000065</v>
          </cell>
          <cell r="BQ72">
            <v>0</v>
          </cell>
          <cell r="BR72">
            <v>134400</v>
          </cell>
          <cell r="BS72">
            <v>0</v>
          </cell>
          <cell r="BT72">
            <v>0</v>
          </cell>
          <cell r="BU72">
            <v>0</v>
          </cell>
          <cell r="BV72">
            <v>8687.616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1836087.6948607871</v>
          </cell>
          <cell r="CB72">
            <v>0</v>
          </cell>
          <cell r="CC72">
            <v>0</v>
          </cell>
          <cell r="CD72">
            <v>1836087.6948607871</v>
          </cell>
        </row>
        <row r="73">
          <cell r="A73" t="str">
            <v>0362</v>
          </cell>
          <cell r="B73" t="str">
            <v>2411</v>
          </cell>
          <cell r="C73">
            <v>9262411</v>
          </cell>
          <cell r="D73" t="str">
            <v>Downham Market, Hillcrest Primary School</v>
          </cell>
          <cell r="E73">
            <v>463</v>
          </cell>
          <cell r="G73">
            <v>1571422</v>
          </cell>
          <cell r="H73">
            <v>0</v>
          </cell>
          <cell r="I73">
            <v>0</v>
          </cell>
          <cell r="J73">
            <v>46080.000000000036</v>
          </cell>
          <cell r="K73">
            <v>0</v>
          </cell>
          <cell r="L73">
            <v>71909.999999999927</v>
          </cell>
          <cell r="M73">
            <v>0</v>
          </cell>
          <cell r="N73">
            <v>57624.458874458862</v>
          </cell>
          <cell r="O73">
            <v>14310.909090909039</v>
          </cell>
          <cell r="P73">
            <v>0</v>
          </cell>
          <cell r="Q73">
            <v>0</v>
          </cell>
          <cell r="R73">
            <v>511.10389610389512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10635.247524752474</v>
          </cell>
          <cell r="AA73">
            <v>0</v>
          </cell>
          <cell r="AB73">
            <v>147568.06329113926</v>
          </cell>
          <cell r="AC73">
            <v>0</v>
          </cell>
          <cell r="AD73">
            <v>5000.3999999999869</v>
          </cell>
          <cell r="AE73">
            <v>0</v>
          </cell>
          <cell r="AF73">
            <v>128000</v>
          </cell>
          <cell r="AG73">
            <v>0</v>
          </cell>
          <cell r="AH73">
            <v>0</v>
          </cell>
          <cell r="AI73">
            <v>0</v>
          </cell>
          <cell r="AJ73">
            <v>73588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2126650.182677363</v>
          </cell>
          <cell r="AR73"/>
          <cell r="AS73">
            <v>1669098.910741932</v>
          </cell>
          <cell r="AT73">
            <v>0</v>
          </cell>
          <cell r="AU73">
            <v>0</v>
          </cell>
          <cell r="AV73">
            <v>47040.000000000036</v>
          </cell>
          <cell r="AW73">
            <v>0</v>
          </cell>
          <cell r="AX73">
            <v>83639.999999999913</v>
          </cell>
          <cell r="AY73">
            <v>0</v>
          </cell>
          <cell r="AZ73">
            <v>58877.164502164494</v>
          </cell>
          <cell r="BA73">
            <v>14566.461038960986</v>
          </cell>
          <cell r="BB73">
            <v>0</v>
          </cell>
          <cell r="BC73">
            <v>0</v>
          </cell>
          <cell r="BD73">
            <v>516.11471861471762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10818.613861386139</v>
          </cell>
          <cell r="BM73">
            <v>0</v>
          </cell>
          <cell r="BN73">
            <v>149484.53164556963</v>
          </cell>
          <cell r="BO73">
            <v>0</v>
          </cell>
          <cell r="BP73">
            <v>5079.7714285714155</v>
          </cell>
          <cell r="BQ73">
            <v>0</v>
          </cell>
          <cell r="BR73">
            <v>134400</v>
          </cell>
          <cell r="BS73">
            <v>0</v>
          </cell>
          <cell r="BT73">
            <v>0</v>
          </cell>
          <cell r="BU73">
            <v>0</v>
          </cell>
          <cell r="BV73">
            <v>73588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2247109.5679371995</v>
          </cell>
          <cell r="CB73">
            <v>0</v>
          </cell>
          <cell r="CC73">
            <v>0</v>
          </cell>
          <cell r="CD73">
            <v>2247109.5679371995</v>
          </cell>
        </row>
        <row r="74">
          <cell r="A74" t="str">
            <v>0366</v>
          </cell>
          <cell r="B74" t="str">
            <v>2188</v>
          </cell>
          <cell r="C74">
            <v>9262188</v>
          </cell>
          <cell r="D74" t="str">
            <v>Drayton Community Infant School</v>
          </cell>
          <cell r="E74">
            <v>246</v>
          </cell>
          <cell r="G74">
            <v>834924</v>
          </cell>
          <cell r="H74">
            <v>0</v>
          </cell>
          <cell r="I74">
            <v>0</v>
          </cell>
          <cell r="J74">
            <v>9120.0000000000018</v>
          </cell>
          <cell r="K74">
            <v>0</v>
          </cell>
          <cell r="L74">
            <v>13395.000000000002</v>
          </cell>
          <cell r="M74">
            <v>0</v>
          </cell>
          <cell r="N74">
            <v>230.93877551020378</v>
          </cell>
          <cell r="O74">
            <v>562.28571428571433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9628.7116564417156</v>
          </cell>
          <cell r="AA74">
            <v>0</v>
          </cell>
          <cell r="AB74">
            <v>103291.09320948718</v>
          </cell>
          <cell r="AC74">
            <v>0</v>
          </cell>
          <cell r="AD74">
            <v>0</v>
          </cell>
          <cell r="AE74">
            <v>0</v>
          </cell>
          <cell r="AF74">
            <v>128000</v>
          </cell>
          <cell r="AG74">
            <v>0</v>
          </cell>
          <cell r="AH74">
            <v>0</v>
          </cell>
          <cell r="AI74">
            <v>0</v>
          </cell>
          <cell r="AJ74">
            <v>5843.4560000000001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-2365.4617315188143</v>
          </cell>
          <cell r="AQ74">
            <v>1102630.023624206</v>
          </cell>
          <cell r="AR74"/>
          <cell r="AS74">
            <v>886821.45149571332</v>
          </cell>
          <cell r="AT74">
            <v>0</v>
          </cell>
          <cell r="AU74">
            <v>0</v>
          </cell>
          <cell r="AV74">
            <v>9310.0000000000018</v>
          </cell>
          <cell r="AW74">
            <v>0</v>
          </cell>
          <cell r="AX74">
            <v>15580.000000000004</v>
          </cell>
          <cell r="AY74">
            <v>0</v>
          </cell>
          <cell r="AZ74">
            <v>235.95918367346908</v>
          </cell>
          <cell r="BA74">
            <v>572.32653061224494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9794.7239263803658</v>
          </cell>
          <cell r="BM74">
            <v>0</v>
          </cell>
          <cell r="BN74">
            <v>104632.53597844156</v>
          </cell>
          <cell r="BO74">
            <v>0</v>
          </cell>
          <cell r="BP74">
            <v>0</v>
          </cell>
          <cell r="BQ74">
            <v>0</v>
          </cell>
          <cell r="BR74">
            <v>134400</v>
          </cell>
          <cell r="BS74">
            <v>0</v>
          </cell>
          <cell r="BT74">
            <v>0</v>
          </cell>
          <cell r="BU74">
            <v>0</v>
          </cell>
          <cell r="BV74">
            <v>5843.4560000000001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1167190.4531148209</v>
          </cell>
          <cell r="CB74">
            <v>0</v>
          </cell>
          <cell r="CC74">
            <v>0</v>
          </cell>
          <cell r="CD74">
            <v>1167190.4531148209</v>
          </cell>
        </row>
        <row r="75">
          <cell r="A75" t="str">
            <v>0367</v>
          </cell>
          <cell r="B75" t="str">
            <v>3152</v>
          </cell>
          <cell r="C75">
            <v>9263152</v>
          </cell>
          <cell r="D75" t="str">
            <v>Drayton CofE Junior School</v>
          </cell>
          <cell r="E75">
            <v>332</v>
          </cell>
          <cell r="G75">
            <v>1126808</v>
          </cell>
          <cell r="H75">
            <v>0</v>
          </cell>
          <cell r="I75">
            <v>0</v>
          </cell>
          <cell r="J75">
            <v>25920.000000000073</v>
          </cell>
          <cell r="K75">
            <v>0</v>
          </cell>
          <cell r="L75">
            <v>38775.000000000087</v>
          </cell>
          <cell r="M75">
            <v>0</v>
          </cell>
          <cell r="N75">
            <v>0</v>
          </cell>
          <cell r="O75">
            <v>561.69184290030194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4640.0000000000055</v>
          </cell>
          <cell r="AA75">
            <v>0</v>
          </cell>
          <cell r="AB75">
            <v>99882.699386503096</v>
          </cell>
          <cell r="AC75">
            <v>0</v>
          </cell>
          <cell r="AD75">
            <v>0</v>
          </cell>
          <cell r="AE75">
            <v>0</v>
          </cell>
          <cell r="AF75">
            <v>128000</v>
          </cell>
          <cell r="AG75">
            <v>0</v>
          </cell>
          <cell r="AH75">
            <v>0</v>
          </cell>
          <cell r="AI75">
            <v>0</v>
          </cell>
          <cell r="AJ75">
            <v>36261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37872.608770596329</v>
          </cell>
          <cell r="AP75">
            <v>1121.2199999999532</v>
          </cell>
          <cell r="AQ75">
            <v>1499842.2199999997</v>
          </cell>
          <cell r="AR75"/>
          <cell r="AS75">
            <v>1196848.4629942146</v>
          </cell>
          <cell r="AT75">
            <v>0</v>
          </cell>
          <cell r="AU75">
            <v>0</v>
          </cell>
          <cell r="AV75">
            <v>26460.000000000073</v>
          </cell>
          <cell r="AW75">
            <v>0</v>
          </cell>
          <cell r="AX75">
            <v>45100.000000000102</v>
          </cell>
          <cell r="AY75">
            <v>0</v>
          </cell>
          <cell r="AZ75">
            <v>0</v>
          </cell>
          <cell r="BA75">
            <v>571.72205438066442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4720.0000000000055</v>
          </cell>
          <cell r="BM75">
            <v>0</v>
          </cell>
          <cell r="BN75">
            <v>101179.87730061352</v>
          </cell>
          <cell r="BO75">
            <v>0</v>
          </cell>
          <cell r="BP75">
            <v>0</v>
          </cell>
          <cell r="BQ75">
            <v>0</v>
          </cell>
          <cell r="BR75">
            <v>134400</v>
          </cell>
          <cell r="BS75">
            <v>0</v>
          </cell>
          <cell r="BT75">
            <v>0</v>
          </cell>
          <cell r="BU75">
            <v>0</v>
          </cell>
          <cell r="BV75">
            <v>36261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1545541.0623492089</v>
          </cell>
          <cell r="CB75">
            <v>21239.937650790904</v>
          </cell>
          <cell r="CC75">
            <v>0</v>
          </cell>
          <cell r="CD75">
            <v>1566780.9999999998</v>
          </cell>
        </row>
        <row r="76">
          <cell r="A76" t="str">
            <v>0374</v>
          </cell>
          <cell r="B76" t="str">
            <v>3315</v>
          </cell>
          <cell r="C76">
            <v>9263315</v>
          </cell>
          <cell r="D76" t="str">
            <v>Earsham CE VA Primary School</v>
          </cell>
          <cell r="E76">
            <v>92</v>
          </cell>
          <cell r="G76">
            <v>312248</v>
          </cell>
          <cell r="H76">
            <v>0</v>
          </cell>
          <cell r="I76">
            <v>0</v>
          </cell>
          <cell r="J76">
            <v>4799.9999999999982</v>
          </cell>
          <cell r="K76">
            <v>0</v>
          </cell>
          <cell r="L76">
            <v>7754.9999999999773</v>
          </cell>
          <cell r="M76">
            <v>0</v>
          </cell>
          <cell r="N76">
            <v>2990.0000000000009</v>
          </cell>
          <cell r="O76">
            <v>1399.9999999999995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24667.500000000015</v>
          </cell>
          <cell r="AC76">
            <v>0</v>
          </cell>
          <cell r="AD76">
            <v>0</v>
          </cell>
          <cell r="AE76">
            <v>0</v>
          </cell>
          <cell r="AF76">
            <v>128000</v>
          </cell>
          <cell r="AG76">
            <v>0</v>
          </cell>
          <cell r="AH76">
            <v>0</v>
          </cell>
          <cell r="AI76">
            <v>0</v>
          </cell>
          <cell r="AJ76">
            <v>5295.9500000000007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-4419.9369615042278</v>
          </cell>
          <cell r="AQ76">
            <v>482736.51303849579</v>
          </cell>
          <cell r="AR76"/>
          <cell r="AS76">
            <v>331656.80299839686</v>
          </cell>
          <cell r="AT76">
            <v>0</v>
          </cell>
          <cell r="AU76">
            <v>0</v>
          </cell>
          <cell r="AV76">
            <v>4899.9999999999982</v>
          </cell>
          <cell r="AW76">
            <v>0</v>
          </cell>
          <cell r="AX76">
            <v>9019.9999999999745</v>
          </cell>
          <cell r="AY76">
            <v>0</v>
          </cell>
          <cell r="AZ76">
            <v>3055.0000000000009</v>
          </cell>
          <cell r="BA76">
            <v>1424.9999999999995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24987.857142857156</v>
          </cell>
          <cell r="BO76">
            <v>0</v>
          </cell>
          <cell r="BP76">
            <v>0</v>
          </cell>
          <cell r="BQ76">
            <v>0</v>
          </cell>
          <cell r="BR76">
            <v>134400</v>
          </cell>
          <cell r="BS76">
            <v>0</v>
          </cell>
          <cell r="BT76">
            <v>0</v>
          </cell>
          <cell r="BU76">
            <v>0</v>
          </cell>
          <cell r="BV76">
            <v>5295.9500000000007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514740.61014125403</v>
          </cell>
          <cell r="CB76">
            <v>0</v>
          </cell>
          <cell r="CC76">
            <v>0</v>
          </cell>
          <cell r="CD76">
            <v>514740.61014125403</v>
          </cell>
        </row>
        <row r="77">
          <cell r="A77" t="str">
            <v>0380</v>
          </cell>
          <cell r="B77" t="str">
            <v>5205</v>
          </cell>
          <cell r="C77">
            <v>9265205</v>
          </cell>
          <cell r="D77" t="str">
            <v>Dereham Church of England Infant &amp; Nursery School</v>
          </cell>
          <cell r="E77">
            <v>144</v>
          </cell>
          <cell r="G77">
            <v>488736</v>
          </cell>
          <cell r="H77">
            <v>0</v>
          </cell>
          <cell r="I77">
            <v>0</v>
          </cell>
          <cell r="J77">
            <v>20160.000000000025</v>
          </cell>
          <cell r="K77">
            <v>0</v>
          </cell>
          <cell r="L77">
            <v>30314.999999999989</v>
          </cell>
          <cell r="M77">
            <v>0</v>
          </cell>
          <cell r="N77">
            <v>1632.6760563380274</v>
          </cell>
          <cell r="O77">
            <v>5962.8169014084515</v>
          </cell>
          <cell r="P77">
            <v>446.19718309859155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8610.3092783505454</v>
          </cell>
          <cell r="AA77">
            <v>0</v>
          </cell>
          <cell r="AB77">
            <v>67495.296271317071</v>
          </cell>
          <cell r="AC77">
            <v>0</v>
          </cell>
          <cell r="AD77">
            <v>0</v>
          </cell>
          <cell r="AE77">
            <v>0</v>
          </cell>
          <cell r="AF77">
            <v>128000</v>
          </cell>
          <cell r="AG77">
            <v>0</v>
          </cell>
          <cell r="AH77">
            <v>0</v>
          </cell>
          <cell r="AI77">
            <v>0</v>
          </cell>
          <cell r="AJ77">
            <v>2734.7000000000003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-47077.357511164089</v>
          </cell>
          <cell r="AQ77">
            <v>707015.63817934867</v>
          </cell>
          <cell r="AR77"/>
          <cell r="AS77">
            <v>519114.99599749071</v>
          </cell>
          <cell r="AT77">
            <v>0</v>
          </cell>
          <cell r="AU77">
            <v>0</v>
          </cell>
          <cell r="AV77">
            <v>20580.000000000025</v>
          </cell>
          <cell r="AW77">
            <v>0</v>
          </cell>
          <cell r="AX77">
            <v>35259.999999999985</v>
          </cell>
          <cell r="AY77">
            <v>0</v>
          </cell>
          <cell r="AZ77">
            <v>1668.1690140845062</v>
          </cell>
          <cell r="BA77">
            <v>6069.2957746478887</v>
          </cell>
          <cell r="BB77">
            <v>451.26760563380282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8758.7628865979677</v>
          </cell>
          <cell r="BM77">
            <v>0</v>
          </cell>
          <cell r="BN77">
            <v>68371.85856055496</v>
          </cell>
          <cell r="BO77">
            <v>0</v>
          </cell>
          <cell r="BP77">
            <v>0</v>
          </cell>
          <cell r="BQ77">
            <v>0</v>
          </cell>
          <cell r="BR77">
            <v>134400</v>
          </cell>
          <cell r="BS77">
            <v>0</v>
          </cell>
          <cell r="BT77">
            <v>0</v>
          </cell>
          <cell r="BU77">
            <v>0</v>
          </cell>
          <cell r="BV77">
            <v>2734.7000000000003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797409.04983900976</v>
          </cell>
          <cell r="CB77">
            <v>0</v>
          </cell>
          <cell r="CC77">
            <v>0</v>
          </cell>
          <cell r="CD77">
            <v>797409.04983900976</v>
          </cell>
        </row>
        <row r="78">
          <cell r="A78" t="str">
            <v>0383</v>
          </cell>
          <cell r="B78" t="str">
            <v>2109</v>
          </cell>
          <cell r="C78">
            <v>9262109</v>
          </cell>
          <cell r="D78" t="str">
            <v>Dereham Church of England Junior Academy</v>
          </cell>
          <cell r="E78">
            <v>407</v>
          </cell>
          <cell r="G78">
            <v>1381358</v>
          </cell>
          <cell r="H78">
            <v>0</v>
          </cell>
          <cell r="I78">
            <v>0</v>
          </cell>
          <cell r="J78">
            <v>77759.999999999985</v>
          </cell>
          <cell r="K78">
            <v>0</v>
          </cell>
          <cell r="L78">
            <v>117734.9999999999</v>
          </cell>
          <cell r="M78">
            <v>0</v>
          </cell>
          <cell r="N78">
            <v>4150.1970443349728</v>
          </cell>
          <cell r="O78">
            <v>21332.413793103449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6443.3250620347417</v>
          </cell>
          <cell r="AA78">
            <v>0</v>
          </cell>
          <cell r="AB78">
            <v>130810.49572649582</v>
          </cell>
          <cell r="AC78">
            <v>0</v>
          </cell>
          <cell r="AD78">
            <v>0</v>
          </cell>
          <cell r="AE78">
            <v>0</v>
          </cell>
          <cell r="AF78">
            <v>128000</v>
          </cell>
          <cell r="AG78">
            <v>0</v>
          </cell>
          <cell r="AH78">
            <v>0</v>
          </cell>
          <cell r="AI78">
            <v>0</v>
          </cell>
          <cell r="AJ78">
            <v>6774.2719999999999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-668.31126019002693</v>
          </cell>
          <cell r="AQ78">
            <v>1873695.392365779</v>
          </cell>
          <cell r="AR78"/>
          <cell r="AS78">
            <v>1467220.8567429078</v>
          </cell>
          <cell r="AT78">
            <v>0</v>
          </cell>
          <cell r="AU78">
            <v>0</v>
          </cell>
          <cell r="AV78">
            <v>79379.999999999985</v>
          </cell>
          <cell r="AW78">
            <v>0</v>
          </cell>
          <cell r="AX78">
            <v>136939.99999999988</v>
          </cell>
          <cell r="AY78">
            <v>0</v>
          </cell>
          <cell r="AZ78">
            <v>4240.4187192118206</v>
          </cell>
          <cell r="BA78">
            <v>21713.349753694583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6554.4168734491341</v>
          </cell>
          <cell r="BM78">
            <v>0</v>
          </cell>
          <cell r="BN78">
            <v>132509.33333333343</v>
          </cell>
          <cell r="BO78">
            <v>0</v>
          </cell>
          <cell r="BP78">
            <v>0</v>
          </cell>
          <cell r="BQ78">
            <v>0</v>
          </cell>
          <cell r="BR78">
            <v>134400</v>
          </cell>
          <cell r="BS78">
            <v>0</v>
          </cell>
          <cell r="BT78">
            <v>0</v>
          </cell>
          <cell r="BU78">
            <v>0</v>
          </cell>
          <cell r="BV78">
            <v>6774.2719999999999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1989732.647422597</v>
          </cell>
          <cell r="CB78">
            <v>0</v>
          </cell>
          <cell r="CC78">
            <v>0</v>
          </cell>
          <cell r="CD78">
            <v>1989732.647422597</v>
          </cell>
        </row>
        <row r="79">
          <cell r="A79" t="str">
            <v>0386</v>
          </cell>
          <cell r="B79" t="str">
            <v>2051</v>
          </cell>
          <cell r="C79">
            <v>9262051</v>
          </cell>
          <cell r="D79" t="str">
            <v>Grove House Infant and Nursery School</v>
          </cell>
          <cell r="E79">
            <v>77</v>
          </cell>
          <cell r="G79">
            <v>261338</v>
          </cell>
          <cell r="H79">
            <v>0</v>
          </cell>
          <cell r="I79">
            <v>0</v>
          </cell>
          <cell r="J79">
            <v>8640.0000000000091</v>
          </cell>
          <cell r="K79">
            <v>0</v>
          </cell>
          <cell r="L79">
            <v>12690.000000000013</v>
          </cell>
          <cell r="M79">
            <v>0</v>
          </cell>
          <cell r="N79">
            <v>690.00000000000068</v>
          </cell>
          <cell r="O79">
            <v>7560.0000000000073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2977.3333333333344</v>
          </cell>
          <cell r="AA79">
            <v>0</v>
          </cell>
          <cell r="AB79">
            <v>32469.432762201435</v>
          </cell>
          <cell r="AC79">
            <v>0</v>
          </cell>
          <cell r="AD79">
            <v>0</v>
          </cell>
          <cell r="AE79">
            <v>0</v>
          </cell>
          <cell r="AF79">
            <v>128000</v>
          </cell>
          <cell r="AG79">
            <v>0</v>
          </cell>
          <cell r="AH79">
            <v>0</v>
          </cell>
          <cell r="AI79">
            <v>0</v>
          </cell>
          <cell r="AJ79">
            <v>2379.7620000000002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-11975.088386914873</v>
          </cell>
          <cell r="AQ79">
            <v>444769.43970861984</v>
          </cell>
          <cell r="AR79"/>
          <cell r="AS79">
            <v>277582.3242486582</v>
          </cell>
          <cell r="AT79">
            <v>0</v>
          </cell>
          <cell r="AU79">
            <v>0</v>
          </cell>
          <cell r="AV79">
            <v>8820.0000000000091</v>
          </cell>
          <cell r="AW79">
            <v>0</v>
          </cell>
          <cell r="AX79">
            <v>14760.000000000015</v>
          </cell>
          <cell r="AY79">
            <v>0</v>
          </cell>
          <cell r="AZ79">
            <v>705.00000000000068</v>
          </cell>
          <cell r="BA79">
            <v>7695.0000000000073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3028.6666666666679</v>
          </cell>
          <cell r="BM79">
            <v>0</v>
          </cell>
          <cell r="BN79">
            <v>32891.113707165088</v>
          </cell>
          <cell r="BO79">
            <v>0</v>
          </cell>
          <cell r="BP79">
            <v>0</v>
          </cell>
          <cell r="BQ79">
            <v>0</v>
          </cell>
          <cell r="BR79">
            <v>134400</v>
          </cell>
          <cell r="BS79">
            <v>0</v>
          </cell>
          <cell r="BT79">
            <v>0</v>
          </cell>
          <cell r="BU79">
            <v>0</v>
          </cell>
          <cell r="BV79">
            <v>2379.7620000000002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482261.86662248999</v>
          </cell>
          <cell r="CB79">
            <v>0</v>
          </cell>
          <cell r="CC79">
            <v>0</v>
          </cell>
          <cell r="CD79">
            <v>482261.86662248999</v>
          </cell>
        </row>
        <row r="80">
          <cell r="A80" t="str">
            <v>0392</v>
          </cell>
          <cell r="B80" t="str">
            <v>2358</v>
          </cell>
          <cell r="C80">
            <v>9262358</v>
          </cell>
          <cell r="D80" t="str">
            <v>King's Park Infant School, Dereham</v>
          </cell>
          <cell r="E80">
            <v>61</v>
          </cell>
          <cell r="G80">
            <v>207034</v>
          </cell>
          <cell r="H80">
            <v>0</v>
          </cell>
          <cell r="I80">
            <v>0</v>
          </cell>
          <cell r="J80">
            <v>7679.9999999999973</v>
          </cell>
          <cell r="K80">
            <v>0</v>
          </cell>
          <cell r="L80">
            <v>11279.999999999996</v>
          </cell>
          <cell r="M80">
            <v>0</v>
          </cell>
          <cell r="N80">
            <v>2299.9999999999973</v>
          </cell>
          <cell r="O80">
            <v>840.0000000000008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786.22222222222138</v>
          </cell>
          <cell r="AA80">
            <v>0</v>
          </cell>
          <cell r="AB80">
            <v>19360.831314180235</v>
          </cell>
          <cell r="AC80">
            <v>0</v>
          </cell>
          <cell r="AD80">
            <v>0</v>
          </cell>
          <cell r="AE80">
            <v>0</v>
          </cell>
          <cell r="AF80">
            <v>128000</v>
          </cell>
          <cell r="AG80">
            <v>0</v>
          </cell>
          <cell r="AH80">
            <v>0</v>
          </cell>
          <cell r="AI80">
            <v>0</v>
          </cell>
          <cell r="AJ80">
            <v>2066.9650000000001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-5998.742776193516</v>
          </cell>
          <cell r="AQ80">
            <v>373349.27576020896</v>
          </cell>
          <cell r="AR80"/>
          <cell r="AS80">
            <v>219902.88024893703</v>
          </cell>
          <cell r="AT80">
            <v>0</v>
          </cell>
          <cell r="AU80">
            <v>0</v>
          </cell>
          <cell r="AV80">
            <v>7839.9999999999973</v>
          </cell>
          <cell r="AW80">
            <v>0</v>
          </cell>
          <cell r="AX80">
            <v>13119.999999999996</v>
          </cell>
          <cell r="AY80">
            <v>0</v>
          </cell>
          <cell r="AZ80">
            <v>2349.9999999999973</v>
          </cell>
          <cell r="BA80">
            <v>855.0000000000008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799.77777777777692</v>
          </cell>
          <cell r="BM80">
            <v>0</v>
          </cell>
          <cell r="BN80">
            <v>19612.270681896862</v>
          </cell>
          <cell r="BO80">
            <v>0</v>
          </cell>
          <cell r="BP80">
            <v>0</v>
          </cell>
          <cell r="BQ80">
            <v>0</v>
          </cell>
          <cell r="BR80">
            <v>134400</v>
          </cell>
          <cell r="BS80">
            <v>0</v>
          </cell>
          <cell r="BT80">
            <v>0</v>
          </cell>
          <cell r="BU80">
            <v>0</v>
          </cell>
          <cell r="BV80">
            <v>2066.9650000000001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400946.89370861172</v>
          </cell>
          <cell r="CB80">
            <v>0</v>
          </cell>
          <cell r="CC80">
            <v>0</v>
          </cell>
          <cell r="CD80">
            <v>400946.89370861172</v>
          </cell>
        </row>
        <row r="81">
          <cell r="A81" t="str">
            <v>0395</v>
          </cell>
          <cell r="B81" t="str">
            <v>5216</v>
          </cell>
          <cell r="C81">
            <v>9265216</v>
          </cell>
          <cell r="D81" t="str">
            <v>Toftwood Infant School</v>
          </cell>
          <cell r="E81">
            <v>224</v>
          </cell>
          <cell r="G81">
            <v>760256</v>
          </cell>
          <cell r="H81">
            <v>0</v>
          </cell>
          <cell r="I81">
            <v>0</v>
          </cell>
          <cell r="J81">
            <v>12000.000000000015</v>
          </cell>
          <cell r="K81">
            <v>0</v>
          </cell>
          <cell r="L81">
            <v>18330.000000000069</v>
          </cell>
          <cell r="M81">
            <v>0</v>
          </cell>
          <cell r="N81">
            <v>924.12556053811636</v>
          </cell>
          <cell r="O81">
            <v>2531.3004484304911</v>
          </cell>
          <cell r="P81">
            <v>441.97309417040401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17383.661971830927</v>
          </cell>
          <cell r="AA81">
            <v>0</v>
          </cell>
          <cell r="AB81">
            <v>55125.842072163003</v>
          </cell>
          <cell r="AC81">
            <v>0</v>
          </cell>
          <cell r="AD81">
            <v>0</v>
          </cell>
          <cell r="AE81">
            <v>0</v>
          </cell>
          <cell r="AF81">
            <v>128000</v>
          </cell>
          <cell r="AG81">
            <v>0</v>
          </cell>
          <cell r="AH81">
            <v>0</v>
          </cell>
          <cell r="AI81">
            <v>0</v>
          </cell>
          <cell r="AJ81">
            <v>5870.7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1000863.603147133</v>
          </cell>
          <cell r="AR81"/>
          <cell r="AS81">
            <v>807512.21599609661</v>
          </cell>
          <cell r="AT81">
            <v>0</v>
          </cell>
          <cell r="AU81">
            <v>0</v>
          </cell>
          <cell r="AV81">
            <v>12250.000000000016</v>
          </cell>
          <cell r="AW81">
            <v>0</v>
          </cell>
          <cell r="AX81">
            <v>21320.00000000008</v>
          </cell>
          <cell r="AY81">
            <v>0</v>
          </cell>
          <cell r="AZ81">
            <v>944.2152466367711</v>
          </cell>
          <cell r="BA81">
            <v>2576.5022421524641</v>
          </cell>
          <cell r="BB81">
            <v>446.99551569506764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17683.380281690079</v>
          </cell>
          <cell r="BM81">
            <v>0</v>
          </cell>
          <cell r="BN81">
            <v>55841.762099074207</v>
          </cell>
          <cell r="BO81">
            <v>0</v>
          </cell>
          <cell r="BP81">
            <v>0</v>
          </cell>
          <cell r="BQ81">
            <v>0</v>
          </cell>
          <cell r="BR81">
            <v>134400</v>
          </cell>
          <cell r="BS81">
            <v>0</v>
          </cell>
          <cell r="BT81">
            <v>0</v>
          </cell>
          <cell r="BU81">
            <v>0</v>
          </cell>
          <cell r="BV81">
            <v>5870.7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1058845.7713813453</v>
          </cell>
          <cell r="CB81">
            <v>0</v>
          </cell>
          <cell r="CC81">
            <v>0</v>
          </cell>
          <cell r="CD81">
            <v>1058845.7713813453</v>
          </cell>
        </row>
        <row r="82">
          <cell r="A82" t="str">
            <v>0398</v>
          </cell>
          <cell r="B82" t="str">
            <v>2367</v>
          </cell>
          <cell r="C82">
            <v>9262367</v>
          </cell>
          <cell r="D82" t="str">
            <v>Dereham, Toftwood Community Junior School</v>
          </cell>
          <cell r="E82">
            <v>345</v>
          </cell>
          <cell r="G82">
            <v>1170930</v>
          </cell>
          <cell r="H82">
            <v>0</v>
          </cell>
          <cell r="I82">
            <v>0</v>
          </cell>
          <cell r="J82">
            <v>21600.000000000058</v>
          </cell>
          <cell r="K82">
            <v>0</v>
          </cell>
          <cell r="L82">
            <v>35249.999999999993</v>
          </cell>
          <cell r="M82">
            <v>0</v>
          </cell>
          <cell r="N82">
            <v>925.36443148687817</v>
          </cell>
          <cell r="O82">
            <v>5351.0204081632655</v>
          </cell>
          <cell r="P82">
            <v>885.1311953352764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6960.0000000000055</v>
          </cell>
          <cell r="AA82">
            <v>0</v>
          </cell>
          <cell r="AB82">
            <v>62927.295918367352</v>
          </cell>
          <cell r="AC82">
            <v>0</v>
          </cell>
          <cell r="AD82">
            <v>0</v>
          </cell>
          <cell r="AE82">
            <v>0</v>
          </cell>
          <cell r="AF82">
            <v>128000</v>
          </cell>
          <cell r="AG82">
            <v>0</v>
          </cell>
          <cell r="AH82">
            <v>0</v>
          </cell>
          <cell r="AI82">
            <v>0</v>
          </cell>
          <cell r="AJ82">
            <v>33978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86896.188046647236</v>
          </cell>
          <cell r="AP82">
            <v>0</v>
          </cell>
          <cell r="AQ82">
            <v>1553703</v>
          </cell>
          <cell r="AR82"/>
          <cell r="AS82">
            <v>1243713.0112439881</v>
          </cell>
          <cell r="AT82">
            <v>0</v>
          </cell>
          <cell r="AU82">
            <v>0</v>
          </cell>
          <cell r="AV82">
            <v>22050.000000000058</v>
          </cell>
          <cell r="AW82">
            <v>0</v>
          </cell>
          <cell r="AX82">
            <v>40999.999999999985</v>
          </cell>
          <cell r="AY82">
            <v>0</v>
          </cell>
          <cell r="AZ82">
            <v>945.48104956267991</v>
          </cell>
          <cell r="BA82">
            <v>5446.5743440233236</v>
          </cell>
          <cell r="BB82">
            <v>895.18950437317721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7080.0000000000055</v>
          </cell>
          <cell r="BM82">
            <v>0</v>
          </cell>
          <cell r="BN82">
            <v>63744.533527696796</v>
          </cell>
          <cell r="BO82">
            <v>0</v>
          </cell>
          <cell r="BP82">
            <v>0</v>
          </cell>
          <cell r="BQ82">
            <v>0</v>
          </cell>
          <cell r="BR82">
            <v>134400</v>
          </cell>
          <cell r="BS82">
            <v>0</v>
          </cell>
          <cell r="BT82">
            <v>0</v>
          </cell>
          <cell r="BU82">
            <v>0</v>
          </cell>
          <cell r="BV82">
            <v>33978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1553252.7896696439</v>
          </cell>
          <cell r="CB82">
            <v>71175.210330355912</v>
          </cell>
          <cell r="CC82">
            <v>0</v>
          </cell>
          <cell r="CD82">
            <v>1624427.9999999998</v>
          </cell>
        </row>
        <row r="83">
          <cell r="A83" t="str">
            <v>0407</v>
          </cell>
          <cell r="B83" t="str">
            <v>2417</v>
          </cell>
          <cell r="C83">
            <v>9262417</v>
          </cell>
          <cell r="D83" t="str">
            <v>East Harling Primary School and Nursery</v>
          </cell>
          <cell r="E83">
            <v>209</v>
          </cell>
          <cell r="G83">
            <v>709346</v>
          </cell>
          <cell r="H83">
            <v>0</v>
          </cell>
          <cell r="I83">
            <v>0</v>
          </cell>
          <cell r="J83">
            <v>19680.000000000025</v>
          </cell>
          <cell r="K83">
            <v>0</v>
          </cell>
          <cell r="L83">
            <v>28905.000000000036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959.99999999999977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677.20670391061446</v>
          </cell>
          <cell r="AA83">
            <v>0</v>
          </cell>
          <cell r="AB83">
            <v>57821.222598467226</v>
          </cell>
          <cell r="AC83">
            <v>0</v>
          </cell>
          <cell r="AD83">
            <v>0</v>
          </cell>
          <cell r="AE83">
            <v>0</v>
          </cell>
          <cell r="AF83">
            <v>128000</v>
          </cell>
          <cell r="AG83">
            <v>0</v>
          </cell>
          <cell r="AH83">
            <v>0</v>
          </cell>
          <cell r="AI83">
            <v>0</v>
          </cell>
          <cell r="AJ83">
            <v>4065.9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-4608.9074596283117</v>
          </cell>
          <cell r="AQ83">
            <v>944846.42184274958</v>
          </cell>
          <cell r="AR83"/>
          <cell r="AS83">
            <v>753437.73724635807</v>
          </cell>
          <cell r="AT83">
            <v>0</v>
          </cell>
          <cell r="AU83">
            <v>0</v>
          </cell>
          <cell r="AV83">
            <v>20090.000000000025</v>
          </cell>
          <cell r="AW83">
            <v>0</v>
          </cell>
          <cell r="AX83">
            <v>33620.000000000044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969.99999999999977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688.88268156424579</v>
          </cell>
          <cell r="BM83">
            <v>0</v>
          </cell>
          <cell r="BN83">
            <v>58572.147567278487</v>
          </cell>
          <cell r="BO83">
            <v>0</v>
          </cell>
          <cell r="BP83">
            <v>0</v>
          </cell>
          <cell r="BQ83">
            <v>0</v>
          </cell>
          <cell r="BR83">
            <v>134400</v>
          </cell>
          <cell r="BS83">
            <v>0</v>
          </cell>
          <cell r="BT83">
            <v>0</v>
          </cell>
          <cell r="BU83">
            <v>0</v>
          </cell>
          <cell r="BV83">
            <v>4065.9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1005844.6674952008</v>
          </cell>
          <cell r="CB83">
            <v>0</v>
          </cell>
          <cell r="CC83">
            <v>0</v>
          </cell>
          <cell r="CD83">
            <v>1005844.6674952008</v>
          </cell>
        </row>
        <row r="84">
          <cell r="A84" t="str">
            <v>0410</v>
          </cell>
          <cell r="B84" t="str">
            <v>3123</v>
          </cell>
          <cell r="C84">
            <v>9263123</v>
          </cell>
          <cell r="D84" t="str">
            <v>Rudham CofE Primary Academy</v>
          </cell>
          <cell r="E84">
            <v>84</v>
          </cell>
          <cell r="G84">
            <v>285096</v>
          </cell>
          <cell r="H84">
            <v>0</v>
          </cell>
          <cell r="I84">
            <v>0</v>
          </cell>
          <cell r="J84">
            <v>10080</v>
          </cell>
          <cell r="K84">
            <v>0</v>
          </cell>
          <cell r="L84">
            <v>16215.000000000013</v>
          </cell>
          <cell r="M84">
            <v>0</v>
          </cell>
          <cell r="N84">
            <v>8280.0000000000073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706.0869565217389</v>
          </cell>
          <cell r="AA84">
            <v>0</v>
          </cell>
          <cell r="AB84">
            <v>30409.253731343302</v>
          </cell>
          <cell r="AC84">
            <v>0</v>
          </cell>
          <cell r="AD84">
            <v>907.19999999999766</v>
          </cell>
          <cell r="AE84">
            <v>0</v>
          </cell>
          <cell r="AF84">
            <v>128000</v>
          </cell>
          <cell r="AG84">
            <v>49459.813084112146</v>
          </cell>
          <cell r="AH84">
            <v>0</v>
          </cell>
          <cell r="AI84">
            <v>0</v>
          </cell>
          <cell r="AJ84">
            <v>920.47360000000003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-25839.686684983517</v>
          </cell>
          <cell r="AQ84">
            <v>504234.14068699378</v>
          </cell>
          <cell r="AR84"/>
          <cell r="AS84">
            <v>302817.08099853626</v>
          </cell>
          <cell r="AT84">
            <v>0</v>
          </cell>
          <cell r="AU84">
            <v>0</v>
          </cell>
          <cell r="AV84">
            <v>10290</v>
          </cell>
          <cell r="AW84">
            <v>0</v>
          </cell>
          <cell r="AX84">
            <v>18860.000000000015</v>
          </cell>
          <cell r="AY84">
            <v>0</v>
          </cell>
          <cell r="AZ84">
            <v>8460.0000000000091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718.26086956521715</v>
          </cell>
          <cell r="BM84">
            <v>0</v>
          </cell>
          <cell r="BN84">
            <v>30804.179104477633</v>
          </cell>
          <cell r="BO84">
            <v>0</v>
          </cell>
          <cell r="BP84">
            <v>921.59999999999764</v>
          </cell>
          <cell r="BQ84">
            <v>0</v>
          </cell>
          <cell r="BR84">
            <v>134400</v>
          </cell>
          <cell r="BS84">
            <v>50162.616822429896</v>
          </cell>
          <cell r="BT84">
            <v>0</v>
          </cell>
          <cell r="BU84">
            <v>0</v>
          </cell>
          <cell r="BV84">
            <v>920.47360000000003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558354.21139500907</v>
          </cell>
          <cell r="CB84">
            <v>0</v>
          </cell>
          <cell r="CC84">
            <v>0</v>
          </cell>
          <cell r="CD84">
            <v>558354.21139500907</v>
          </cell>
        </row>
        <row r="85">
          <cell r="A85" t="str">
            <v>0413</v>
          </cell>
          <cell r="B85" t="str">
            <v>2414</v>
          </cell>
          <cell r="C85">
            <v>9262414</v>
          </cell>
          <cell r="D85" t="str">
            <v>East Ruston Infant School &amp; Nursery</v>
          </cell>
          <cell r="E85">
            <v>24</v>
          </cell>
          <cell r="G85">
            <v>81456</v>
          </cell>
          <cell r="H85">
            <v>0</v>
          </cell>
          <cell r="I85">
            <v>0</v>
          </cell>
          <cell r="J85">
            <v>959.99999999999955</v>
          </cell>
          <cell r="K85">
            <v>0</v>
          </cell>
          <cell r="L85">
            <v>2115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8843.6059190031156</v>
          </cell>
          <cell r="AC85">
            <v>0</v>
          </cell>
          <cell r="AD85">
            <v>0</v>
          </cell>
          <cell r="AE85">
            <v>0</v>
          </cell>
          <cell r="AF85">
            <v>128000</v>
          </cell>
          <cell r="AG85">
            <v>56300</v>
          </cell>
          <cell r="AH85">
            <v>0</v>
          </cell>
          <cell r="AI85">
            <v>0</v>
          </cell>
          <cell r="AJ85">
            <v>599.85919999999999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-28662.195236840693</v>
          </cell>
          <cell r="AQ85">
            <v>249612.26988216245</v>
          </cell>
          <cell r="AR85"/>
          <cell r="AS85">
            <v>86519.165999581775</v>
          </cell>
          <cell r="AT85">
            <v>0</v>
          </cell>
          <cell r="AU85">
            <v>0</v>
          </cell>
          <cell r="AV85">
            <v>979.99999999999955</v>
          </cell>
          <cell r="AW85">
            <v>0</v>
          </cell>
          <cell r="AX85">
            <v>2460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8958.4579439252338</v>
          </cell>
          <cell r="BO85">
            <v>0</v>
          </cell>
          <cell r="BP85">
            <v>0</v>
          </cell>
          <cell r="BQ85">
            <v>0</v>
          </cell>
          <cell r="BR85">
            <v>134400</v>
          </cell>
          <cell r="BS85">
            <v>57100</v>
          </cell>
          <cell r="BT85">
            <v>0</v>
          </cell>
          <cell r="BU85">
            <v>0</v>
          </cell>
          <cell r="BV85">
            <v>599.85919999999999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291017.48314350698</v>
          </cell>
          <cell r="CB85">
            <v>0</v>
          </cell>
          <cell r="CC85">
            <v>0</v>
          </cell>
          <cell r="CD85">
            <v>291017.48314350698</v>
          </cell>
        </row>
        <row r="86">
          <cell r="A86" t="str">
            <v>0419</v>
          </cell>
          <cell r="B86" t="str">
            <v>3026</v>
          </cell>
          <cell r="C86">
            <v>9263026</v>
          </cell>
          <cell r="D86" t="str">
            <v>St Peter's CofE Primary Academy, Easton</v>
          </cell>
          <cell r="E86">
            <v>182</v>
          </cell>
          <cell r="G86">
            <v>617708</v>
          </cell>
          <cell r="H86">
            <v>0</v>
          </cell>
          <cell r="I86">
            <v>0</v>
          </cell>
          <cell r="J86">
            <v>8640</v>
          </cell>
          <cell r="K86">
            <v>0</v>
          </cell>
          <cell r="L86">
            <v>13394.999999999949</v>
          </cell>
          <cell r="M86">
            <v>0</v>
          </cell>
          <cell r="N86">
            <v>2529.9999999999982</v>
          </cell>
          <cell r="O86">
            <v>840.00000000000091</v>
          </cell>
          <cell r="P86">
            <v>439.9999999999996</v>
          </cell>
          <cell r="Q86">
            <v>0</v>
          </cell>
          <cell r="R86">
            <v>509.99999999999955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8225.4545454545441</v>
          </cell>
          <cell r="AA86">
            <v>0</v>
          </cell>
          <cell r="AB86">
            <v>52190.068965517232</v>
          </cell>
          <cell r="AC86">
            <v>0</v>
          </cell>
          <cell r="AD86">
            <v>6690.5999999999995</v>
          </cell>
          <cell r="AE86">
            <v>0</v>
          </cell>
          <cell r="AF86">
            <v>128000</v>
          </cell>
          <cell r="AG86">
            <v>0</v>
          </cell>
          <cell r="AH86">
            <v>0</v>
          </cell>
          <cell r="AI86">
            <v>0</v>
          </cell>
          <cell r="AJ86">
            <v>3154.4319999999998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-5356.9809331232218</v>
          </cell>
          <cell r="AQ86">
            <v>836966.57457784854</v>
          </cell>
          <cell r="AR86"/>
          <cell r="AS86">
            <v>656103.67549682851</v>
          </cell>
          <cell r="AT86">
            <v>0</v>
          </cell>
          <cell r="AU86">
            <v>0</v>
          </cell>
          <cell r="AV86">
            <v>8820</v>
          </cell>
          <cell r="AW86">
            <v>0</v>
          </cell>
          <cell r="AX86">
            <v>15579.999999999942</v>
          </cell>
          <cell r="AY86">
            <v>0</v>
          </cell>
          <cell r="AZ86">
            <v>2584.9999999999982</v>
          </cell>
          <cell r="BA86">
            <v>855.00000000000091</v>
          </cell>
          <cell r="BB86">
            <v>444.9999999999996</v>
          </cell>
          <cell r="BC86">
            <v>0</v>
          </cell>
          <cell r="BD86">
            <v>514.99999999999955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8367.2727272727243</v>
          </cell>
          <cell r="BM86">
            <v>0</v>
          </cell>
          <cell r="BN86">
            <v>52867.862068965507</v>
          </cell>
          <cell r="BO86">
            <v>0</v>
          </cell>
          <cell r="BP86">
            <v>6796.7999999999993</v>
          </cell>
          <cell r="BQ86">
            <v>0</v>
          </cell>
          <cell r="BR86">
            <v>134400</v>
          </cell>
          <cell r="BS86">
            <v>0</v>
          </cell>
          <cell r="BT86">
            <v>0</v>
          </cell>
          <cell r="BU86">
            <v>0</v>
          </cell>
          <cell r="BV86">
            <v>3154.4319999999998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890490.04229306686</v>
          </cell>
          <cell r="CB86">
            <v>0</v>
          </cell>
          <cell r="CC86">
            <v>0</v>
          </cell>
          <cell r="CD86">
            <v>890490.04229306686</v>
          </cell>
        </row>
        <row r="87">
          <cell r="A87" t="str">
            <v>0428</v>
          </cell>
          <cell r="B87" t="str">
            <v>3027</v>
          </cell>
          <cell r="C87">
            <v>9263027</v>
          </cell>
          <cell r="D87" t="str">
            <v>Ellingham VC Primary School</v>
          </cell>
          <cell r="E87">
            <v>102</v>
          </cell>
          <cell r="G87">
            <v>346188</v>
          </cell>
          <cell r="H87">
            <v>0</v>
          </cell>
          <cell r="I87">
            <v>0</v>
          </cell>
          <cell r="J87">
            <v>8160.0000000000155</v>
          </cell>
          <cell r="K87">
            <v>0</v>
          </cell>
          <cell r="L87">
            <v>11985.000000000022</v>
          </cell>
          <cell r="M87">
            <v>0</v>
          </cell>
          <cell r="N87">
            <v>920</v>
          </cell>
          <cell r="O87">
            <v>3080.0000000000009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1344.5454545454529</v>
          </cell>
          <cell r="AA87">
            <v>0</v>
          </cell>
          <cell r="AB87">
            <v>17808.488372093027</v>
          </cell>
          <cell r="AC87">
            <v>0</v>
          </cell>
          <cell r="AD87">
            <v>0</v>
          </cell>
          <cell r="AE87">
            <v>0</v>
          </cell>
          <cell r="AF87">
            <v>128000</v>
          </cell>
          <cell r="AG87">
            <v>35929.773030707605</v>
          </cell>
          <cell r="AH87">
            <v>0</v>
          </cell>
          <cell r="AI87">
            <v>0</v>
          </cell>
          <cell r="AJ87">
            <v>14786.5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-34064.272648765524</v>
          </cell>
          <cell r="AQ87">
            <v>534138.03420858062</v>
          </cell>
          <cell r="AR87"/>
          <cell r="AS87">
            <v>367706.45549822255</v>
          </cell>
          <cell r="AT87">
            <v>0</v>
          </cell>
          <cell r="AU87">
            <v>0</v>
          </cell>
          <cell r="AV87">
            <v>8330.0000000000164</v>
          </cell>
          <cell r="AW87">
            <v>0</v>
          </cell>
          <cell r="AX87">
            <v>13940.000000000025</v>
          </cell>
          <cell r="AY87">
            <v>0</v>
          </cell>
          <cell r="AZ87">
            <v>940</v>
          </cell>
          <cell r="BA87">
            <v>3135.0000000000009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1367.7272727272709</v>
          </cell>
          <cell r="BM87">
            <v>0</v>
          </cell>
          <cell r="BN87">
            <v>18039.767441860469</v>
          </cell>
          <cell r="BO87">
            <v>0</v>
          </cell>
          <cell r="BP87">
            <v>0</v>
          </cell>
          <cell r="BQ87">
            <v>0</v>
          </cell>
          <cell r="BR87">
            <v>134400</v>
          </cell>
          <cell r="BS87">
            <v>36440.320427236307</v>
          </cell>
          <cell r="BT87">
            <v>0</v>
          </cell>
          <cell r="BU87">
            <v>0</v>
          </cell>
          <cell r="BV87">
            <v>14786.5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599085.77064004657</v>
          </cell>
          <cell r="CB87">
            <v>0</v>
          </cell>
          <cell r="CC87">
            <v>0</v>
          </cell>
          <cell r="CD87">
            <v>599085.77064004657</v>
          </cell>
        </row>
        <row r="88">
          <cell r="A88" t="str">
            <v>0434</v>
          </cell>
          <cell r="B88" t="str">
            <v>2165</v>
          </cell>
          <cell r="C88">
            <v>9262165</v>
          </cell>
          <cell r="D88" t="str">
            <v>Emneth Academy</v>
          </cell>
          <cell r="E88">
            <v>196</v>
          </cell>
          <cell r="G88">
            <v>665224</v>
          </cell>
          <cell r="H88">
            <v>0</v>
          </cell>
          <cell r="I88">
            <v>0</v>
          </cell>
          <cell r="J88">
            <v>24000.00000000004</v>
          </cell>
          <cell r="K88">
            <v>0</v>
          </cell>
          <cell r="L88">
            <v>39480.000000000036</v>
          </cell>
          <cell r="M88">
            <v>0</v>
          </cell>
          <cell r="N88">
            <v>4829.9999999999936</v>
          </cell>
          <cell r="O88">
            <v>3360.0000000000018</v>
          </cell>
          <cell r="P88">
            <v>2200.0000000000041</v>
          </cell>
          <cell r="Q88">
            <v>0</v>
          </cell>
          <cell r="R88">
            <v>1020.0000000000039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2739.2771084337382</v>
          </cell>
          <cell r="AA88">
            <v>0</v>
          </cell>
          <cell r="AB88">
            <v>43895.634146341472</v>
          </cell>
          <cell r="AC88">
            <v>0</v>
          </cell>
          <cell r="AD88">
            <v>0</v>
          </cell>
          <cell r="AE88">
            <v>0</v>
          </cell>
          <cell r="AF88">
            <v>128000</v>
          </cell>
          <cell r="AG88">
            <v>0</v>
          </cell>
          <cell r="AH88">
            <v>0</v>
          </cell>
          <cell r="AI88">
            <v>0</v>
          </cell>
          <cell r="AJ88">
            <v>3438.848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-11194.797346058514</v>
          </cell>
          <cell r="AQ88">
            <v>906992.96190871671</v>
          </cell>
          <cell r="AR88"/>
          <cell r="AS88">
            <v>706573.1889965845</v>
          </cell>
          <cell r="AT88">
            <v>0</v>
          </cell>
          <cell r="AU88">
            <v>0</v>
          </cell>
          <cell r="AV88">
            <v>24500.00000000004</v>
          </cell>
          <cell r="AW88">
            <v>0</v>
          </cell>
          <cell r="AX88">
            <v>45920.000000000044</v>
          </cell>
          <cell r="AY88">
            <v>0</v>
          </cell>
          <cell r="AZ88">
            <v>4934.9999999999936</v>
          </cell>
          <cell r="BA88">
            <v>3420.0000000000018</v>
          </cell>
          <cell r="BB88">
            <v>2225.0000000000041</v>
          </cell>
          <cell r="BC88">
            <v>0</v>
          </cell>
          <cell r="BD88">
            <v>1030.0000000000039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2786.506024096389</v>
          </cell>
          <cell r="BM88">
            <v>0</v>
          </cell>
          <cell r="BN88">
            <v>44465.707317073182</v>
          </cell>
          <cell r="BO88">
            <v>0</v>
          </cell>
          <cell r="BP88">
            <v>0</v>
          </cell>
          <cell r="BQ88">
            <v>0</v>
          </cell>
          <cell r="BR88">
            <v>134400</v>
          </cell>
          <cell r="BS88">
            <v>0</v>
          </cell>
          <cell r="BT88">
            <v>0</v>
          </cell>
          <cell r="BU88">
            <v>0</v>
          </cell>
          <cell r="BV88">
            <v>3438.848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973694.25033775403</v>
          </cell>
          <cell r="CB88">
            <v>0</v>
          </cell>
          <cell r="CC88">
            <v>0</v>
          </cell>
          <cell r="CD88">
            <v>973694.25033775403</v>
          </cell>
        </row>
        <row r="89">
          <cell r="A89" t="str">
            <v>0437</v>
          </cell>
          <cell r="B89" t="str">
            <v>3028</v>
          </cell>
          <cell r="C89">
            <v>9263028</v>
          </cell>
          <cell r="D89" t="str">
            <v>Erpingham Voluntary Controlled Church of England Primary School</v>
          </cell>
          <cell r="E89">
            <v>55</v>
          </cell>
          <cell r="G89">
            <v>186670</v>
          </cell>
          <cell r="H89">
            <v>0</v>
          </cell>
          <cell r="I89">
            <v>0</v>
          </cell>
          <cell r="J89">
            <v>1439.9999999999989</v>
          </cell>
          <cell r="K89">
            <v>0</v>
          </cell>
          <cell r="L89">
            <v>2114.9999999999986</v>
          </cell>
          <cell r="M89">
            <v>0</v>
          </cell>
          <cell r="N89">
            <v>1149.9999999999998</v>
          </cell>
          <cell r="O89">
            <v>0</v>
          </cell>
          <cell r="P89">
            <v>0</v>
          </cell>
          <cell r="Q89">
            <v>0</v>
          </cell>
          <cell r="R89">
            <v>510.00000000000045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20978.023255813954</v>
          </cell>
          <cell r="AC89">
            <v>0</v>
          </cell>
          <cell r="AD89">
            <v>661.49999999999852</v>
          </cell>
          <cell r="AE89">
            <v>0</v>
          </cell>
          <cell r="AF89">
            <v>128000</v>
          </cell>
          <cell r="AG89">
            <v>56018.5</v>
          </cell>
          <cell r="AH89">
            <v>0</v>
          </cell>
          <cell r="AI89">
            <v>0</v>
          </cell>
          <cell r="AJ89">
            <v>5012.7999999999993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-13322.91825084726</v>
          </cell>
          <cell r="AQ89">
            <v>389232.90500496671</v>
          </cell>
          <cell r="AR89"/>
          <cell r="AS89">
            <v>198273.08874904158</v>
          </cell>
          <cell r="AT89">
            <v>0</v>
          </cell>
          <cell r="AU89">
            <v>0</v>
          </cell>
          <cell r="AV89">
            <v>1469.9999999999989</v>
          </cell>
          <cell r="AW89">
            <v>0</v>
          </cell>
          <cell r="AX89">
            <v>2459.9999999999982</v>
          </cell>
          <cell r="AY89">
            <v>0</v>
          </cell>
          <cell r="AZ89">
            <v>1174.9999999999998</v>
          </cell>
          <cell r="BA89">
            <v>0</v>
          </cell>
          <cell r="BB89">
            <v>0</v>
          </cell>
          <cell r="BC89">
            <v>0</v>
          </cell>
          <cell r="BD89">
            <v>515.00000000000045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21250.465116279072</v>
          </cell>
          <cell r="BO89">
            <v>0</v>
          </cell>
          <cell r="BP89">
            <v>671.99999999999841</v>
          </cell>
          <cell r="BQ89">
            <v>0</v>
          </cell>
          <cell r="BR89">
            <v>134400</v>
          </cell>
          <cell r="BS89">
            <v>56814.5</v>
          </cell>
          <cell r="BT89">
            <v>0</v>
          </cell>
          <cell r="BU89">
            <v>0</v>
          </cell>
          <cell r="BV89">
            <v>5012.7999999999993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422042.85386532062</v>
          </cell>
          <cell r="CB89">
            <v>0</v>
          </cell>
          <cell r="CC89">
            <v>0</v>
          </cell>
          <cell r="CD89">
            <v>422042.85386532062</v>
          </cell>
        </row>
        <row r="90">
          <cell r="A90" t="str">
            <v>0440</v>
          </cell>
          <cell r="B90" t="str">
            <v>2393</v>
          </cell>
          <cell r="C90">
            <v>9262393</v>
          </cell>
          <cell r="D90" t="str">
            <v>Fakenham Infant and Nursery School</v>
          </cell>
          <cell r="E90">
            <v>180</v>
          </cell>
          <cell r="G90">
            <v>610920</v>
          </cell>
          <cell r="H90">
            <v>0</v>
          </cell>
          <cell r="I90">
            <v>0</v>
          </cell>
          <cell r="J90">
            <v>12000.000000000011</v>
          </cell>
          <cell r="K90">
            <v>0</v>
          </cell>
          <cell r="L90">
            <v>17625.000000000015</v>
          </cell>
          <cell r="M90">
            <v>0</v>
          </cell>
          <cell r="N90">
            <v>230.0000000000002</v>
          </cell>
          <cell r="O90">
            <v>13159.999999999996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10616.949152542342</v>
          </cell>
          <cell r="AA90">
            <v>0</v>
          </cell>
          <cell r="AB90">
            <v>63046.570568667885</v>
          </cell>
          <cell r="AC90">
            <v>0</v>
          </cell>
          <cell r="AD90">
            <v>0</v>
          </cell>
          <cell r="AE90">
            <v>0</v>
          </cell>
          <cell r="AF90">
            <v>128000</v>
          </cell>
          <cell r="AG90">
            <v>0</v>
          </cell>
          <cell r="AH90">
            <v>0</v>
          </cell>
          <cell r="AI90">
            <v>0</v>
          </cell>
          <cell r="AJ90">
            <v>6360.576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861959.09572121024</v>
          </cell>
          <cell r="AR90"/>
          <cell r="AS90">
            <v>648893.74499686342</v>
          </cell>
          <cell r="AT90">
            <v>0</v>
          </cell>
          <cell r="AU90">
            <v>0</v>
          </cell>
          <cell r="AV90">
            <v>12250.000000000011</v>
          </cell>
          <cell r="AW90">
            <v>0</v>
          </cell>
          <cell r="AX90">
            <v>20500.000000000018</v>
          </cell>
          <cell r="AY90">
            <v>0</v>
          </cell>
          <cell r="AZ90">
            <v>235.0000000000002</v>
          </cell>
          <cell r="BA90">
            <v>13394.999999999996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10799.999999999969</v>
          </cell>
          <cell r="BM90">
            <v>0</v>
          </cell>
          <cell r="BN90">
            <v>63865.357199429811</v>
          </cell>
          <cell r="BO90">
            <v>0</v>
          </cell>
          <cell r="BP90">
            <v>0</v>
          </cell>
          <cell r="BQ90">
            <v>0</v>
          </cell>
          <cell r="BR90">
            <v>134400</v>
          </cell>
          <cell r="BS90">
            <v>0</v>
          </cell>
          <cell r="BT90">
            <v>0</v>
          </cell>
          <cell r="BU90">
            <v>0</v>
          </cell>
          <cell r="BV90">
            <v>6360.576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910699.67819629319</v>
          </cell>
          <cell r="CB90">
            <v>0</v>
          </cell>
          <cell r="CC90">
            <v>0</v>
          </cell>
          <cell r="CD90">
            <v>910699.67819629319</v>
          </cell>
        </row>
        <row r="91">
          <cell r="A91" t="str">
            <v>0443</v>
          </cell>
          <cell r="B91" t="str">
            <v>2058</v>
          </cell>
          <cell r="C91">
            <v>9262058</v>
          </cell>
          <cell r="D91" t="str">
            <v>Fakenham Junior School</v>
          </cell>
          <cell r="E91">
            <v>297</v>
          </cell>
          <cell r="G91">
            <v>1008018</v>
          </cell>
          <cell r="H91">
            <v>0</v>
          </cell>
          <cell r="I91">
            <v>0</v>
          </cell>
          <cell r="J91">
            <v>34559.999999999942</v>
          </cell>
          <cell r="K91">
            <v>0</v>
          </cell>
          <cell r="L91">
            <v>53580.000000000022</v>
          </cell>
          <cell r="M91">
            <v>0</v>
          </cell>
          <cell r="N91">
            <v>230.0000000000002</v>
          </cell>
          <cell r="O91">
            <v>17639.999999999989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7565.4729729729697</v>
          </cell>
          <cell r="AA91">
            <v>0</v>
          </cell>
          <cell r="AB91">
            <v>113795.92436974782</v>
          </cell>
          <cell r="AC91">
            <v>0</v>
          </cell>
          <cell r="AD91">
            <v>0</v>
          </cell>
          <cell r="AE91">
            <v>0</v>
          </cell>
          <cell r="AF91">
            <v>128000</v>
          </cell>
          <cell r="AG91">
            <v>0</v>
          </cell>
          <cell r="AH91">
            <v>0</v>
          </cell>
          <cell r="AI91">
            <v>0</v>
          </cell>
          <cell r="AJ91">
            <v>5688.32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-18104.577298702116</v>
          </cell>
          <cell r="AQ91">
            <v>1350973.1400440186</v>
          </cell>
          <cell r="AR91"/>
          <cell r="AS91">
            <v>1070674.6792448245</v>
          </cell>
          <cell r="AT91">
            <v>0</v>
          </cell>
          <cell r="AU91">
            <v>0</v>
          </cell>
          <cell r="AV91">
            <v>35279.999999999935</v>
          </cell>
          <cell r="AW91">
            <v>0</v>
          </cell>
          <cell r="AX91">
            <v>62320.000000000022</v>
          </cell>
          <cell r="AY91">
            <v>0</v>
          </cell>
          <cell r="AZ91">
            <v>235.0000000000002</v>
          </cell>
          <cell r="BA91">
            <v>17954.999999999989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7695.9121621621589</v>
          </cell>
          <cell r="BM91">
            <v>0</v>
          </cell>
          <cell r="BN91">
            <v>115273.79351740688</v>
          </cell>
          <cell r="BO91">
            <v>0</v>
          </cell>
          <cell r="BP91">
            <v>0</v>
          </cell>
          <cell r="BQ91">
            <v>0</v>
          </cell>
          <cell r="BR91">
            <v>134400</v>
          </cell>
          <cell r="BS91">
            <v>0</v>
          </cell>
          <cell r="BT91">
            <v>0</v>
          </cell>
          <cell r="BU91">
            <v>0</v>
          </cell>
          <cell r="BV91">
            <v>5688.32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1449522.7049243934</v>
          </cell>
          <cell r="CB91">
            <v>0</v>
          </cell>
          <cell r="CC91">
            <v>0</v>
          </cell>
          <cell r="CD91">
            <v>1449522.7049243934</v>
          </cell>
        </row>
        <row r="92">
          <cell r="A92" t="str">
            <v>0453</v>
          </cell>
          <cell r="B92" t="str">
            <v>3030</v>
          </cell>
          <cell r="C92">
            <v>9263030</v>
          </cell>
          <cell r="D92" t="str">
            <v>Edmund de Moundeford VC Primary School, Feltwell</v>
          </cell>
          <cell r="E92">
            <v>169</v>
          </cell>
          <cell r="G92">
            <v>573586</v>
          </cell>
          <cell r="H92">
            <v>0</v>
          </cell>
          <cell r="I92">
            <v>0</v>
          </cell>
          <cell r="J92">
            <v>13439.999999999995</v>
          </cell>
          <cell r="K92">
            <v>0</v>
          </cell>
          <cell r="L92">
            <v>20445.000000000036</v>
          </cell>
          <cell r="M92">
            <v>0</v>
          </cell>
          <cell r="N92">
            <v>0</v>
          </cell>
          <cell r="O92">
            <v>280.00000000000006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3973.7837837837801</v>
          </cell>
          <cell r="AA92">
            <v>0</v>
          </cell>
          <cell r="AB92">
            <v>49281.616191903981</v>
          </cell>
          <cell r="AC92">
            <v>0</v>
          </cell>
          <cell r="AD92">
            <v>4592.6999999999925</v>
          </cell>
          <cell r="AE92">
            <v>0</v>
          </cell>
          <cell r="AF92">
            <v>128000</v>
          </cell>
          <cell r="AG92">
            <v>0</v>
          </cell>
          <cell r="AH92">
            <v>0</v>
          </cell>
          <cell r="AI92">
            <v>0</v>
          </cell>
          <cell r="AJ92">
            <v>24806.25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-9366.9208157138546</v>
          </cell>
          <cell r="AQ92">
            <v>809038.42915997386</v>
          </cell>
          <cell r="AR92"/>
          <cell r="AS92">
            <v>609239.12724705506</v>
          </cell>
          <cell r="AT92">
            <v>0</v>
          </cell>
          <cell r="AU92">
            <v>0</v>
          </cell>
          <cell r="AV92">
            <v>13719.999999999995</v>
          </cell>
          <cell r="AW92">
            <v>0</v>
          </cell>
          <cell r="AX92">
            <v>23780.000000000044</v>
          </cell>
          <cell r="AY92">
            <v>0</v>
          </cell>
          <cell r="AZ92">
            <v>0</v>
          </cell>
          <cell r="BA92">
            <v>285.00000000000006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4042.2972972972934</v>
          </cell>
          <cell r="BM92">
            <v>0</v>
          </cell>
          <cell r="BN92">
            <v>49921.637181409227</v>
          </cell>
          <cell r="BO92">
            <v>0</v>
          </cell>
          <cell r="BP92">
            <v>4665.5999999999931</v>
          </cell>
          <cell r="BQ92">
            <v>0</v>
          </cell>
          <cell r="BR92">
            <v>134400</v>
          </cell>
          <cell r="BS92">
            <v>0</v>
          </cell>
          <cell r="BT92">
            <v>0</v>
          </cell>
          <cell r="BU92">
            <v>0</v>
          </cell>
          <cell r="BV92">
            <v>24806.25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864859.91172576149</v>
          </cell>
          <cell r="CB92">
            <v>0</v>
          </cell>
          <cell r="CC92">
            <v>0</v>
          </cell>
          <cell r="CD92">
            <v>864859.91172576149</v>
          </cell>
        </row>
        <row r="93">
          <cell r="A93" t="str">
            <v>0462</v>
          </cell>
          <cell r="B93" t="str">
            <v>2061</v>
          </cell>
          <cell r="C93">
            <v>9262061</v>
          </cell>
          <cell r="D93" t="str">
            <v>Filby Primary School</v>
          </cell>
          <cell r="E93">
            <v>100</v>
          </cell>
          <cell r="G93">
            <v>339400</v>
          </cell>
          <cell r="H93">
            <v>0</v>
          </cell>
          <cell r="I93">
            <v>0</v>
          </cell>
          <cell r="J93">
            <v>9120</v>
          </cell>
          <cell r="K93">
            <v>0</v>
          </cell>
          <cell r="L93">
            <v>13395</v>
          </cell>
          <cell r="M93">
            <v>0</v>
          </cell>
          <cell r="N93">
            <v>690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670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26930.900070871743</v>
          </cell>
          <cell r="AC93">
            <v>0</v>
          </cell>
          <cell r="AD93">
            <v>0</v>
          </cell>
          <cell r="AE93">
            <v>0</v>
          </cell>
          <cell r="AF93">
            <v>128000</v>
          </cell>
          <cell r="AG93">
            <v>37433.110814419219</v>
          </cell>
          <cell r="AH93">
            <v>0</v>
          </cell>
          <cell r="AI93">
            <v>0</v>
          </cell>
          <cell r="AJ93">
            <v>2146.0479999999998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-38402.372971758661</v>
          </cell>
          <cell r="AQ93">
            <v>519382.68591353222</v>
          </cell>
          <cell r="AR93"/>
          <cell r="AS93">
            <v>360496.5249982574</v>
          </cell>
          <cell r="AT93">
            <v>0</v>
          </cell>
          <cell r="AU93">
            <v>0</v>
          </cell>
          <cell r="AV93">
            <v>9310</v>
          </cell>
          <cell r="AW93">
            <v>0</v>
          </cell>
          <cell r="AX93">
            <v>15580</v>
          </cell>
          <cell r="AY93">
            <v>0</v>
          </cell>
          <cell r="AZ93">
            <v>705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680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27280.652019844103</v>
          </cell>
          <cell r="BO93">
            <v>0</v>
          </cell>
          <cell r="BP93">
            <v>0</v>
          </cell>
          <cell r="BQ93">
            <v>0</v>
          </cell>
          <cell r="BR93">
            <v>134400</v>
          </cell>
          <cell r="BS93">
            <v>37965.020026702259</v>
          </cell>
          <cell r="BT93">
            <v>0</v>
          </cell>
          <cell r="BU93">
            <v>0</v>
          </cell>
          <cell r="BV93">
            <v>2146.0479999999998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588563.24504480371</v>
          </cell>
          <cell r="CB93">
            <v>0</v>
          </cell>
          <cell r="CC93">
            <v>0</v>
          </cell>
          <cell r="CD93">
            <v>588563.24504480371</v>
          </cell>
        </row>
        <row r="94">
          <cell r="A94" t="str">
            <v>0468</v>
          </cell>
          <cell r="B94" t="str">
            <v>3119</v>
          </cell>
          <cell r="C94">
            <v>9263119</v>
          </cell>
          <cell r="D94" t="str">
            <v>Fleggburgh CofE Primary School</v>
          </cell>
          <cell r="E94">
            <v>55</v>
          </cell>
          <cell r="G94">
            <v>186670</v>
          </cell>
          <cell r="H94">
            <v>0</v>
          </cell>
          <cell r="I94">
            <v>0</v>
          </cell>
          <cell r="J94">
            <v>4320.0000000000091</v>
          </cell>
          <cell r="K94">
            <v>0</v>
          </cell>
          <cell r="L94">
            <v>7050.0000000000064</v>
          </cell>
          <cell r="M94">
            <v>0</v>
          </cell>
          <cell r="N94">
            <v>230.0000000000002</v>
          </cell>
          <cell r="O94">
            <v>0</v>
          </cell>
          <cell r="P94">
            <v>440.0000000000004</v>
          </cell>
          <cell r="Q94">
            <v>0</v>
          </cell>
          <cell r="R94">
            <v>0</v>
          </cell>
          <cell r="S94">
            <v>2679.9999999999986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651.02040816326462</v>
          </cell>
          <cell r="AA94">
            <v>0</v>
          </cell>
          <cell r="AB94">
            <v>13515.957446808519</v>
          </cell>
          <cell r="AC94">
            <v>0</v>
          </cell>
          <cell r="AD94">
            <v>1606.4999999999995</v>
          </cell>
          <cell r="AE94">
            <v>0</v>
          </cell>
          <cell r="AF94">
            <v>128000</v>
          </cell>
          <cell r="AG94">
            <v>33639.249999999993</v>
          </cell>
          <cell r="AH94">
            <v>0</v>
          </cell>
          <cell r="AI94">
            <v>0</v>
          </cell>
          <cell r="AJ94">
            <v>5894.75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-28646.661044917735</v>
          </cell>
          <cell r="AQ94">
            <v>356050.81681005406</v>
          </cell>
          <cell r="AR94"/>
          <cell r="AS94">
            <v>198273.08874904158</v>
          </cell>
          <cell r="AT94">
            <v>0</v>
          </cell>
          <cell r="AU94">
            <v>0</v>
          </cell>
          <cell r="AV94">
            <v>4410.00000000001</v>
          </cell>
          <cell r="AW94">
            <v>0</v>
          </cell>
          <cell r="AX94">
            <v>8200.0000000000073</v>
          </cell>
          <cell r="AY94">
            <v>0</v>
          </cell>
          <cell r="AZ94">
            <v>235.0000000000002</v>
          </cell>
          <cell r="BA94">
            <v>0</v>
          </cell>
          <cell r="BB94">
            <v>445.0000000000004</v>
          </cell>
          <cell r="BC94">
            <v>0</v>
          </cell>
          <cell r="BD94">
            <v>0</v>
          </cell>
          <cell r="BE94">
            <v>2719.9999999999986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662.24489795918294</v>
          </cell>
          <cell r="BM94">
            <v>0</v>
          </cell>
          <cell r="BN94">
            <v>13691.489361702137</v>
          </cell>
          <cell r="BO94">
            <v>0</v>
          </cell>
          <cell r="BP94">
            <v>1631.9999999999995</v>
          </cell>
          <cell r="BQ94">
            <v>0</v>
          </cell>
          <cell r="BR94">
            <v>134400</v>
          </cell>
          <cell r="BS94">
            <v>34117.249999999993</v>
          </cell>
          <cell r="BT94">
            <v>0</v>
          </cell>
          <cell r="BU94">
            <v>0</v>
          </cell>
          <cell r="BV94">
            <v>5894.75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404680.82300870289</v>
          </cell>
          <cell r="CB94">
            <v>0</v>
          </cell>
          <cell r="CC94">
            <v>0</v>
          </cell>
          <cell r="CD94">
            <v>404680.82300870289</v>
          </cell>
        </row>
        <row r="95">
          <cell r="A95" t="str">
            <v>0472</v>
          </cell>
          <cell r="B95" t="str">
            <v>3380</v>
          </cell>
          <cell r="C95">
            <v>9263380</v>
          </cell>
          <cell r="D95" t="str">
            <v>Flitcham Church of England Primary Academy</v>
          </cell>
          <cell r="E95">
            <v>66</v>
          </cell>
          <cell r="G95">
            <v>224004</v>
          </cell>
          <cell r="H95">
            <v>0</v>
          </cell>
          <cell r="I95">
            <v>0</v>
          </cell>
          <cell r="J95">
            <v>959.99999999999989</v>
          </cell>
          <cell r="K95">
            <v>0</v>
          </cell>
          <cell r="L95">
            <v>2115.0000000000018</v>
          </cell>
          <cell r="M95">
            <v>0</v>
          </cell>
          <cell r="N95">
            <v>919.99999999999989</v>
          </cell>
          <cell r="O95">
            <v>559.99999999999989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2734.2857142857129</v>
          </cell>
          <cell r="AA95">
            <v>0</v>
          </cell>
          <cell r="AB95">
            <v>16940.000000000007</v>
          </cell>
          <cell r="AC95">
            <v>0</v>
          </cell>
          <cell r="AD95">
            <v>1927.7999999999997</v>
          </cell>
          <cell r="AE95">
            <v>0</v>
          </cell>
          <cell r="AF95">
            <v>128000</v>
          </cell>
          <cell r="AG95">
            <v>56300</v>
          </cell>
          <cell r="AH95">
            <v>0</v>
          </cell>
          <cell r="AI95">
            <v>0</v>
          </cell>
          <cell r="AJ95">
            <v>558.4896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-17239.947335130699</v>
          </cell>
          <cell r="AQ95">
            <v>417779.62797915499</v>
          </cell>
          <cell r="AR95"/>
          <cell r="AS95">
            <v>237927.7064988499</v>
          </cell>
          <cell r="AT95">
            <v>0</v>
          </cell>
          <cell r="AU95">
            <v>0</v>
          </cell>
          <cell r="AV95">
            <v>979.99999999999989</v>
          </cell>
          <cell r="AW95">
            <v>0</v>
          </cell>
          <cell r="AX95">
            <v>2460.0000000000023</v>
          </cell>
          <cell r="AY95">
            <v>0</v>
          </cell>
          <cell r="AZ95">
            <v>939.99999999999989</v>
          </cell>
          <cell r="BA95">
            <v>569.99999999999989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2781.4285714285697</v>
          </cell>
          <cell r="BM95">
            <v>0</v>
          </cell>
          <cell r="BN95">
            <v>17160.000000000007</v>
          </cell>
          <cell r="BO95">
            <v>0</v>
          </cell>
          <cell r="BP95">
            <v>1958.3999999999996</v>
          </cell>
          <cell r="BQ95">
            <v>0</v>
          </cell>
          <cell r="BR95">
            <v>134400</v>
          </cell>
          <cell r="BS95">
            <v>57100</v>
          </cell>
          <cell r="BT95">
            <v>0</v>
          </cell>
          <cell r="BU95">
            <v>0</v>
          </cell>
          <cell r="BV95">
            <v>558.4896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456836.02467027848</v>
          </cell>
          <cell r="CB95">
            <v>0</v>
          </cell>
          <cell r="CC95">
            <v>0</v>
          </cell>
          <cell r="CD95">
            <v>456836.02467027848</v>
          </cell>
        </row>
        <row r="96">
          <cell r="A96" t="str">
            <v>0475</v>
          </cell>
          <cell r="B96" t="str">
            <v>3322</v>
          </cell>
          <cell r="C96">
            <v>9263322</v>
          </cell>
          <cell r="D96" t="str">
            <v>Forncett St Peter Church of England Voluntary Aided Primary School</v>
          </cell>
          <cell r="E96">
            <v>95</v>
          </cell>
          <cell r="G96">
            <v>322430</v>
          </cell>
          <cell r="H96">
            <v>0</v>
          </cell>
          <cell r="I96">
            <v>0</v>
          </cell>
          <cell r="J96">
            <v>7199.9999999999882</v>
          </cell>
          <cell r="K96">
            <v>0</v>
          </cell>
          <cell r="L96">
            <v>11280.000000000002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42014.952531645606</v>
          </cell>
          <cell r="AC96">
            <v>0</v>
          </cell>
          <cell r="AD96">
            <v>0</v>
          </cell>
          <cell r="AE96">
            <v>0</v>
          </cell>
          <cell r="AF96">
            <v>128000</v>
          </cell>
          <cell r="AG96">
            <v>10709.778371161539</v>
          </cell>
          <cell r="AH96">
            <v>0</v>
          </cell>
          <cell r="AI96">
            <v>0</v>
          </cell>
          <cell r="AJ96">
            <v>3633.5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-35976.609892897737</v>
          </cell>
          <cell r="AQ96">
            <v>489291.62100990937</v>
          </cell>
          <cell r="AR96"/>
          <cell r="AS96">
            <v>342471.69874834456</v>
          </cell>
          <cell r="AT96">
            <v>0</v>
          </cell>
          <cell r="AU96">
            <v>0</v>
          </cell>
          <cell r="AV96">
            <v>7349.9999999999882</v>
          </cell>
          <cell r="AW96">
            <v>0</v>
          </cell>
          <cell r="AX96">
            <v>13120.000000000004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42560.601265822821</v>
          </cell>
          <cell r="BO96">
            <v>0</v>
          </cell>
          <cell r="BP96">
            <v>0</v>
          </cell>
          <cell r="BQ96">
            <v>0</v>
          </cell>
          <cell r="BR96">
            <v>134400</v>
          </cell>
          <cell r="BS96">
            <v>10861.959946595451</v>
          </cell>
          <cell r="BT96">
            <v>0</v>
          </cell>
          <cell r="BU96">
            <v>0</v>
          </cell>
          <cell r="BV96">
            <v>3633.5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554397.75996076281</v>
          </cell>
          <cell r="CB96">
            <v>0</v>
          </cell>
          <cell r="CC96">
            <v>0</v>
          </cell>
          <cell r="CD96">
            <v>554397.75996076281</v>
          </cell>
        </row>
        <row r="97">
          <cell r="A97" t="str">
            <v>0478</v>
          </cell>
          <cell r="B97" t="str">
            <v>2062</v>
          </cell>
          <cell r="C97">
            <v>9262062</v>
          </cell>
          <cell r="D97" t="str">
            <v>Foulsham Primary School Academy</v>
          </cell>
          <cell r="E97">
            <v>83</v>
          </cell>
          <cell r="G97">
            <v>281702</v>
          </cell>
          <cell r="H97">
            <v>0</v>
          </cell>
          <cell r="I97">
            <v>0</v>
          </cell>
          <cell r="J97">
            <v>10559.999999999984</v>
          </cell>
          <cell r="K97">
            <v>0</v>
          </cell>
          <cell r="L97">
            <v>16215.000000000013</v>
          </cell>
          <cell r="M97">
            <v>0</v>
          </cell>
          <cell r="N97">
            <v>229.99999999999929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625.19480519480589</v>
          </cell>
          <cell r="AA97">
            <v>0</v>
          </cell>
          <cell r="AB97">
            <v>10363.783783783785</v>
          </cell>
          <cell r="AC97">
            <v>0</v>
          </cell>
          <cell r="AD97">
            <v>1908.900000000003</v>
          </cell>
          <cell r="AE97">
            <v>0</v>
          </cell>
          <cell r="AF97">
            <v>128000</v>
          </cell>
          <cell r="AG97">
            <v>50211.481975967952</v>
          </cell>
          <cell r="AH97">
            <v>0</v>
          </cell>
          <cell r="AI97">
            <v>0</v>
          </cell>
          <cell r="AJ97">
            <v>1551.36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-4590.6725965907908</v>
          </cell>
          <cell r="AQ97">
            <v>496777.04796835576</v>
          </cell>
          <cell r="AR97"/>
          <cell r="AS97">
            <v>299212.11574855365</v>
          </cell>
          <cell r="AT97">
            <v>0</v>
          </cell>
          <cell r="AU97">
            <v>0</v>
          </cell>
          <cell r="AV97">
            <v>10779.999999999982</v>
          </cell>
          <cell r="AW97">
            <v>0</v>
          </cell>
          <cell r="AX97">
            <v>18860.000000000015</v>
          </cell>
          <cell r="AY97">
            <v>0</v>
          </cell>
          <cell r="AZ97">
            <v>234.99999999999926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635.97402597402663</v>
          </cell>
          <cell r="BM97">
            <v>0</v>
          </cell>
          <cell r="BN97">
            <v>10498.378378378378</v>
          </cell>
          <cell r="BO97">
            <v>0</v>
          </cell>
          <cell r="BP97">
            <v>1939.200000000003</v>
          </cell>
          <cell r="BQ97">
            <v>0</v>
          </cell>
          <cell r="BR97">
            <v>134400</v>
          </cell>
          <cell r="BS97">
            <v>50924.96662216288</v>
          </cell>
          <cell r="BT97">
            <v>0</v>
          </cell>
          <cell r="BU97">
            <v>0</v>
          </cell>
          <cell r="BV97">
            <v>1551.36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529036.99477506895</v>
          </cell>
          <cell r="CB97">
            <v>0</v>
          </cell>
          <cell r="CC97">
            <v>0</v>
          </cell>
          <cell r="CD97">
            <v>529036.99477506895</v>
          </cell>
        </row>
        <row r="98">
          <cell r="A98" t="str">
            <v>0481</v>
          </cell>
          <cell r="B98" t="str">
            <v>2064</v>
          </cell>
          <cell r="C98">
            <v>9262064</v>
          </cell>
          <cell r="D98" t="str">
            <v>Freethorpe Community Primary and Nursery School</v>
          </cell>
          <cell r="E98">
            <v>129</v>
          </cell>
          <cell r="G98">
            <v>437826</v>
          </cell>
          <cell r="H98">
            <v>0</v>
          </cell>
          <cell r="I98">
            <v>0</v>
          </cell>
          <cell r="J98">
            <v>5760.0000000000009</v>
          </cell>
          <cell r="K98">
            <v>0</v>
          </cell>
          <cell r="L98">
            <v>8460.0000000000018</v>
          </cell>
          <cell r="M98">
            <v>0</v>
          </cell>
          <cell r="N98">
            <v>0</v>
          </cell>
          <cell r="O98">
            <v>0</v>
          </cell>
          <cell r="P98">
            <v>879.99999999999727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2078.3333333333348</v>
          </cell>
          <cell r="AA98">
            <v>0</v>
          </cell>
          <cell r="AB98">
            <v>15759.086538461546</v>
          </cell>
          <cell r="AC98">
            <v>0</v>
          </cell>
          <cell r="AD98">
            <v>245.70000000000101</v>
          </cell>
          <cell r="AE98">
            <v>0</v>
          </cell>
          <cell r="AF98">
            <v>128000</v>
          </cell>
          <cell r="AG98">
            <v>15634.7129506008</v>
          </cell>
          <cell r="AH98">
            <v>0</v>
          </cell>
          <cell r="AI98">
            <v>0</v>
          </cell>
          <cell r="AJ98">
            <v>14542.25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-3232.1007423790279</v>
          </cell>
          <cell r="AQ98">
            <v>625953.98208001675</v>
          </cell>
          <cell r="AR98"/>
          <cell r="AS98">
            <v>465040.51724775205</v>
          </cell>
          <cell r="AT98">
            <v>0</v>
          </cell>
          <cell r="AU98">
            <v>0</v>
          </cell>
          <cell r="AV98">
            <v>5880.0000000000009</v>
          </cell>
          <cell r="AW98">
            <v>0</v>
          </cell>
          <cell r="AX98">
            <v>9840.0000000000018</v>
          </cell>
          <cell r="AY98">
            <v>0</v>
          </cell>
          <cell r="AZ98">
            <v>0</v>
          </cell>
          <cell r="BA98">
            <v>0</v>
          </cell>
          <cell r="BB98">
            <v>889.99999999999727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2114.1666666666683</v>
          </cell>
          <cell r="BM98">
            <v>0</v>
          </cell>
          <cell r="BN98">
            <v>15963.750000000007</v>
          </cell>
          <cell r="BO98">
            <v>0</v>
          </cell>
          <cell r="BP98">
            <v>249.60000000000102</v>
          </cell>
          <cell r="BQ98">
            <v>0</v>
          </cell>
          <cell r="BR98">
            <v>134400</v>
          </cell>
          <cell r="BS98">
            <v>15856.875834445927</v>
          </cell>
          <cell r="BT98">
            <v>0</v>
          </cell>
          <cell r="BU98">
            <v>0</v>
          </cell>
          <cell r="BV98">
            <v>14542.25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664777.15974886459</v>
          </cell>
          <cell r="CB98">
            <v>0</v>
          </cell>
          <cell r="CC98">
            <v>0</v>
          </cell>
          <cell r="CD98">
            <v>664777.15974886459</v>
          </cell>
        </row>
        <row r="99">
          <cell r="A99" t="str">
            <v>0484</v>
          </cell>
          <cell r="B99" t="str">
            <v>2065</v>
          </cell>
          <cell r="C99">
            <v>9262065</v>
          </cell>
          <cell r="D99" t="str">
            <v>Frettenham Primary School</v>
          </cell>
          <cell r="E99">
            <v>68</v>
          </cell>
          <cell r="G99">
            <v>230792</v>
          </cell>
          <cell r="H99">
            <v>0</v>
          </cell>
          <cell r="I99">
            <v>0</v>
          </cell>
          <cell r="J99">
            <v>2880.0000000000018</v>
          </cell>
          <cell r="K99">
            <v>0</v>
          </cell>
          <cell r="L99">
            <v>4230.0000000000027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19705.376344086028</v>
          </cell>
          <cell r="AC99">
            <v>0</v>
          </cell>
          <cell r="AD99">
            <v>0</v>
          </cell>
          <cell r="AE99">
            <v>0</v>
          </cell>
          <cell r="AF99">
            <v>128000</v>
          </cell>
          <cell r="AG99">
            <v>37580.25</v>
          </cell>
          <cell r="AH99">
            <v>0</v>
          </cell>
          <cell r="AI99">
            <v>0</v>
          </cell>
          <cell r="AJ99">
            <v>5393.05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-22891.040883668898</v>
          </cell>
          <cell r="AQ99">
            <v>405689.63546041714</v>
          </cell>
          <cell r="AR99"/>
          <cell r="AS99">
            <v>245137.63699881505</v>
          </cell>
          <cell r="AT99">
            <v>0</v>
          </cell>
          <cell r="AU99">
            <v>0</v>
          </cell>
          <cell r="AV99">
            <v>2940.0000000000018</v>
          </cell>
          <cell r="AW99">
            <v>0</v>
          </cell>
          <cell r="AX99">
            <v>4920.0000000000027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19961.290322580651</v>
          </cell>
          <cell r="BO99">
            <v>0</v>
          </cell>
          <cell r="BP99">
            <v>0</v>
          </cell>
          <cell r="BQ99">
            <v>0</v>
          </cell>
          <cell r="BR99">
            <v>134400</v>
          </cell>
          <cell r="BS99">
            <v>38114.25</v>
          </cell>
          <cell r="BT99">
            <v>0</v>
          </cell>
          <cell r="BU99">
            <v>0</v>
          </cell>
          <cell r="BV99">
            <v>5393.05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450866.22732139571</v>
          </cell>
          <cell r="CB99">
            <v>0</v>
          </cell>
          <cell r="CC99">
            <v>0</v>
          </cell>
          <cell r="CD99">
            <v>450866.22732139571</v>
          </cell>
        </row>
        <row r="100">
          <cell r="A100" t="str">
            <v>0490</v>
          </cell>
          <cell r="B100" t="str">
            <v>2242</v>
          </cell>
          <cell r="C100">
            <v>9262242</v>
          </cell>
          <cell r="D100" t="str">
            <v>Garboldisham Church of England Primary Academy</v>
          </cell>
          <cell r="E100">
            <v>77</v>
          </cell>
          <cell r="G100">
            <v>261338</v>
          </cell>
          <cell r="H100">
            <v>0</v>
          </cell>
          <cell r="I100">
            <v>0</v>
          </cell>
          <cell r="J100">
            <v>3840.0000000000041</v>
          </cell>
          <cell r="K100">
            <v>0</v>
          </cell>
          <cell r="L100">
            <v>7050.0000000000064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30233.486352357337</v>
          </cell>
          <cell r="AC100">
            <v>0</v>
          </cell>
          <cell r="AD100">
            <v>0</v>
          </cell>
          <cell r="AE100">
            <v>0</v>
          </cell>
          <cell r="AF100">
            <v>128000</v>
          </cell>
          <cell r="AG100">
            <v>54721.495327102799</v>
          </cell>
          <cell r="AH100">
            <v>0</v>
          </cell>
          <cell r="AI100">
            <v>0</v>
          </cell>
          <cell r="AJ100">
            <v>1215.232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-59748.703235500405</v>
          </cell>
          <cell r="AQ100">
            <v>426649.51044395973</v>
          </cell>
          <cell r="AR100"/>
          <cell r="AS100">
            <v>277582.3242486582</v>
          </cell>
          <cell r="AT100">
            <v>0</v>
          </cell>
          <cell r="AU100">
            <v>0</v>
          </cell>
          <cell r="AV100">
            <v>3920.0000000000045</v>
          </cell>
          <cell r="AW100">
            <v>0</v>
          </cell>
          <cell r="AX100">
            <v>8200.0000000000073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30626.129032258083</v>
          </cell>
          <cell r="BO100">
            <v>0</v>
          </cell>
          <cell r="BP100">
            <v>0</v>
          </cell>
          <cell r="BQ100">
            <v>0</v>
          </cell>
          <cell r="BR100">
            <v>134400</v>
          </cell>
          <cell r="BS100">
            <v>55499.065420560742</v>
          </cell>
          <cell r="BT100">
            <v>0</v>
          </cell>
          <cell r="BU100">
            <v>0</v>
          </cell>
          <cell r="BV100">
            <v>1215.232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511442.75070147699</v>
          </cell>
          <cell r="CB100">
            <v>0</v>
          </cell>
          <cell r="CC100">
            <v>0</v>
          </cell>
          <cell r="CD100">
            <v>511442.75070147699</v>
          </cell>
        </row>
        <row r="101">
          <cell r="A101" t="str">
            <v>0493</v>
          </cell>
          <cell r="B101" t="str">
            <v>2067</v>
          </cell>
          <cell r="C101">
            <v>9262067</v>
          </cell>
          <cell r="D101" t="str">
            <v>Garvestone Community Primary School</v>
          </cell>
          <cell r="E101">
            <v>70</v>
          </cell>
          <cell r="G101">
            <v>237580</v>
          </cell>
          <cell r="H101">
            <v>0</v>
          </cell>
          <cell r="I101">
            <v>0</v>
          </cell>
          <cell r="J101">
            <v>6240.0000000000091</v>
          </cell>
          <cell r="K101">
            <v>0</v>
          </cell>
          <cell r="L101">
            <v>9870</v>
          </cell>
          <cell r="M101">
            <v>0</v>
          </cell>
          <cell r="N101">
            <v>230.0000000000002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32763.810483870962</v>
          </cell>
          <cell r="AC101">
            <v>0</v>
          </cell>
          <cell r="AD101">
            <v>2646.0000000000005</v>
          </cell>
          <cell r="AE101">
            <v>0</v>
          </cell>
          <cell r="AF101">
            <v>128000</v>
          </cell>
          <cell r="AG101">
            <v>56300</v>
          </cell>
          <cell r="AH101">
            <v>0</v>
          </cell>
          <cell r="AI101">
            <v>0</v>
          </cell>
          <cell r="AJ101">
            <v>972.18560000000002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-25197.690830391221</v>
          </cell>
          <cell r="AQ101">
            <v>449404.30525347975</v>
          </cell>
          <cell r="AR101"/>
          <cell r="AS101">
            <v>252347.5674987802</v>
          </cell>
          <cell r="AT101">
            <v>0</v>
          </cell>
          <cell r="AU101">
            <v>0</v>
          </cell>
          <cell r="AV101">
            <v>6370.00000000001</v>
          </cell>
          <cell r="AW101">
            <v>0</v>
          </cell>
          <cell r="AX101">
            <v>11480</v>
          </cell>
          <cell r="AY101">
            <v>0</v>
          </cell>
          <cell r="AZ101">
            <v>235.0000000000002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33189.31451612903</v>
          </cell>
          <cell r="BO101">
            <v>0</v>
          </cell>
          <cell r="BP101">
            <v>2688.0000000000009</v>
          </cell>
          <cell r="BQ101">
            <v>0</v>
          </cell>
          <cell r="BR101">
            <v>134400</v>
          </cell>
          <cell r="BS101">
            <v>57100</v>
          </cell>
          <cell r="BT101">
            <v>0</v>
          </cell>
          <cell r="BU101">
            <v>0</v>
          </cell>
          <cell r="BV101">
            <v>972.18560000000002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498782.06761490926</v>
          </cell>
          <cell r="CB101">
            <v>0</v>
          </cell>
          <cell r="CC101">
            <v>0</v>
          </cell>
          <cell r="CD101">
            <v>498782.06761490926</v>
          </cell>
        </row>
        <row r="102">
          <cell r="A102" t="str">
            <v>0496</v>
          </cell>
          <cell r="B102" t="str">
            <v>3106</v>
          </cell>
          <cell r="C102">
            <v>9263106</v>
          </cell>
          <cell r="D102" t="str">
            <v>Gayton Church of England Primary Academy</v>
          </cell>
          <cell r="E102">
            <v>153</v>
          </cell>
          <cell r="G102">
            <v>519282</v>
          </cell>
          <cell r="H102">
            <v>0</v>
          </cell>
          <cell r="I102">
            <v>0</v>
          </cell>
          <cell r="J102">
            <v>14879.999999999976</v>
          </cell>
          <cell r="K102">
            <v>0</v>
          </cell>
          <cell r="L102">
            <v>21854.999999999964</v>
          </cell>
          <cell r="M102">
            <v>0</v>
          </cell>
          <cell r="N102">
            <v>229.99999999999997</v>
          </cell>
          <cell r="O102">
            <v>559.99999999999989</v>
          </cell>
          <cell r="P102">
            <v>439.99999999999994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39178.674418604656</v>
          </cell>
          <cell r="AC102">
            <v>0</v>
          </cell>
          <cell r="AD102">
            <v>0</v>
          </cell>
          <cell r="AE102">
            <v>0</v>
          </cell>
          <cell r="AF102">
            <v>128000</v>
          </cell>
          <cell r="AG102">
            <v>0</v>
          </cell>
          <cell r="AH102">
            <v>0</v>
          </cell>
          <cell r="AI102">
            <v>0</v>
          </cell>
          <cell r="AJ102">
            <v>1499.6479999999999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-8852.28575260051</v>
          </cell>
          <cell r="AQ102">
            <v>717073.03666600422</v>
          </cell>
          <cell r="AR102"/>
          <cell r="AS102">
            <v>551559.68324733386</v>
          </cell>
          <cell r="AT102">
            <v>0</v>
          </cell>
          <cell r="AU102">
            <v>0</v>
          </cell>
          <cell r="AV102">
            <v>15189.999999999976</v>
          </cell>
          <cell r="AW102">
            <v>0</v>
          </cell>
          <cell r="AX102">
            <v>25419.99999999996</v>
          </cell>
          <cell r="AY102">
            <v>0</v>
          </cell>
          <cell r="AZ102">
            <v>234.99999999999997</v>
          </cell>
          <cell r="BA102">
            <v>569.99999999999989</v>
          </cell>
          <cell r="BB102">
            <v>444.99999999999994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39687.488372093023</v>
          </cell>
          <cell r="BO102">
            <v>0</v>
          </cell>
          <cell r="BP102">
            <v>0</v>
          </cell>
          <cell r="BQ102">
            <v>0</v>
          </cell>
          <cell r="BR102">
            <v>134400</v>
          </cell>
          <cell r="BS102">
            <v>0</v>
          </cell>
          <cell r="BT102">
            <v>0</v>
          </cell>
          <cell r="BU102">
            <v>0</v>
          </cell>
          <cell r="BV102">
            <v>1499.6479999999999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769006.81961942697</v>
          </cell>
          <cell r="CB102">
            <v>0</v>
          </cell>
          <cell r="CC102">
            <v>0</v>
          </cell>
          <cell r="CD102">
            <v>769006.81961942697</v>
          </cell>
        </row>
        <row r="103">
          <cell r="A103" t="str">
            <v>0499</v>
          </cell>
          <cell r="B103" t="str">
            <v>3396</v>
          </cell>
          <cell r="C103">
            <v>9263396</v>
          </cell>
          <cell r="D103" t="str">
            <v>Gillingham St Michael's Church of England Primary Academy</v>
          </cell>
          <cell r="E103">
            <v>56</v>
          </cell>
          <cell r="G103">
            <v>190064</v>
          </cell>
          <cell r="H103">
            <v>0</v>
          </cell>
          <cell r="I103">
            <v>0</v>
          </cell>
          <cell r="J103">
            <v>8160.0000000000118</v>
          </cell>
          <cell r="K103">
            <v>0</v>
          </cell>
          <cell r="L103">
            <v>12689.999999999982</v>
          </cell>
          <cell r="M103">
            <v>0</v>
          </cell>
          <cell r="N103">
            <v>230.00000000000057</v>
          </cell>
          <cell r="O103">
            <v>840.00000000000045</v>
          </cell>
          <cell r="P103">
            <v>0</v>
          </cell>
          <cell r="Q103">
            <v>1919.9999999999991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1249.2307692307704</v>
          </cell>
          <cell r="AA103">
            <v>0</v>
          </cell>
          <cell r="AB103">
            <v>21193.021276595744</v>
          </cell>
          <cell r="AC103">
            <v>0</v>
          </cell>
          <cell r="AD103">
            <v>3439.8</v>
          </cell>
          <cell r="AE103">
            <v>0</v>
          </cell>
          <cell r="AF103">
            <v>128000</v>
          </cell>
          <cell r="AG103">
            <v>35046.749999999993</v>
          </cell>
          <cell r="AH103">
            <v>0</v>
          </cell>
          <cell r="AI103">
            <v>0</v>
          </cell>
          <cell r="AJ103">
            <v>1551.36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-45835.32485737939</v>
          </cell>
          <cell r="AQ103">
            <v>358548.83718844707</v>
          </cell>
          <cell r="AR103"/>
          <cell r="AS103">
            <v>201878.05399902415</v>
          </cell>
          <cell r="AT103">
            <v>0</v>
          </cell>
          <cell r="AU103">
            <v>0</v>
          </cell>
          <cell r="AV103">
            <v>8330.0000000000127</v>
          </cell>
          <cell r="AW103">
            <v>0</v>
          </cell>
          <cell r="AX103">
            <v>14759.99999999998</v>
          </cell>
          <cell r="AY103">
            <v>0</v>
          </cell>
          <cell r="AZ103">
            <v>235.00000000000057</v>
          </cell>
          <cell r="BA103">
            <v>855.00000000000045</v>
          </cell>
          <cell r="BB103">
            <v>0</v>
          </cell>
          <cell r="BC103">
            <v>1939.9999999999991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1270.7692307692321</v>
          </cell>
          <cell r="BM103">
            <v>0</v>
          </cell>
          <cell r="BN103">
            <v>21468.255319148939</v>
          </cell>
          <cell r="BO103">
            <v>0</v>
          </cell>
          <cell r="BP103">
            <v>3494.4</v>
          </cell>
          <cell r="BQ103">
            <v>0</v>
          </cell>
          <cell r="BR103">
            <v>134400</v>
          </cell>
          <cell r="BS103">
            <v>35544.749999999993</v>
          </cell>
          <cell r="BT103">
            <v>0</v>
          </cell>
          <cell r="BU103">
            <v>0</v>
          </cell>
          <cell r="BV103">
            <v>1551.36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425727.58854894224</v>
          </cell>
          <cell r="CB103">
            <v>0</v>
          </cell>
          <cell r="CC103">
            <v>0</v>
          </cell>
          <cell r="CD103">
            <v>425727.58854894224</v>
          </cell>
        </row>
        <row r="104">
          <cell r="A104" t="str">
            <v>0505</v>
          </cell>
          <cell r="B104" t="str">
            <v>3327</v>
          </cell>
          <cell r="C104">
            <v>9263327</v>
          </cell>
          <cell r="D104" t="str">
            <v>Gooderstone Church of England Primary Academy</v>
          </cell>
          <cell r="E104">
            <v>43</v>
          </cell>
          <cell r="G104">
            <v>145942</v>
          </cell>
          <cell r="H104">
            <v>0</v>
          </cell>
          <cell r="I104">
            <v>0</v>
          </cell>
          <cell r="J104">
            <v>1920.0000000000005</v>
          </cell>
          <cell r="K104">
            <v>0</v>
          </cell>
          <cell r="L104">
            <v>2820.0000000000005</v>
          </cell>
          <cell r="M104">
            <v>0</v>
          </cell>
          <cell r="N104">
            <v>0</v>
          </cell>
          <cell r="O104">
            <v>0</v>
          </cell>
          <cell r="P104">
            <v>1319.9999999999998</v>
          </cell>
          <cell r="Q104">
            <v>959.99999999999909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656.31578947368394</v>
          </cell>
          <cell r="AA104">
            <v>0</v>
          </cell>
          <cell r="AB104">
            <v>14317.837837837829</v>
          </cell>
          <cell r="AC104">
            <v>0</v>
          </cell>
          <cell r="AD104">
            <v>1341.9000000000005</v>
          </cell>
          <cell r="AE104">
            <v>0</v>
          </cell>
          <cell r="AF104">
            <v>128000</v>
          </cell>
          <cell r="AG104">
            <v>56300</v>
          </cell>
          <cell r="AH104">
            <v>0</v>
          </cell>
          <cell r="AI104">
            <v>0</v>
          </cell>
          <cell r="AJ104">
            <v>1782.1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-20780.939863867923</v>
          </cell>
          <cell r="AQ104">
            <v>334579.21376344352</v>
          </cell>
          <cell r="AR104"/>
          <cell r="AS104">
            <v>155013.5057492507</v>
          </cell>
          <cell r="AT104">
            <v>0</v>
          </cell>
          <cell r="AU104">
            <v>0</v>
          </cell>
          <cell r="AV104">
            <v>1960.0000000000005</v>
          </cell>
          <cell r="AW104">
            <v>0</v>
          </cell>
          <cell r="AX104">
            <v>3280.0000000000009</v>
          </cell>
          <cell r="AY104">
            <v>0</v>
          </cell>
          <cell r="AZ104">
            <v>0</v>
          </cell>
          <cell r="BA104">
            <v>0</v>
          </cell>
          <cell r="BB104">
            <v>1334.9999999999998</v>
          </cell>
          <cell r="BC104">
            <v>969.99999999999909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667.6315789473681</v>
          </cell>
          <cell r="BM104">
            <v>0</v>
          </cell>
          <cell r="BN104">
            <v>14503.783783783774</v>
          </cell>
          <cell r="BO104">
            <v>0</v>
          </cell>
          <cell r="BP104">
            <v>1363.2000000000005</v>
          </cell>
          <cell r="BQ104">
            <v>0</v>
          </cell>
          <cell r="BR104">
            <v>134400</v>
          </cell>
          <cell r="BS104">
            <v>57100</v>
          </cell>
          <cell r="BT104">
            <v>0</v>
          </cell>
          <cell r="BU104">
            <v>0</v>
          </cell>
          <cell r="BV104">
            <v>1782.1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372375.22111198184</v>
          </cell>
          <cell r="CB104">
            <v>0</v>
          </cell>
          <cell r="CC104">
            <v>0</v>
          </cell>
          <cell r="CD104">
            <v>372375.22111198184</v>
          </cell>
        </row>
        <row r="105">
          <cell r="A105" t="str">
            <v>0511</v>
          </cell>
          <cell r="B105" t="str">
            <v>2069</v>
          </cell>
          <cell r="C105">
            <v>9262069</v>
          </cell>
          <cell r="D105" t="str">
            <v>Great Dunham Primary School</v>
          </cell>
          <cell r="E105">
            <v>54</v>
          </cell>
          <cell r="G105">
            <v>183276</v>
          </cell>
          <cell r="H105">
            <v>0</v>
          </cell>
          <cell r="I105">
            <v>0</v>
          </cell>
          <cell r="J105">
            <v>4799.9999999999955</v>
          </cell>
          <cell r="K105">
            <v>0</v>
          </cell>
          <cell r="L105">
            <v>7049.9999999999936</v>
          </cell>
          <cell r="M105">
            <v>0</v>
          </cell>
          <cell r="N105">
            <v>229.99999999999977</v>
          </cell>
          <cell r="O105">
            <v>840.0000000000008</v>
          </cell>
          <cell r="P105">
            <v>439.99999999999955</v>
          </cell>
          <cell r="Q105">
            <v>959.99999999999909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21638.571428571442</v>
          </cell>
          <cell r="AC105">
            <v>0</v>
          </cell>
          <cell r="AD105">
            <v>4498.1999999999925</v>
          </cell>
          <cell r="AE105">
            <v>0</v>
          </cell>
          <cell r="AF105">
            <v>128000</v>
          </cell>
          <cell r="AG105">
            <v>56300</v>
          </cell>
          <cell r="AH105">
            <v>0</v>
          </cell>
          <cell r="AI105">
            <v>0</v>
          </cell>
          <cell r="AJ105">
            <v>5145.5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-51847.771523074764</v>
          </cell>
          <cell r="AQ105">
            <v>361330.49990549666</v>
          </cell>
          <cell r="AR105"/>
          <cell r="AS105">
            <v>194668.123499059</v>
          </cell>
          <cell r="AT105">
            <v>0</v>
          </cell>
          <cell r="AU105">
            <v>0</v>
          </cell>
          <cell r="AV105">
            <v>4899.9999999999955</v>
          </cell>
          <cell r="AW105">
            <v>0</v>
          </cell>
          <cell r="AX105">
            <v>8199.9999999999927</v>
          </cell>
          <cell r="AY105">
            <v>0</v>
          </cell>
          <cell r="AZ105">
            <v>234.99999999999977</v>
          </cell>
          <cell r="BA105">
            <v>855.0000000000008</v>
          </cell>
          <cell r="BB105">
            <v>444.99999999999955</v>
          </cell>
          <cell r="BC105">
            <v>969.99999999999898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21919.591836734708</v>
          </cell>
          <cell r="BO105">
            <v>0</v>
          </cell>
          <cell r="BP105">
            <v>4569.5999999999922</v>
          </cell>
          <cell r="BQ105">
            <v>0</v>
          </cell>
          <cell r="BR105">
            <v>134400</v>
          </cell>
          <cell r="BS105">
            <v>57100</v>
          </cell>
          <cell r="BT105">
            <v>0</v>
          </cell>
          <cell r="BU105">
            <v>0</v>
          </cell>
          <cell r="BV105">
            <v>5145.5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433407.81533579371</v>
          </cell>
          <cell r="CB105">
            <v>0</v>
          </cell>
          <cell r="CC105">
            <v>0</v>
          </cell>
          <cell r="CD105">
            <v>433407.81533579371</v>
          </cell>
        </row>
        <row r="106">
          <cell r="A106" t="str">
            <v>0514</v>
          </cell>
          <cell r="B106" t="str">
            <v>2070</v>
          </cell>
          <cell r="C106">
            <v>9262070</v>
          </cell>
          <cell r="D106" t="str">
            <v>Great Ellingham Primary School</v>
          </cell>
          <cell r="E106">
            <v>183</v>
          </cell>
          <cell r="G106">
            <v>621102</v>
          </cell>
          <cell r="H106">
            <v>0</v>
          </cell>
          <cell r="I106">
            <v>0</v>
          </cell>
          <cell r="J106">
            <v>7679.9999999999964</v>
          </cell>
          <cell r="K106">
            <v>0</v>
          </cell>
          <cell r="L106">
            <v>11985.000000000002</v>
          </cell>
          <cell r="M106">
            <v>0</v>
          </cell>
          <cell r="N106">
            <v>920.00000000000182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680.38461538461536</v>
          </cell>
          <cell r="AA106">
            <v>0</v>
          </cell>
          <cell r="AB106">
            <v>47179.687500000007</v>
          </cell>
          <cell r="AC106">
            <v>0</v>
          </cell>
          <cell r="AD106">
            <v>0</v>
          </cell>
          <cell r="AE106">
            <v>0</v>
          </cell>
          <cell r="AF106">
            <v>128000</v>
          </cell>
          <cell r="AG106">
            <v>0</v>
          </cell>
          <cell r="AH106">
            <v>0</v>
          </cell>
          <cell r="AI106">
            <v>0</v>
          </cell>
          <cell r="AJ106">
            <v>17552.75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835099.82211538462</v>
          </cell>
          <cell r="AR106"/>
          <cell r="AS106">
            <v>659708.64074681106</v>
          </cell>
          <cell r="AT106">
            <v>0</v>
          </cell>
          <cell r="AU106">
            <v>0</v>
          </cell>
          <cell r="AV106">
            <v>7839.9999999999964</v>
          </cell>
          <cell r="AW106">
            <v>0</v>
          </cell>
          <cell r="AX106">
            <v>13940.000000000004</v>
          </cell>
          <cell r="AY106">
            <v>0</v>
          </cell>
          <cell r="AZ106">
            <v>940.00000000000193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692.11538461538464</v>
          </cell>
          <cell r="BM106">
            <v>0</v>
          </cell>
          <cell r="BN106">
            <v>47792.410714285725</v>
          </cell>
          <cell r="BO106">
            <v>0</v>
          </cell>
          <cell r="BP106">
            <v>0</v>
          </cell>
          <cell r="BQ106">
            <v>0</v>
          </cell>
          <cell r="BR106">
            <v>134400</v>
          </cell>
          <cell r="BS106">
            <v>0</v>
          </cell>
          <cell r="BT106">
            <v>0</v>
          </cell>
          <cell r="BU106">
            <v>0</v>
          </cell>
          <cell r="BV106">
            <v>17552.75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882865.91684571211</v>
          </cell>
          <cell r="CB106">
            <v>0</v>
          </cell>
          <cell r="CC106">
            <v>0</v>
          </cell>
          <cell r="CD106">
            <v>882865.91684571211</v>
          </cell>
        </row>
        <row r="107">
          <cell r="A107" t="str">
            <v>0517</v>
          </cell>
          <cell r="B107" t="str">
            <v>3127</v>
          </cell>
          <cell r="C107">
            <v>9263127</v>
          </cell>
          <cell r="D107" t="str">
            <v>Great Massingham CofE Primary School</v>
          </cell>
          <cell r="E107">
            <v>66</v>
          </cell>
          <cell r="G107">
            <v>224004</v>
          </cell>
          <cell r="H107">
            <v>0</v>
          </cell>
          <cell r="I107">
            <v>0</v>
          </cell>
          <cell r="J107">
            <v>6240.0000000000009</v>
          </cell>
          <cell r="K107">
            <v>0</v>
          </cell>
          <cell r="L107">
            <v>9165.0000000000018</v>
          </cell>
          <cell r="M107">
            <v>0</v>
          </cell>
          <cell r="N107">
            <v>1150.0000000000007</v>
          </cell>
          <cell r="O107">
            <v>0</v>
          </cell>
          <cell r="P107">
            <v>0</v>
          </cell>
          <cell r="Q107">
            <v>480.00000000000159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27455.720338983047</v>
          </cell>
          <cell r="AC107">
            <v>0</v>
          </cell>
          <cell r="AD107">
            <v>0</v>
          </cell>
          <cell r="AE107">
            <v>0</v>
          </cell>
          <cell r="AF107">
            <v>128000</v>
          </cell>
          <cell r="AG107">
            <v>49966.250000000007</v>
          </cell>
          <cell r="AH107">
            <v>0</v>
          </cell>
          <cell r="AI107">
            <v>0</v>
          </cell>
          <cell r="AJ107">
            <v>5755.6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-47833.425310905346</v>
          </cell>
          <cell r="AQ107">
            <v>404383.14502807771</v>
          </cell>
          <cell r="AR107"/>
          <cell r="AS107">
            <v>237927.7064988499</v>
          </cell>
          <cell r="AT107">
            <v>0</v>
          </cell>
          <cell r="AU107">
            <v>0</v>
          </cell>
          <cell r="AV107">
            <v>6370.0000000000009</v>
          </cell>
          <cell r="AW107">
            <v>0</v>
          </cell>
          <cell r="AX107">
            <v>10660.000000000002</v>
          </cell>
          <cell r="AY107">
            <v>0</v>
          </cell>
          <cell r="AZ107">
            <v>1175.0000000000007</v>
          </cell>
          <cell r="BA107">
            <v>0</v>
          </cell>
          <cell r="BB107">
            <v>0</v>
          </cell>
          <cell r="BC107">
            <v>485.00000000000159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27812.288135593215</v>
          </cell>
          <cell r="BO107">
            <v>0</v>
          </cell>
          <cell r="BP107">
            <v>0</v>
          </cell>
          <cell r="BQ107">
            <v>0</v>
          </cell>
          <cell r="BR107">
            <v>134400</v>
          </cell>
          <cell r="BS107">
            <v>50676.250000000007</v>
          </cell>
          <cell r="BT107">
            <v>0</v>
          </cell>
          <cell r="BU107">
            <v>0</v>
          </cell>
          <cell r="BV107">
            <v>5755.6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475261.84463444311</v>
          </cell>
          <cell r="CB107">
            <v>0</v>
          </cell>
          <cell r="CC107">
            <v>0</v>
          </cell>
          <cell r="CD107">
            <v>475261.84463444311</v>
          </cell>
        </row>
        <row r="108">
          <cell r="A108" t="str">
            <v>0523</v>
          </cell>
          <cell r="B108" t="str">
            <v>3404</v>
          </cell>
          <cell r="C108">
            <v>9263404</v>
          </cell>
          <cell r="D108" t="str">
            <v>All Saints Church of England CEVA Primary School Part of Flourish Federation</v>
          </cell>
          <cell r="E108">
            <v>151</v>
          </cell>
          <cell r="G108">
            <v>512494</v>
          </cell>
          <cell r="H108">
            <v>0</v>
          </cell>
          <cell r="I108">
            <v>0</v>
          </cell>
          <cell r="J108">
            <v>15360.000000000038</v>
          </cell>
          <cell r="K108">
            <v>0</v>
          </cell>
          <cell r="L108">
            <v>23265.000000000011</v>
          </cell>
          <cell r="M108">
            <v>0</v>
          </cell>
          <cell r="N108">
            <v>3910.0000000000123</v>
          </cell>
          <cell r="O108">
            <v>560.0000000000008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653.58208955223881</v>
          </cell>
          <cell r="AA108">
            <v>0</v>
          </cell>
          <cell r="AB108">
            <v>50157.82894736842</v>
          </cell>
          <cell r="AC108">
            <v>0</v>
          </cell>
          <cell r="AD108">
            <v>0</v>
          </cell>
          <cell r="AE108">
            <v>0</v>
          </cell>
          <cell r="AF108">
            <v>128000</v>
          </cell>
          <cell r="AG108">
            <v>0</v>
          </cell>
          <cell r="AH108">
            <v>0</v>
          </cell>
          <cell r="AI108">
            <v>0</v>
          </cell>
          <cell r="AJ108">
            <v>18960.2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-5892.0511621641772</v>
          </cell>
          <cell r="AQ108">
            <v>747468.55987475638</v>
          </cell>
          <cell r="AR108"/>
          <cell r="AS108">
            <v>544349.75274736877</v>
          </cell>
          <cell r="AT108">
            <v>0</v>
          </cell>
          <cell r="AU108">
            <v>0</v>
          </cell>
          <cell r="AV108">
            <v>15680.000000000038</v>
          </cell>
          <cell r="AW108">
            <v>0</v>
          </cell>
          <cell r="AX108">
            <v>27060.000000000011</v>
          </cell>
          <cell r="AY108">
            <v>0</v>
          </cell>
          <cell r="AZ108">
            <v>3995.0000000000127</v>
          </cell>
          <cell r="BA108">
            <v>570.0000000000008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664.85074626865674</v>
          </cell>
          <cell r="BM108">
            <v>0</v>
          </cell>
          <cell r="BN108">
            <v>50809.229323308275</v>
          </cell>
          <cell r="BO108">
            <v>0</v>
          </cell>
          <cell r="BP108">
            <v>0</v>
          </cell>
          <cell r="BQ108">
            <v>0</v>
          </cell>
          <cell r="BR108">
            <v>134400</v>
          </cell>
          <cell r="BS108">
            <v>0</v>
          </cell>
          <cell r="BT108">
            <v>0</v>
          </cell>
          <cell r="BU108">
            <v>0</v>
          </cell>
          <cell r="BV108">
            <v>18960.2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796489.03281694558</v>
          </cell>
          <cell r="CB108">
            <v>0</v>
          </cell>
          <cell r="CC108">
            <v>0</v>
          </cell>
          <cell r="CD108">
            <v>796489.03281694558</v>
          </cell>
        </row>
        <row r="109">
          <cell r="A109" t="str">
            <v>0529</v>
          </cell>
          <cell r="B109" t="str">
            <v>3407</v>
          </cell>
          <cell r="C109">
            <v>9263407</v>
          </cell>
          <cell r="D109" t="str">
            <v>Great Witchingham Church of England Primary Academy</v>
          </cell>
          <cell r="E109">
            <v>70</v>
          </cell>
          <cell r="G109">
            <v>237580</v>
          </cell>
          <cell r="H109">
            <v>0</v>
          </cell>
          <cell r="I109">
            <v>0</v>
          </cell>
          <cell r="J109">
            <v>7199.9999999999909</v>
          </cell>
          <cell r="K109">
            <v>0</v>
          </cell>
          <cell r="L109">
            <v>11280.000000000022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1353.3333333333319</v>
          </cell>
          <cell r="AA109">
            <v>0</v>
          </cell>
          <cell r="AB109">
            <v>33797.950819672151</v>
          </cell>
          <cell r="AC109">
            <v>0</v>
          </cell>
          <cell r="AD109">
            <v>0</v>
          </cell>
          <cell r="AE109">
            <v>0</v>
          </cell>
          <cell r="AF109">
            <v>128000</v>
          </cell>
          <cell r="AG109">
            <v>56300</v>
          </cell>
          <cell r="AH109">
            <v>0</v>
          </cell>
          <cell r="AI109">
            <v>0</v>
          </cell>
          <cell r="AJ109">
            <v>1499.6479999999999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-30491.547885229196</v>
          </cell>
          <cell r="AQ109">
            <v>446519.38426777633</v>
          </cell>
          <cell r="AR109"/>
          <cell r="AS109">
            <v>252347.5674987802</v>
          </cell>
          <cell r="AT109">
            <v>0</v>
          </cell>
          <cell r="AU109">
            <v>0</v>
          </cell>
          <cell r="AV109">
            <v>7349.99999999999</v>
          </cell>
          <cell r="AW109">
            <v>0</v>
          </cell>
          <cell r="AX109">
            <v>13120.000000000025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1376.6666666666652</v>
          </cell>
          <cell r="BM109">
            <v>0</v>
          </cell>
          <cell r="BN109">
            <v>34236.885245901656</v>
          </cell>
          <cell r="BO109">
            <v>0</v>
          </cell>
          <cell r="BP109">
            <v>0</v>
          </cell>
          <cell r="BQ109">
            <v>0</v>
          </cell>
          <cell r="BR109">
            <v>134400</v>
          </cell>
          <cell r="BS109">
            <v>57100</v>
          </cell>
          <cell r="BT109">
            <v>0</v>
          </cell>
          <cell r="BU109">
            <v>0</v>
          </cell>
          <cell r="BV109">
            <v>1499.6479999999999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501430.76741134853</v>
          </cell>
          <cell r="CB109">
            <v>0</v>
          </cell>
          <cell r="CC109">
            <v>0</v>
          </cell>
          <cell r="CD109">
            <v>501430.76741134853</v>
          </cell>
        </row>
        <row r="110">
          <cell r="A110" t="str">
            <v>0539</v>
          </cell>
          <cell r="B110" t="str">
            <v>2353</v>
          </cell>
          <cell r="C110">
            <v>9262353</v>
          </cell>
          <cell r="D110" t="str">
            <v>Ormiston Cliff Park Primary Academy</v>
          </cell>
          <cell r="E110">
            <v>512</v>
          </cell>
          <cell r="G110">
            <v>1737728</v>
          </cell>
          <cell r="H110">
            <v>0</v>
          </cell>
          <cell r="I110">
            <v>0</v>
          </cell>
          <cell r="J110">
            <v>61920</v>
          </cell>
          <cell r="K110">
            <v>0</v>
          </cell>
          <cell r="L110">
            <v>93765</v>
          </cell>
          <cell r="M110">
            <v>0</v>
          </cell>
          <cell r="N110">
            <v>37490</v>
          </cell>
          <cell r="O110">
            <v>10360</v>
          </cell>
          <cell r="P110">
            <v>34760</v>
          </cell>
          <cell r="Q110">
            <v>16320</v>
          </cell>
          <cell r="R110">
            <v>15810</v>
          </cell>
          <cell r="S110">
            <v>4020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36054.746136865397</v>
          </cell>
          <cell r="AA110">
            <v>0</v>
          </cell>
          <cell r="AB110">
            <v>141431.03641456566</v>
          </cell>
          <cell r="AC110">
            <v>0</v>
          </cell>
          <cell r="AD110">
            <v>0</v>
          </cell>
          <cell r="AE110">
            <v>0</v>
          </cell>
          <cell r="AF110">
            <v>128000</v>
          </cell>
          <cell r="AG110">
            <v>0</v>
          </cell>
          <cell r="AH110">
            <v>0</v>
          </cell>
          <cell r="AI110">
            <v>0</v>
          </cell>
          <cell r="AJ110">
            <v>4498.9440000000004</v>
          </cell>
          <cell r="AK110">
            <v>0</v>
          </cell>
          <cell r="AL110">
            <v>0</v>
          </cell>
          <cell r="AM110">
            <v>48520</v>
          </cell>
          <cell r="AN110">
            <v>0</v>
          </cell>
          <cell r="AO110">
            <v>0</v>
          </cell>
          <cell r="AP110">
            <v>-25141.228795321967</v>
          </cell>
          <cell r="AQ110">
            <v>2345536.4977561091</v>
          </cell>
          <cell r="AR110"/>
          <cell r="AS110">
            <v>1845742.207991078</v>
          </cell>
          <cell r="AT110">
            <v>0</v>
          </cell>
          <cell r="AU110">
            <v>0</v>
          </cell>
          <cell r="AV110">
            <v>63210</v>
          </cell>
          <cell r="AW110">
            <v>0</v>
          </cell>
          <cell r="AX110">
            <v>109060</v>
          </cell>
          <cell r="AY110">
            <v>0</v>
          </cell>
          <cell r="AZ110">
            <v>38305</v>
          </cell>
          <cell r="BA110">
            <v>10545</v>
          </cell>
          <cell r="BB110">
            <v>35155</v>
          </cell>
          <cell r="BC110">
            <v>16490</v>
          </cell>
          <cell r="BD110">
            <v>15965</v>
          </cell>
          <cell r="BE110">
            <v>4080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36676.379690949281</v>
          </cell>
          <cell r="BM110">
            <v>0</v>
          </cell>
          <cell r="BN110">
            <v>143267.80312124835</v>
          </cell>
          <cell r="BO110">
            <v>0</v>
          </cell>
          <cell r="BP110">
            <v>0</v>
          </cell>
          <cell r="BQ110">
            <v>0</v>
          </cell>
          <cell r="BR110">
            <v>134400</v>
          </cell>
          <cell r="BS110">
            <v>0</v>
          </cell>
          <cell r="BT110">
            <v>0</v>
          </cell>
          <cell r="BU110">
            <v>0</v>
          </cell>
          <cell r="BV110">
            <v>4498.9440000000004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2457395.3348032758</v>
          </cell>
          <cell r="CB110">
            <v>0</v>
          </cell>
          <cell r="CC110">
            <v>0</v>
          </cell>
          <cell r="CD110">
            <v>2457395.3348032758</v>
          </cell>
        </row>
        <row r="111">
          <cell r="A111" t="str">
            <v>0551</v>
          </cell>
          <cell r="B111" t="str">
            <v>2090</v>
          </cell>
          <cell r="C111">
            <v>9262090</v>
          </cell>
          <cell r="D111" t="str">
            <v>Cobholm Primary Academy</v>
          </cell>
          <cell r="E111">
            <v>166</v>
          </cell>
          <cell r="G111">
            <v>563404</v>
          </cell>
          <cell r="H111">
            <v>0</v>
          </cell>
          <cell r="I111">
            <v>0</v>
          </cell>
          <cell r="J111">
            <v>35039.999999999971</v>
          </cell>
          <cell r="K111">
            <v>0</v>
          </cell>
          <cell r="L111">
            <v>52875.000000000044</v>
          </cell>
          <cell r="M111">
            <v>0</v>
          </cell>
          <cell r="N111">
            <v>0</v>
          </cell>
          <cell r="O111">
            <v>283.41463414634165</v>
          </cell>
          <cell r="P111">
            <v>18260</v>
          </cell>
          <cell r="Q111">
            <v>2915.1219512195094</v>
          </cell>
          <cell r="R111">
            <v>55751.707317073204</v>
          </cell>
          <cell r="S111">
            <v>5425.3658536585426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22654.117647058836</v>
          </cell>
          <cell r="AA111">
            <v>0</v>
          </cell>
          <cell r="AB111">
            <v>61420.000000000007</v>
          </cell>
          <cell r="AC111">
            <v>0</v>
          </cell>
          <cell r="AD111">
            <v>10432.800000000074</v>
          </cell>
          <cell r="AE111">
            <v>0</v>
          </cell>
          <cell r="AF111">
            <v>128000</v>
          </cell>
          <cell r="AG111">
            <v>0</v>
          </cell>
          <cell r="AH111">
            <v>0</v>
          </cell>
          <cell r="AI111">
            <v>0</v>
          </cell>
          <cell r="AJ111">
            <v>4292.0959999999995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-11713.36734953972</v>
          </cell>
          <cell r="AQ111">
            <v>949040.25605361676</v>
          </cell>
          <cell r="AR111"/>
          <cell r="AS111">
            <v>598424.23149710731</v>
          </cell>
          <cell r="AT111">
            <v>0</v>
          </cell>
          <cell r="AU111">
            <v>0</v>
          </cell>
          <cell r="AV111">
            <v>35769.999999999971</v>
          </cell>
          <cell r="AW111">
            <v>0</v>
          </cell>
          <cell r="AX111">
            <v>61500.000000000044</v>
          </cell>
          <cell r="AY111">
            <v>0</v>
          </cell>
          <cell r="AZ111">
            <v>0</v>
          </cell>
          <cell r="BA111">
            <v>288.47560975609775</v>
          </cell>
          <cell r="BB111">
            <v>18467.5</v>
          </cell>
          <cell r="BC111">
            <v>2945.4878048780456</v>
          </cell>
          <cell r="BD111">
            <v>56298.292682926862</v>
          </cell>
          <cell r="BE111">
            <v>5506.3414634146402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23044.705882352955</v>
          </cell>
          <cell r="BM111">
            <v>0</v>
          </cell>
          <cell r="BN111">
            <v>62217.662337662347</v>
          </cell>
          <cell r="BO111">
            <v>0</v>
          </cell>
          <cell r="BP111">
            <v>10598.400000000074</v>
          </cell>
          <cell r="BQ111">
            <v>0</v>
          </cell>
          <cell r="BR111">
            <v>134400</v>
          </cell>
          <cell r="BS111">
            <v>0</v>
          </cell>
          <cell r="BT111">
            <v>0</v>
          </cell>
          <cell r="BU111">
            <v>0</v>
          </cell>
          <cell r="BV111">
            <v>4292.0959999999995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1013753.1932780982</v>
          </cell>
          <cell r="CB111">
            <v>0</v>
          </cell>
          <cell r="CC111">
            <v>0</v>
          </cell>
          <cell r="CD111">
            <v>1013753.1932780982</v>
          </cell>
        </row>
        <row r="112">
          <cell r="A112" t="str">
            <v>0559</v>
          </cell>
          <cell r="B112" t="str">
            <v>2149</v>
          </cell>
          <cell r="C112">
            <v>9262149</v>
          </cell>
          <cell r="D112" t="str">
            <v>Edward Worlledge Ormiston Academy</v>
          </cell>
          <cell r="E112">
            <v>328</v>
          </cell>
          <cell r="G112">
            <v>1113232</v>
          </cell>
          <cell r="H112">
            <v>0</v>
          </cell>
          <cell r="I112">
            <v>0</v>
          </cell>
          <cell r="J112">
            <v>66239.999999999971</v>
          </cell>
          <cell r="K112">
            <v>0</v>
          </cell>
          <cell r="L112">
            <v>99405.000000000044</v>
          </cell>
          <cell r="M112">
            <v>0</v>
          </cell>
          <cell r="N112">
            <v>2095.555555555557</v>
          </cell>
          <cell r="O112">
            <v>566.91358024691363</v>
          </cell>
          <cell r="P112">
            <v>72160</v>
          </cell>
          <cell r="Q112">
            <v>10690.370370370365</v>
          </cell>
          <cell r="R112">
            <v>43368.888888888847</v>
          </cell>
          <cell r="S112">
            <v>21026.419753086415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19230.036101083082</v>
          </cell>
          <cell r="AA112">
            <v>0</v>
          </cell>
          <cell r="AB112">
            <v>135984.85185185182</v>
          </cell>
          <cell r="AC112">
            <v>0</v>
          </cell>
          <cell r="AD112">
            <v>0</v>
          </cell>
          <cell r="AE112">
            <v>0</v>
          </cell>
          <cell r="AF112">
            <v>128000</v>
          </cell>
          <cell r="AG112">
            <v>0</v>
          </cell>
          <cell r="AH112">
            <v>0</v>
          </cell>
          <cell r="AI112">
            <v>0</v>
          </cell>
          <cell r="AJ112">
            <v>7291.3919999999998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-1115.1406415686768</v>
          </cell>
          <cell r="AQ112">
            <v>1718176.2874595143</v>
          </cell>
          <cell r="AR112"/>
          <cell r="AS112">
            <v>1182428.6019942844</v>
          </cell>
          <cell r="AT112">
            <v>0</v>
          </cell>
          <cell r="AU112">
            <v>0</v>
          </cell>
          <cell r="AV112">
            <v>67619.999999999971</v>
          </cell>
          <cell r="AW112">
            <v>0</v>
          </cell>
          <cell r="AX112">
            <v>115620.00000000004</v>
          </cell>
          <cell r="AY112">
            <v>0</v>
          </cell>
          <cell r="AZ112">
            <v>2141.1111111111127</v>
          </cell>
          <cell r="BA112">
            <v>577.03703703703707</v>
          </cell>
          <cell r="BB112">
            <v>72980</v>
          </cell>
          <cell r="BC112">
            <v>10801.728395061724</v>
          </cell>
          <cell r="BD112">
            <v>43794.074074074029</v>
          </cell>
          <cell r="BE112">
            <v>21340.246913580242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19561.588447653481</v>
          </cell>
          <cell r="BM112">
            <v>0</v>
          </cell>
          <cell r="BN112">
            <v>137750.88888888885</v>
          </cell>
          <cell r="BO112">
            <v>0</v>
          </cell>
          <cell r="BP112">
            <v>0</v>
          </cell>
          <cell r="BQ112">
            <v>0</v>
          </cell>
          <cell r="BR112">
            <v>134400</v>
          </cell>
          <cell r="BS112">
            <v>0</v>
          </cell>
          <cell r="BT112">
            <v>0</v>
          </cell>
          <cell r="BU112">
            <v>0</v>
          </cell>
          <cell r="BV112">
            <v>7291.3919999999998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1816306.6688616907</v>
          </cell>
          <cell r="CB112">
            <v>0</v>
          </cell>
          <cell r="CC112">
            <v>0</v>
          </cell>
          <cell r="CD112">
            <v>1816306.6688616907</v>
          </cell>
        </row>
        <row r="113">
          <cell r="A113" t="str">
            <v>0581</v>
          </cell>
          <cell r="B113" t="str">
            <v>2027</v>
          </cell>
          <cell r="C113">
            <v>9262027</v>
          </cell>
          <cell r="D113" t="str">
            <v>Great Yarmouth Primary Academy</v>
          </cell>
          <cell r="E113">
            <v>378</v>
          </cell>
          <cell r="G113">
            <v>1282932</v>
          </cell>
          <cell r="H113">
            <v>0</v>
          </cell>
          <cell r="I113">
            <v>0</v>
          </cell>
          <cell r="J113">
            <v>113279.99999999993</v>
          </cell>
          <cell r="K113">
            <v>0</v>
          </cell>
          <cell r="L113">
            <v>171315.00000000003</v>
          </cell>
          <cell r="M113">
            <v>0</v>
          </cell>
          <cell r="N113">
            <v>922.44031830238578</v>
          </cell>
          <cell r="O113">
            <v>1403.7135278514565</v>
          </cell>
          <cell r="P113">
            <v>9705.6763925729447</v>
          </cell>
          <cell r="Q113">
            <v>481.27320954907083</v>
          </cell>
          <cell r="R113">
            <v>53180.689655172377</v>
          </cell>
          <cell r="S113">
            <v>161226.52519893899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46337.791798107333</v>
          </cell>
          <cell r="AA113">
            <v>0</v>
          </cell>
          <cell r="AB113">
            <v>140494.3598615918</v>
          </cell>
          <cell r="AC113">
            <v>0</v>
          </cell>
          <cell r="AD113">
            <v>11642.400000000003</v>
          </cell>
          <cell r="AE113">
            <v>0</v>
          </cell>
          <cell r="AF113">
            <v>128000</v>
          </cell>
          <cell r="AG113">
            <v>0</v>
          </cell>
          <cell r="AH113">
            <v>0</v>
          </cell>
          <cell r="AI113">
            <v>0</v>
          </cell>
          <cell r="AJ113">
            <v>3671.5520000000001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-69125.943497533372</v>
          </cell>
          <cell r="AQ113">
            <v>2055467.4784645531</v>
          </cell>
          <cell r="AR113"/>
          <cell r="AS113">
            <v>1362676.8644934131</v>
          </cell>
          <cell r="AT113">
            <v>0</v>
          </cell>
          <cell r="AU113">
            <v>0</v>
          </cell>
          <cell r="AV113">
            <v>115639.99999999993</v>
          </cell>
          <cell r="AW113">
            <v>0</v>
          </cell>
          <cell r="AX113">
            <v>199260.00000000006</v>
          </cell>
          <cell r="AY113">
            <v>0</v>
          </cell>
          <cell r="AZ113">
            <v>942.49336870026377</v>
          </cell>
          <cell r="BA113">
            <v>1428.779840848804</v>
          </cell>
          <cell r="BB113">
            <v>9815.9681697612741</v>
          </cell>
          <cell r="BC113">
            <v>486.28647214854033</v>
          </cell>
          <cell r="BD113">
            <v>53702.068965517203</v>
          </cell>
          <cell r="BE113">
            <v>163632.89124668436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47136.719242902291</v>
          </cell>
          <cell r="BM113">
            <v>0</v>
          </cell>
          <cell r="BN113">
            <v>142318.96193771638</v>
          </cell>
          <cell r="BO113">
            <v>0</v>
          </cell>
          <cell r="BP113">
            <v>11827.200000000004</v>
          </cell>
          <cell r="BQ113">
            <v>0</v>
          </cell>
          <cell r="BR113">
            <v>134400</v>
          </cell>
          <cell r="BS113">
            <v>0</v>
          </cell>
          <cell r="BT113">
            <v>0</v>
          </cell>
          <cell r="BU113">
            <v>0</v>
          </cell>
          <cell r="BV113">
            <v>3671.5520000000001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2246939.7857376928</v>
          </cell>
          <cell r="CB113">
            <v>0</v>
          </cell>
          <cell r="CC113">
            <v>0</v>
          </cell>
          <cell r="CD113">
            <v>2246939.7857376928</v>
          </cell>
        </row>
        <row r="114">
          <cell r="A114" t="str">
            <v>0599</v>
          </cell>
          <cell r="B114" t="str">
            <v>2048</v>
          </cell>
          <cell r="C114">
            <v>9262048</v>
          </cell>
          <cell r="D114" t="str">
            <v>Ormiston Herman Academy</v>
          </cell>
          <cell r="E114">
            <v>357</v>
          </cell>
          <cell r="G114">
            <v>1211658</v>
          </cell>
          <cell r="H114">
            <v>0</v>
          </cell>
          <cell r="I114">
            <v>0</v>
          </cell>
          <cell r="J114">
            <v>59520.000000000058</v>
          </cell>
          <cell r="K114">
            <v>0</v>
          </cell>
          <cell r="L114">
            <v>90944.999999999985</v>
          </cell>
          <cell r="M114">
            <v>0</v>
          </cell>
          <cell r="N114">
            <v>3920.9831460674118</v>
          </cell>
          <cell r="O114">
            <v>8985.1685393258431</v>
          </cell>
          <cell r="P114">
            <v>46329.775280898859</v>
          </cell>
          <cell r="Q114">
            <v>42358.651685393248</v>
          </cell>
          <cell r="R114">
            <v>30174.522471910168</v>
          </cell>
          <cell r="S114">
            <v>2687.5280898876458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20500.990099009898</v>
          </cell>
          <cell r="AA114">
            <v>0</v>
          </cell>
          <cell r="AB114">
            <v>94647.499999999971</v>
          </cell>
          <cell r="AC114">
            <v>0</v>
          </cell>
          <cell r="AD114">
            <v>0</v>
          </cell>
          <cell r="AE114">
            <v>0</v>
          </cell>
          <cell r="AF114">
            <v>128000</v>
          </cell>
          <cell r="AG114">
            <v>0</v>
          </cell>
          <cell r="AH114">
            <v>0</v>
          </cell>
          <cell r="AI114">
            <v>0</v>
          </cell>
          <cell r="AJ114">
            <v>7653.3760000000002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-388.68571932047445</v>
          </cell>
          <cell r="AQ114">
            <v>1746992.8095931725</v>
          </cell>
          <cell r="AR114"/>
          <cell r="AS114">
            <v>1286972.5942437791</v>
          </cell>
          <cell r="AT114">
            <v>0</v>
          </cell>
          <cell r="AU114">
            <v>0</v>
          </cell>
          <cell r="AV114">
            <v>60760.000000000058</v>
          </cell>
          <cell r="AW114">
            <v>0</v>
          </cell>
          <cell r="AX114">
            <v>105779.99999999997</v>
          </cell>
          <cell r="AY114">
            <v>0</v>
          </cell>
          <cell r="AZ114">
            <v>4006.2219101123555</v>
          </cell>
          <cell r="BA114">
            <v>9145.6179775280907</v>
          </cell>
          <cell r="BB114">
            <v>46856.249999999978</v>
          </cell>
          <cell r="BC114">
            <v>42799.887640449422</v>
          </cell>
          <cell r="BD114">
            <v>30470.351123595563</v>
          </cell>
          <cell r="BE114">
            <v>2727.6404494382077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20854.45544554455</v>
          </cell>
          <cell r="BM114">
            <v>0</v>
          </cell>
          <cell r="BN114">
            <v>95876.688311688282</v>
          </cell>
          <cell r="BO114">
            <v>0</v>
          </cell>
          <cell r="BP114">
            <v>0</v>
          </cell>
          <cell r="BQ114">
            <v>0</v>
          </cell>
          <cell r="BR114">
            <v>134400</v>
          </cell>
          <cell r="BS114">
            <v>0</v>
          </cell>
          <cell r="BT114">
            <v>0</v>
          </cell>
          <cell r="BU114">
            <v>0</v>
          </cell>
          <cell r="BV114">
            <v>7653.3760000000002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1848303.0831021357</v>
          </cell>
          <cell r="CB114">
            <v>0</v>
          </cell>
          <cell r="CC114">
            <v>0</v>
          </cell>
          <cell r="CD114">
            <v>1848303.0831021357</v>
          </cell>
        </row>
        <row r="115">
          <cell r="A115" t="str">
            <v>0608</v>
          </cell>
          <cell r="B115" t="str">
            <v>2346</v>
          </cell>
          <cell r="C115">
            <v>9262346</v>
          </cell>
          <cell r="D115" t="str">
            <v>North Denes Primary School and Nursery</v>
          </cell>
          <cell r="E115">
            <v>366</v>
          </cell>
          <cell r="G115">
            <v>1242204</v>
          </cell>
          <cell r="H115">
            <v>0</v>
          </cell>
          <cell r="I115">
            <v>0</v>
          </cell>
          <cell r="J115">
            <v>71040.000000000087</v>
          </cell>
          <cell r="K115">
            <v>0</v>
          </cell>
          <cell r="L115">
            <v>107159.99999999988</v>
          </cell>
          <cell r="M115">
            <v>0</v>
          </cell>
          <cell r="N115">
            <v>6957.0247933884339</v>
          </cell>
          <cell r="O115">
            <v>13551.074380165323</v>
          </cell>
          <cell r="P115">
            <v>31941.81818181826</v>
          </cell>
          <cell r="Q115">
            <v>12583.14049586777</v>
          </cell>
          <cell r="R115">
            <v>25710.743801652909</v>
          </cell>
          <cell r="S115">
            <v>83091.074380165403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17301.818181818187</v>
          </cell>
          <cell r="AA115">
            <v>0</v>
          </cell>
          <cell r="AB115">
            <v>139306.58823529404</v>
          </cell>
          <cell r="AC115">
            <v>0</v>
          </cell>
          <cell r="AD115">
            <v>1927.8000000000068</v>
          </cell>
          <cell r="AE115">
            <v>0</v>
          </cell>
          <cell r="AF115">
            <v>128000</v>
          </cell>
          <cell r="AG115">
            <v>0</v>
          </cell>
          <cell r="AH115">
            <v>0</v>
          </cell>
          <cell r="AI115">
            <v>0</v>
          </cell>
          <cell r="AJ115">
            <v>35493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-19919.025825034223</v>
          </cell>
          <cell r="AQ115">
            <v>1896349.0566251362</v>
          </cell>
          <cell r="AR115"/>
          <cell r="AS115">
            <v>1319417.2814936221</v>
          </cell>
          <cell r="AT115">
            <v>0</v>
          </cell>
          <cell r="AU115">
            <v>0</v>
          </cell>
          <cell r="AV115">
            <v>72520.000000000087</v>
          </cell>
          <cell r="AW115">
            <v>0</v>
          </cell>
          <cell r="AX115">
            <v>124639.99999999985</v>
          </cell>
          <cell r="AY115">
            <v>0</v>
          </cell>
          <cell r="AZ115">
            <v>7108.2644628099215</v>
          </cell>
          <cell r="BA115">
            <v>13793.057851239702</v>
          </cell>
          <cell r="BB115">
            <v>32304.793388429833</v>
          </cell>
          <cell r="BC115">
            <v>12714.21487603306</v>
          </cell>
          <cell r="BD115">
            <v>25962.809917355389</v>
          </cell>
          <cell r="BE115">
            <v>84331.2396694216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17600.125391849539</v>
          </cell>
          <cell r="BM115">
            <v>0</v>
          </cell>
          <cell r="BN115">
            <v>141115.76470588226</v>
          </cell>
          <cell r="BO115">
            <v>0</v>
          </cell>
          <cell r="BP115">
            <v>1958.4000000000069</v>
          </cell>
          <cell r="BQ115">
            <v>0</v>
          </cell>
          <cell r="BR115">
            <v>134400</v>
          </cell>
          <cell r="BS115">
            <v>0</v>
          </cell>
          <cell r="BT115">
            <v>0</v>
          </cell>
          <cell r="BU115">
            <v>0</v>
          </cell>
          <cell r="BV115">
            <v>35493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2023358.9517566434</v>
          </cell>
          <cell r="CB115">
            <v>0</v>
          </cell>
          <cell r="CC115">
            <v>0</v>
          </cell>
          <cell r="CD115">
            <v>2023358.9517566434</v>
          </cell>
        </row>
        <row r="116">
          <cell r="A116" t="str">
            <v>0614</v>
          </cell>
          <cell r="B116" t="str">
            <v>2354</v>
          </cell>
          <cell r="C116">
            <v>9262354</v>
          </cell>
          <cell r="D116" t="str">
            <v>Northgate Primary School</v>
          </cell>
          <cell r="E116">
            <v>416</v>
          </cell>
          <cell r="G116">
            <v>1411904</v>
          </cell>
          <cell r="H116">
            <v>0</v>
          </cell>
          <cell r="I116">
            <v>0</v>
          </cell>
          <cell r="J116">
            <v>92160.000000000102</v>
          </cell>
          <cell r="K116">
            <v>0</v>
          </cell>
          <cell r="L116">
            <v>136065.00000000009</v>
          </cell>
          <cell r="M116">
            <v>0</v>
          </cell>
          <cell r="N116">
            <v>7819.9999999999964</v>
          </cell>
          <cell r="O116">
            <v>11200.000000000005</v>
          </cell>
          <cell r="P116">
            <v>73040.000000000087</v>
          </cell>
          <cell r="Q116">
            <v>42240.000000000095</v>
          </cell>
          <cell r="R116">
            <v>26010.000000000033</v>
          </cell>
          <cell r="S116">
            <v>20770.000000000007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24399.101123595512</v>
          </cell>
          <cell r="AA116">
            <v>0</v>
          </cell>
          <cell r="AB116">
            <v>218589.94152046769</v>
          </cell>
          <cell r="AC116">
            <v>0</v>
          </cell>
          <cell r="AD116">
            <v>0</v>
          </cell>
          <cell r="AE116">
            <v>0</v>
          </cell>
          <cell r="AF116">
            <v>128000</v>
          </cell>
          <cell r="AG116">
            <v>0</v>
          </cell>
          <cell r="AH116">
            <v>0</v>
          </cell>
          <cell r="AI116">
            <v>0</v>
          </cell>
          <cell r="AJ116">
            <v>27032.740900000001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-26514.618974269506</v>
          </cell>
          <cell r="AQ116">
            <v>2192716.1645697937</v>
          </cell>
          <cell r="AR116"/>
          <cell r="AS116">
            <v>1499665.5439927508</v>
          </cell>
          <cell r="AT116">
            <v>0</v>
          </cell>
          <cell r="AU116">
            <v>0</v>
          </cell>
          <cell r="AV116">
            <v>94080.000000000102</v>
          </cell>
          <cell r="AW116">
            <v>0</v>
          </cell>
          <cell r="AX116">
            <v>158260.00000000009</v>
          </cell>
          <cell r="AY116">
            <v>0</v>
          </cell>
          <cell r="AZ116">
            <v>7989.9999999999964</v>
          </cell>
          <cell r="BA116">
            <v>11400.000000000005</v>
          </cell>
          <cell r="BB116">
            <v>73870.000000000087</v>
          </cell>
          <cell r="BC116">
            <v>42680.000000000095</v>
          </cell>
          <cell r="BD116">
            <v>26265.000000000033</v>
          </cell>
          <cell r="BE116">
            <v>21080.000000000007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24819.775280898881</v>
          </cell>
          <cell r="BM116">
            <v>0</v>
          </cell>
          <cell r="BN116">
            <v>221428.7719298244</v>
          </cell>
          <cell r="BO116">
            <v>0</v>
          </cell>
          <cell r="BP116">
            <v>0</v>
          </cell>
          <cell r="BQ116">
            <v>0</v>
          </cell>
          <cell r="BR116">
            <v>134400</v>
          </cell>
          <cell r="BS116">
            <v>0</v>
          </cell>
          <cell r="BT116">
            <v>0</v>
          </cell>
          <cell r="BU116">
            <v>0</v>
          </cell>
          <cell r="BV116">
            <v>27032.740900000001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2342971.8321034741</v>
          </cell>
          <cell r="CB116">
            <v>0</v>
          </cell>
          <cell r="CC116">
            <v>0</v>
          </cell>
          <cell r="CD116">
            <v>2342971.8321034741</v>
          </cell>
        </row>
        <row r="117">
          <cell r="A117" t="str">
            <v>0635</v>
          </cell>
          <cell r="B117" t="str">
            <v>2098</v>
          </cell>
          <cell r="C117">
            <v>9262098</v>
          </cell>
          <cell r="D117" t="str">
            <v>Peterhouse CofE Primary Academy</v>
          </cell>
          <cell r="E117">
            <v>393</v>
          </cell>
          <cell r="G117">
            <v>1333842</v>
          </cell>
          <cell r="H117">
            <v>0</v>
          </cell>
          <cell r="I117">
            <v>0</v>
          </cell>
          <cell r="J117">
            <v>102720</v>
          </cell>
          <cell r="K117">
            <v>0</v>
          </cell>
          <cell r="L117">
            <v>152985.00000000012</v>
          </cell>
          <cell r="M117">
            <v>0</v>
          </cell>
          <cell r="N117">
            <v>6721.307692307696</v>
          </cell>
          <cell r="O117">
            <v>4796.6153846153857</v>
          </cell>
          <cell r="P117">
            <v>66951.076923076907</v>
          </cell>
          <cell r="Q117">
            <v>17896.61538461539</v>
          </cell>
          <cell r="R117">
            <v>63726.461538461546</v>
          </cell>
          <cell r="S117">
            <v>2025.4615384615379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6763.7982195845607</v>
          </cell>
          <cell r="AA117">
            <v>0</v>
          </cell>
          <cell r="AB117">
            <v>166981.59402985076</v>
          </cell>
          <cell r="AC117">
            <v>0</v>
          </cell>
          <cell r="AD117">
            <v>0</v>
          </cell>
          <cell r="AE117">
            <v>0</v>
          </cell>
          <cell r="AF117">
            <v>128000</v>
          </cell>
          <cell r="AG117">
            <v>0</v>
          </cell>
          <cell r="AH117">
            <v>0</v>
          </cell>
          <cell r="AI117">
            <v>0</v>
          </cell>
          <cell r="AJ117">
            <v>6825.9840000000004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-36852.580490920169</v>
          </cell>
          <cell r="AQ117">
            <v>2023383.3342200539</v>
          </cell>
          <cell r="AR117"/>
          <cell r="AS117">
            <v>1416751.3432431517</v>
          </cell>
          <cell r="AT117">
            <v>0</v>
          </cell>
          <cell r="AU117">
            <v>0</v>
          </cell>
          <cell r="AV117">
            <v>104860</v>
          </cell>
          <cell r="AW117">
            <v>0</v>
          </cell>
          <cell r="AX117">
            <v>177940.00000000015</v>
          </cell>
          <cell r="AY117">
            <v>0</v>
          </cell>
          <cell r="AZ117">
            <v>6867.4230769230808</v>
          </cell>
          <cell r="BA117">
            <v>4882.2692307692323</v>
          </cell>
          <cell r="BB117">
            <v>67711.884615384595</v>
          </cell>
          <cell r="BC117">
            <v>18083.038461538465</v>
          </cell>
          <cell r="BD117">
            <v>64351.23076923078</v>
          </cell>
          <cell r="BE117">
            <v>2055.6923076923072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6880.4154302670531</v>
          </cell>
          <cell r="BM117">
            <v>0</v>
          </cell>
          <cell r="BN117">
            <v>169150.18616010857</v>
          </cell>
          <cell r="BO117">
            <v>0</v>
          </cell>
          <cell r="BP117">
            <v>0</v>
          </cell>
          <cell r="BQ117">
            <v>0</v>
          </cell>
          <cell r="BR117">
            <v>134400</v>
          </cell>
          <cell r="BS117">
            <v>0</v>
          </cell>
          <cell r="BT117">
            <v>0</v>
          </cell>
          <cell r="BU117">
            <v>0</v>
          </cell>
          <cell r="BV117">
            <v>6825.9840000000004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2180759.467295066</v>
          </cell>
          <cell r="CB117">
            <v>0</v>
          </cell>
          <cell r="CC117">
            <v>0</v>
          </cell>
          <cell r="CD117">
            <v>2180759.467295066</v>
          </cell>
        </row>
        <row r="118">
          <cell r="A118" t="str">
            <v>0638</v>
          </cell>
          <cell r="B118" t="str">
            <v>3136</v>
          </cell>
          <cell r="C118">
            <v>9263136</v>
          </cell>
          <cell r="D118" t="str">
            <v>St Nicholas Priory CofE VA Primary School</v>
          </cell>
          <cell r="E118">
            <v>424</v>
          </cell>
          <cell r="G118">
            <v>1439056</v>
          </cell>
          <cell r="H118">
            <v>0</v>
          </cell>
          <cell r="I118">
            <v>0</v>
          </cell>
          <cell r="J118">
            <v>102240.00000000006</v>
          </cell>
          <cell r="K118">
            <v>0</v>
          </cell>
          <cell r="L118">
            <v>153689.99999999988</v>
          </cell>
          <cell r="M118">
            <v>0</v>
          </cell>
          <cell r="N118">
            <v>230.54373522458653</v>
          </cell>
          <cell r="O118">
            <v>1122.6477541371157</v>
          </cell>
          <cell r="P118">
            <v>41898.817966903138</v>
          </cell>
          <cell r="Q118">
            <v>12509.503546099286</v>
          </cell>
          <cell r="R118">
            <v>89460.992907801439</v>
          </cell>
          <cell r="S118">
            <v>77903.735224586388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75351.532033426236</v>
          </cell>
          <cell r="AA118">
            <v>0</v>
          </cell>
          <cell r="AB118">
            <v>124277.58118701002</v>
          </cell>
          <cell r="AC118">
            <v>0</v>
          </cell>
          <cell r="AD118">
            <v>6199.1999999999825</v>
          </cell>
          <cell r="AE118">
            <v>0</v>
          </cell>
          <cell r="AF118">
            <v>128000</v>
          </cell>
          <cell r="AG118">
            <v>0</v>
          </cell>
          <cell r="AH118">
            <v>0</v>
          </cell>
          <cell r="AI118">
            <v>0</v>
          </cell>
          <cell r="AJ118">
            <v>7098.3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2259038.8543551881</v>
          </cell>
          <cell r="AR118"/>
          <cell r="AS118">
            <v>1528505.2659926114</v>
          </cell>
          <cell r="AT118">
            <v>0</v>
          </cell>
          <cell r="AU118">
            <v>0</v>
          </cell>
          <cell r="AV118">
            <v>104370.00000000006</v>
          </cell>
          <cell r="AW118">
            <v>0</v>
          </cell>
          <cell r="AX118">
            <v>178759.99999999985</v>
          </cell>
          <cell r="AY118">
            <v>0</v>
          </cell>
          <cell r="AZ118">
            <v>235.5555555555558</v>
          </cell>
          <cell r="BA118">
            <v>1142.6950354609928</v>
          </cell>
          <cell r="BB118">
            <v>42374.940898345216</v>
          </cell>
          <cell r="BC118">
            <v>12639.810874704486</v>
          </cell>
          <cell r="BD118">
            <v>90338.061465721068</v>
          </cell>
          <cell r="BE118">
            <v>79066.477541371249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76650.696378830136</v>
          </cell>
          <cell r="BM118">
            <v>0</v>
          </cell>
          <cell r="BN118">
            <v>125891.57574788028</v>
          </cell>
          <cell r="BO118">
            <v>0</v>
          </cell>
          <cell r="BP118">
            <v>6297.5999999999822</v>
          </cell>
          <cell r="BQ118">
            <v>0</v>
          </cell>
          <cell r="BR118">
            <v>134400</v>
          </cell>
          <cell r="BS118">
            <v>0</v>
          </cell>
          <cell r="BT118">
            <v>0</v>
          </cell>
          <cell r="BU118">
            <v>0</v>
          </cell>
          <cell r="BV118">
            <v>7098.3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2387770.9794904804</v>
          </cell>
          <cell r="CB118">
            <v>0</v>
          </cell>
          <cell r="CC118">
            <v>0</v>
          </cell>
          <cell r="CD118">
            <v>2387770.9794904804</v>
          </cell>
        </row>
        <row r="119">
          <cell r="A119" t="str">
            <v>0644</v>
          </cell>
          <cell r="B119" t="str">
            <v>2344</v>
          </cell>
          <cell r="C119">
            <v>9262344</v>
          </cell>
          <cell r="D119" t="str">
            <v>St George's Primary &amp; Nursery School, Great Yarmouth</v>
          </cell>
          <cell r="E119">
            <v>206</v>
          </cell>
          <cell r="G119">
            <v>699164</v>
          </cell>
          <cell r="H119">
            <v>0</v>
          </cell>
          <cell r="I119">
            <v>0</v>
          </cell>
          <cell r="J119">
            <v>63359.999999999985</v>
          </cell>
          <cell r="K119">
            <v>0</v>
          </cell>
          <cell r="L119">
            <v>94470.000000000015</v>
          </cell>
          <cell r="M119">
            <v>0</v>
          </cell>
          <cell r="N119">
            <v>231.12195121951194</v>
          </cell>
          <cell r="O119">
            <v>0</v>
          </cell>
          <cell r="P119">
            <v>5305.7560975609786</v>
          </cell>
          <cell r="Q119">
            <v>1447.0243902439011</v>
          </cell>
          <cell r="R119">
            <v>28186.829268292655</v>
          </cell>
          <cell r="S119">
            <v>90217.951219512222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37337.5</v>
          </cell>
          <cell r="AA119">
            <v>0</v>
          </cell>
          <cell r="AB119">
            <v>96773.451923076995</v>
          </cell>
          <cell r="AC119">
            <v>0</v>
          </cell>
          <cell r="AD119">
            <v>3439.8000000000075</v>
          </cell>
          <cell r="AE119">
            <v>0</v>
          </cell>
          <cell r="AF119">
            <v>128000</v>
          </cell>
          <cell r="AG119">
            <v>0</v>
          </cell>
          <cell r="AH119">
            <v>0</v>
          </cell>
          <cell r="AI119">
            <v>0</v>
          </cell>
          <cell r="AJ119">
            <v>22313.5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-33043.281356936714</v>
          </cell>
          <cell r="AQ119">
            <v>1237203.6534929697</v>
          </cell>
          <cell r="AR119"/>
          <cell r="AS119">
            <v>742622.84149641031</v>
          </cell>
          <cell r="AT119">
            <v>0</v>
          </cell>
          <cell r="AU119">
            <v>0</v>
          </cell>
          <cell r="AV119">
            <v>64679.999999999985</v>
          </cell>
          <cell r="AW119">
            <v>0</v>
          </cell>
          <cell r="AX119">
            <v>109880.00000000003</v>
          </cell>
          <cell r="AY119">
            <v>0</v>
          </cell>
          <cell r="AZ119">
            <v>236.14634146341439</v>
          </cell>
          <cell r="BA119">
            <v>0</v>
          </cell>
          <cell r="BB119">
            <v>5366.0487804878085</v>
          </cell>
          <cell r="BC119">
            <v>1462.0975609756083</v>
          </cell>
          <cell r="BD119">
            <v>28463.170731707291</v>
          </cell>
          <cell r="BE119">
            <v>91564.487804878067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37981.25</v>
          </cell>
          <cell r="BM119">
            <v>0</v>
          </cell>
          <cell r="BN119">
            <v>98030.250000000073</v>
          </cell>
          <cell r="BO119">
            <v>0</v>
          </cell>
          <cell r="BP119">
            <v>3494.4000000000074</v>
          </cell>
          <cell r="BQ119">
            <v>0</v>
          </cell>
          <cell r="BR119">
            <v>134400</v>
          </cell>
          <cell r="BS119">
            <v>0</v>
          </cell>
          <cell r="BT119">
            <v>0</v>
          </cell>
          <cell r="BU119">
            <v>0</v>
          </cell>
          <cell r="BV119">
            <v>22313.5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1340494.1927159224</v>
          </cell>
          <cell r="CB119">
            <v>0</v>
          </cell>
          <cell r="CC119">
            <v>0</v>
          </cell>
          <cell r="CD119">
            <v>1340494.1927159224</v>
          </cell>
        </row>
        <row r="120">
          <cell r="A120" t="str">
            <v>0651</v>
          </cell>
          <cell r="B120" t="str">
            <v>3403</v>
          </cell>
          <cell r="C120">
            <v>9263403</v>
          </cell>
          <cell r="D120" t="str">
            <v>St Mary and St Peter Catholic Primary School</v>
          </cell>
          <cell r="E120">
            <v>201</v>
          </cell>
          <cell r="G120">
            <v>682194</v>
          </cell>
          <cell r="H120">
            <v>0</v>
          </cell>
          <cell r="I120">
            <v>0</v>
          </cell>
          <cell r="J120">
            <v>25919.999999999956</v>
          </cell>
          <cell r="K120">
            <v>0</v>
          </cell>
          <cell r="L120">
            <v>40185.000000000029</v>
          </cell>
          <cell r="M120">
            <v>0</v>
          </cell>
          <cell r="N120">
            <v>3989.3908629441621</v>
          </cell>
          <cell r="O120">
            <v>1142.7411167512701</v>
          </cell>
          <cell r="P120">
            <v>35465.78680203046</v>
          </cell>
          <cell r="Q120">
            <v>20079.593908629489</v>
          </cell>
          <cell r="R120">
            <v>8325.6852791878155</v>
          </cell>
          <cell r="S120">
            <v>4101.6243654822374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22497.894736842118</v>
          </cell>
          <cell r="AA120">
            <v>0</v>
          </cell>
          <cell r="AB120">
            <v>65431.219512195064</v>
          </cell>
          <cell r="AC120">
            <v>0</v>
          </cell>
          <cell r="AD120">
            <v>2778.3000000000015</v>
          </cell>
          <cell r="AE120">
            <v>0</v>
          </cell>
          <cell r="AF120">
            <v>128000</v>
          </cell>
          <cell r="AG120">
            <v>0</v>
          </cell>
          <cell r="AH120">
            <v>0</v>
          </cell>
          <cell r="AI120">
            <v>0</v>
          </cell>
          <cell r="AJ120">
            <v>5633.982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-18347.963118129701</v>
          </cell>
          <cell r="AQ120">
            <v>1027397.2554659331</v>
          </cell>
          <cell r="AR120"/>
          <cell r="AS120">
            <v>724598.01524649747</v>
          </cell>
          <cell r="AT120">
            <v>0</v>
          </cell>
          <cell r="AU120">
            <v>0</v>
          </cell>
          <cell r="AV120">
            <v>26459.999999999956</v>
          </cell>
          <cell r="AW120">
            <v>0</v>
          </cell>
          <cell r="AX120">
            <v>46740.000000000036</v>
          </cell>
          <cell r="AY120">
            <v>0</v>
          </cell>
          <cell r="AZ120">
            <v>4076.1167512690349</v>
          </cell>
          <cell r="BA120">
            <v>1163.1472081218285</v>
          </cell>
          <cell r="BB120">
            <v>35868.807106598993</v>
          </cell>
          <cell r="BC120">
            <v>20288.756345177713</v>
          </cell>
          <cell r="BD120">
            <v>8407.3096446700492</v>
          </cell>
          <cell r="BE120">
            <v>4162.8426395939123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22885.789473684225</v>
          </cell>
          <cell r="BM120">
            <v>0</v>
          </cell>
          <cell r="BN120">
            <v>66280.975609756031</v>
          </cell>
          <cell r="BO120">
            <v>0</v>
          </cell>
          <cell r="BP120">
            <v>2822.4000000000015</v>
          </cell>
          <cell r="BQ120">
            <v>0</v>
          </cell>
          <cell r="BR120">
            <v>134400</v>
          </cell>
          <cell r="BS120">
            <v>0</v>
          </cell>
          <cell r="BT120">
            <v>0</v>
          </cell>
          <cell r="BU120">
            <v>0</v>
          </cell>
          <cell r="BV120">
            <v>5633.982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1103788.1420253695</v>
          </cell>
          <cell r="CB120">
            <v>0</v>
          </cell>
          <cell r="CC120">
            <v>0</v>
          </cell>
          <cell r="CD120">
            <v>1103788.1420253695</v>
          </cell>
        </row>
        <row r="121">
          <cell r="A121" t="str">
            <v>0658</v>
          </cell>
          <cell r="B121" t="str">
            <v>2088</v>
          </cell>
          <cell r="C121">
            <v>9262088</v>
          </cell>
          <cell r="D121" t="str">
            <v>Stradbroke Primary Academy</v>
          </cell>
          <cell r="E121">
            <v>210</v>
          </cell>
          <cell r="G121">
            <v>712740</v>
          </cell>
          <cell r="H121">
            <v>0</v>
          </cell>
          <cell r="I121">
            <v>0</v>
          </cell>
          <cell r="J121">
            <v>37919.999999999978</v>
          </cell>
          <cell r="K121">
            <v>0</v>
          </cell>
          <cell r="L121">
            <v>55694.999999999971</v>
          </cell>
          <cell r="M121">
            <v>0</v>
          </cell>
          <cell r="N121">
            <v>20929.999999999985</v>
          </cell>
          <cell r="O121">
            <v>0</v>
          </cell>
          <cell r="P121">
            <v>32120.000000000036</v>
          </cell>
          <cell r="Q121">
            <v>2399.9999999999991</v>
          </cell>
          <cell r="R121">
            <v>8670.0000000000055</v>
          </cell>
          <cell r="S121">
            <v>1339.9999999999993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4082.6815642458096</v>
          </cell>
          <cell r="AA121">
            <v>0</v>
          </cell>
          <cell r="AB121">
            <v>81304.213483145999</v>
          </cell>
          <cell r="AC121">
            <v>0</v>
          </cell>
          <cell r="AD121">
            <v>0</v>
          </cell>
          <cell r="AE121">
            <v>0</v>
          </cell>
          <cell r="AF121">
            <v>128000</v>
          </cell>
          <cell r="AG121">
            <v>0</v>
          </cell>
          <cell r="AH121">
            <v>0</v>
          </cell>
          <cell r="AI121">
            <v>0</v>
          </cell>
          <cell r="AJ121">
            <v>5378.0479999999998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-14355.531724312783</v>
          </cell>
          <cell r="AQ121">
            <v>1076224.4113230789</v>
          </cell>
          <cell r="AR121"/>
          <cell r="AS121">
            <v>757042.70249634061</v>
          </cell>
          <cell r="AT121">
            <v>0</v>
          </cell>
          <cell r="AU121">
            <v>0</v>
          </cell>
          <cell r="AV121">
            <v>38709.999999999978</v>
          </cell>
          <cell r="AW121">
            <v>0</v>
          </cell>
          <cell r="AX121">
            <v>64779.999999999964</v>
          </cell>
          <cell r="AY121">
            <v>0</v>
          </cell>
          <cell r="AZ121">
            <v>21384.999999999982</v>
          </cell>
          <cell r="BA121">
            <v>0</v>
          </cell>
          <cell r="BB121">
            <v>32485.000000000036</v>
          </cell>
          <cell r="BC121">
            <v>2424.9999999999991</v>
          </cell>
          <cell r="BD121">
            <v>8755.0000000000055</v>
          </cell>
          <cell r="BE121">
            <v>1359.9999999999993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4153.0726256983235</v>
          </cell>
          <cell r="BM121">
            <v>0</v>
          </cell>
          <cell r="BN121">
            <v>82360.112359550491</v>
          </cell>
          <cell r="BO121">
            <v>0</v>
          </cell>
          <cell r="BP121">
            <v>0</v>
          </cell>
          <cell r="BQ121">
            <v>0</v>
          </cell>
          <cell r="BR121">
            <v>134400</v>
          </cell>
          <cell r="BS121">
            <v>0</v>
          </cell>
          <cell r="BT121">
            <v>0</v>
          </cell>
          <cell r="BU121">
            <v>0</v>
          </cell>
          <cell r="BV121">
            <v>5378.0479999999998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1153233.9354815893</v>
          </cell>
          <cell r="CB121">
            <v>0</v>
          </cell>
          <cell r="CC121">
            <v>0</v>
          </cell>
          <cell r="CD121">
            <v>1153233.9354815893</v>
          </cell>
        </row>
        <row r="122">
          <cell r="A122" t="str">
            <v>0664</v>
          </cell>
          <cell r="B122" t="str">
            <v>2338</v>
          </cell>
          <cell r="C122">
            <v>9262338</v>
          </cell>
          <cell r="D122" t="str">
            <v>Wroughton Infant Academy</v>
          </cell>
          <cell r="E122">
            <v>185</v>
          </cell>
          <cell r="G122">
            <v>627890</v>
          </cell>
          <cell r="H122">
            <v>0</v>
          </cell>
          <cell r="I122">
            <v>0</v>
          </cell>
          <cell r="J122">
            <v>34559.999999999978</v>
          </cell>
          <cell r="K122">
            <v>0</v>
          </cell>
          <cell r="L122">
            <v>51465.000000000051</v>
          </cell>
          <cell r="M122">
            <v>0</v>
          </cell>
          <cell r="N122">
            <v>1379.9999999999986</v>
          </cell>
          <cell r="O122">
            <v>0</v>
          </cell>
          <cell r="P122">
            <v>28160.000000000007</v>
          </cell>
          <cell r="Q122">
            <v>25440.000000000044</v>
          </cell>
          <cell r="R122">
            <v>16829.999999999964</v>
          </cell>
          <cell r="S122">
            <v>3349.9999999999968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10730</v>
          </cell>
          <cell r="AA122">
            <v>0</v>
          </cell>
          <cell r="AB122">
            <v>64065.633879913432</v>
          </cell>
          <cell r="AC122">
            <v>0</v>
          </cell>
          <cell r="AD122">
            <v>0</v>
          </cell>
          <cell r="AE122">
            <v>0</v>
          </cell>
          <cell r="AF122">
            <v>128000</v>
          </cell>
          <cell r="AG122">
            <v>0</v>
          </cell>
          <cell r="AH122">
            <v>0</v>
          </cell>
          <cell r="AI122">
            <v>0</v>
          </cell>
          <cell r="AJ122">
            <v>5889.8654999999999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-20120.174791181646</v>
          </cell>
          <cell r="AQ122">
            <v>977640.32458873175</v>
          </cell>
          <cell r="AR122"/>
          <cell r="AS122">
            <v>666918.57124677626</v>
          </cell>
          <cell r="AT122">
            <v>0</v>
          </cell>
          <cell r="AU122">
            <v>0</v>
          </cell>
          <cell r="AV122">
            <v>35279.999999999978</v>
          </cell>
          <cell r="AW122">
            <v>0</v>
          </cell>
          <cell r="AX122">
            <v>59860.000000000058</v>
          </cell>
          <cell r="AY122">
            <v>0</v>
          </cell>
          <cell r="AZ122">
            <v>1409.9999999999986</v>
          </cell>
          <cell r="BA122">
            <v>0</v>
          </cell>
          <cell r="BB122">
            <v>28480.000000000007</v>
          </cell>
          <cell r="BC122">
            <v>25705.000000000044</v>
          </cell>
          <cell r="BD122">
            <v>16994.999999999964</v>
          </cell>
          <cell r="BE122">
            <v>3399.9999999999968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10915</v>
          </cell>
          <cell r="BM122">
            <v>0</v>
          </cell>
          <cell r="BN122">
            <v>64897.655099133088</v>
          </cell>
          <cell r="BO122">
            <v>0</v>
          </cell>
          <cell r="BP122">
            <v>0</v>
          </cell>
          <cell r="BQ122">
            <v>0</v>
          </cell>
          <cell r="BR122">
            <v>134400</v>
          </cell>
          <cell r="BS122">
            <v>0</v>
          </cell>
          <cell r="BT122">
            <v>0</v>
          </cell>
          <cell r="BU122">
            <v>0</v>
          </cell>
          <cell r="BV122">
            <v>5889.8654999999999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1054151.0918459094</v>
          </cell>
          <cell r="CB122">
            <v>0</v>
          </cell>
          <cell r="CC122">
            <v>0</v>
          </cell>
          <cell r="CD122">
            <v>1054151.0918459094</v>
          </cell>
        </row>
        <row r="123">
          <cell r="A123" t="str">
            <v>0671</v>
          </cell>
          <cell r="B123" t="str">
            <v>2137</v>
          </cell>
          <cell r="C123">
            <v>9262137</v>
          </cell>
          <cell r="D123" t="str">
            <v>Wroughton Junior Academy</v>
          </cell>
          <cell r="E123">
            <v>324</v>
          </cell>
          <cell r="G123">
            <v>1099656</v>
          </cell>
          <cell r="H123">
            <v>0</v>
          </cell>
          <cell r="I123">
            <v>0</v>
          </cell>
          <cell r="J123">
            <v>84480.000000000015</v>
          </cell>
          <cell r="K123">
            <v>0</v>
          </cell>
          <cell r="L123">
            <v>126194.99999999999</v>
          </cell>
          <cell r="M123">
            <v>0</v>
          </cell>
          <cell r="N123">
            <v>3471.4285714285702</v>
          </cell>
          <cell r="O123">
            <v>281.73913043478251</v>
          </cell>
          <cell r="P123">
            <v>42059.627329192532</v>
          </cell>
          <cell r="Q123">
            <v>41536.397515527962</v>
          </cell>
          <cell r="R123">
            <v>25145.217391304304</v>
          </cell>
          <cell r="S123">
            <v>5393.2919254658364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5800</v>
          </cell>
          <cell r="AA123">
            <v>0</v>
          </cell>
          <cell r="AB123">
            <v>118781.08280254772</v>
          </cell>
          <cell r="AC123">
            <v>0</v>
          </cell>
          <cell r="AD123">
            <v>0</v>
          </cell>
          <cell r="AE123">
            <v>0</v>
          </cell>
          <cell r="AF123">
            <v>128000</v>
          </cell>
          <cell r="AG123">
            <v>0</v>
          </cell>
          <cell r="AH123">
            <v>0</v>
          </cell>
          <cell r="AI123">
            <v>0</v>
          </cell>
          <cell r="AJ123">
            <v>5983.3612000000003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-3523.3656891675587</v>
          </cell>
          <cell r="AQ123">
            <v>1683259.7801767341</v>
          </cell>
          <cell r="AR123"/>
          <cell r="AS123">
            <v>1168008.740994354</v>
          </cell>
          <cell r="AT123">
            <v>0</v>
          </cell>
          <cell r="AU123">
            <v>0</v>
          </cell>
          <cell r="AV123">
            <v>86240.000000000015</v>
          </cell>
          <cell r="AW123">
            <v>0</v>
          </cell>
          <cell r="AX123">
            <v>146779.99999999997</v>
          </cell>
          <cell r="AY123">
            <v>0</v>
          </cell>
          <cell r="AZ123">
            <v>3546.8944099378868</v>
          </cell>
          <cell r="BA123">
            <v>286.77018633540365</v>
          </cell>
          <cell r="BB123">
            <v>42537.577639751536</v>
          </cell>
          <cell r="BC123">
            <v>41969.06832298138</v>
          </cell>
          <cell r="BD123">
            <v>25391.739130434737</v>
          </cell>
          <cell r="BE123">
            <v>5473.7888198757746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5900</v>
          </cell>
          <cell r="BM123">
            <v>0</v>
          </cell>
          <cell r="BN123">
            <v>120323.69426751588</v>
          </cell>
          <cell r="BO123">
            <v>0</v>
          </cell>
          <cell r="BP123">
            <v>0</v>
          </cell>
          <cell r="BQ123">
            <v>0</v>
          </cell>
          <cell r="BR123">
            <v>134400</v>
          </cell>
          <cell r="BS123">
            <v>0</v>
          </cell>
          <cell r="BT123">
            <v>0</v>
          </cell>
          <cell r="BU123">
            <v>0</v>
          </cell>
          <cell r="BV123">
            <v>5983.3612000000003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1786841.6349711865</v>
          </cell>
          <cell r="CB123">
            <v>0</v>
          </cell>
          <cell r="CC123">
            <v>0</v>
          </cell>
          <cell r="CD123">
            <v>1786841.6349711865</v>
          </cell>
        </row>
        <row r="124">
          <cell r="A124" t="str">
            <v>0675</v>
          </cell>
          <cell r="B124" t="str">
            <v>2406</v>
          </cell>
          <cell r="C124">
            <v>9262406</v>
          </cell>
          <cell r="D124" t="str">
            <v>Southtown Primary School</v>
          </cell>
          <cell r="E124">
            <v>191</v>
          </cell>
          <cell r="G124">
            <v>648254</v>
          </cell>
          <cell r="H124">
            <v>0</v>
          </cell>
          <cell r="I124">
            <v>0</v>
          </cell>
          <cell r="J124">
            <v>44640.000000000007</v>
          </cell>
          <cell r="K124">
            <v>0</v>
          </cell>
          <cell r="L124">
            <v>67679.999999999942</v>
          </cell>
          <cell r="M124">
            <v>0</v>
          </cell>
          <cell r="N124">
            <v>230.00000000000011</v>
          </cell>
          <cell r="O124">
            <v>0</v>
          </cell>
          <cell r="P124">
            <v>33000.000000000022</v>
          </cell>
          <cell r="Q124">
            <v>3839.9999999999995</v>
          </cell>
          <cell r="R124">
            <v>32640.000000000036</v>
          </cell>
          <cell r="S124">
            <v>21440.000000000025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17309.375</v>
          </cell>
          <cell r="AA124">
            <v>0</v>
          </cell>
          <cell r="AB124">
            <v>89008.369727047204</v>
          </cell>
          <cell r="AC124">
            <v>0</v>
          </cell>
          <cell r="AD124">
            <v>6180.3000000000038</v>
          </cell>
          <cell r="AE124">
            <v>0</v>
          </cell>
          <cell r="AF124">
            <v>128000</v>
          </cell>
          <cell r="AG124">
            <v>0</v>
          </cell>
          <cell r="AH124">
            <v>0</v>
          </cell>
          <cell r="AI124">
            <v>0</v>
          </cell>
          <cell r="AJ124">
            <v>5039.8999999999996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-24812.708369736629</v>
          </cell>
          <cell r="AQ124">
            <v>1072449.2363573106</v>
          </cell>
          <cell r="AR124"/>
          <cell r="AS124">
            <v>688548.36274667166</v>
          </cell>
          <cell r="AT124">
            <v>0</v>
          </cell>
          <cell r="AU124">
            <v>0</v>
          </cell>
          <cell r="AV124">
            <v>45570.000000000007</v>
          </cell>
          <cell r="AW124">
            <v>0</v>
          </cell>
          <cell r="AX124">
            <v>78719.999999999927</v>
          </cell>
          <cell r="AY124">
            <v>0</v>
          </cell>
          <cell r="AZ124">
            <v>235.00000000000011</v>
          </cell>
          <cell r="BA124">
            <v>0</v>
          </cell>
          <cell r="BB124">
            <v>33375.000000000022</v>
          </cell>
          <cell r="BC124">
            <v>3879.9999999999995</v>
          </cell>
          <cell r="BD124">
            <v>32960.000000000036</v>
          </cell>
          <cell r="BE124">
            <v>21760.000000000025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17607.8125</v>
          </cell>
          <cell r="BM124">
            <v>0</v>
          </cell>
          <cell r="BN124">
            <v>90164.32258064521</v>
          </cell>
          <cell r="BO124">
            <v>0</v>
          </cell>
          <cell r="BP124">
            <v>6278.4000000000033</v>
          </cell>
          <cell r="BQ124">
            <v>0</v>
          </cell>
          <cell r="BR124">
            <v>134400</v>
          </cell>
          <cell r="BS124">
            <v>0</v>
          </cell>
          <cell r="BT124">
            <v>0</v>
          </cell>
          <cell r="BU124">
            <v>0</v>
          </cell>
          <cell r="BV124">
            <v>5039.8999999999996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1158538.7978273167</v>
          </cell>
          <cell r="CB124">
            <v>0</v>
          </cell>
          <cell r="CC124">
            <v>0</v>
          </cell>
          <cell r="CD124">
            <v>1158538.7978273167</v>
          </cell>
        </row>
        <row r="125">
          <cell r="A125" t="str">
            <v>0715</v>
          </cell>
          <cell r="B125" t="str">
            <v>5203</v>
          </cell>
          <cell r="C125">
            <v>9265203</v>
          </cell>
          <cell r="D125" t="str">
            <v>Gresham Village School</v>
          </cell>
          <cell r="E125">
            <v>154</v>
          </cell>
          <cell r="G125">
            <v>522676</v>
          </cell>
          <cell r="H125">
            <v>0</v>
          </cell>
          <cell r="I125">
            <v>0</v>
          </cell>
          <cell r="J125">
            <v>6239.9999999999991</v>
          </cell>
          <cell r="K125">
            <v>0</v>
          </cell>
          <cell r="L125">
            <v>9869.9999999999982</v>
          </cell>
          <cell r="M125">
            <v>0</v>
          </cell>
          <cell r="N125">
            <v>3518.5430463576172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46807.894736842092</v>
          </cell>
          <cell r="AC125">
            <v>0</v>
          </cell>
          <cell r="AD125">
            <v>4498.1999999999989</v>
          </cell>
          <cell r="AE125">
            <v>0</v>
          </cell>
          <cell r="AF125">
            <v>128000</v>
          </cell>
          <cell r="AG125">
            <v>0</v>
          </cell>
          <cell r="AH125">
            <v>0</v>
          </cell>
          <cell r="AI125">
            <v>0</v>
          </cell>
          <cell r="AJ125">
            <v>2378.752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-5277.3742571409211</v>
          </cell>
          <cell r="AQ125">
            <v>718712.01552605873</v>
          </cell>
          <cell r="AR125"/>
          <cell r="AS125">
            <v>555164.6484973164</v>
          </cell>
          <cell r="AT125">
            <v>0</v>
          </cell>
          <cell r="AU125">
            <v>0</v>
          </cell>
          <cell r="AV125">
            <v>6369.9999999999991</v>
          </cell>
          <cell r="AW125">
            <v>0</v>
          </cell>
          <cell r="AX125">
            <v>11479.999999999998</v>
          </cell>
          <cell r="AY125">
            <v>0</v>
          </cell>
          <cell r="AZ125">
            <v>3595.0331125827829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47415.789473684192</v>
          </cell>
          <cell r="BO125">
            <v>0</v>
          </cell>
          <cell r="BP125">
            <v>4569.5999999999985</v>
          </cell>
          <cell r="BQ125">
            <v>0</v>
          </cell>
          <cell r="BR125">
            <v>134400</v>
          </cell>
          <cell r="BS125">
            <v>0</v>
          </cell>
          <cell r="BT125">
            <v>0</v>
          </cell>
          <cell r="BU125">
            <v>0</v>
          </cell>
          <cell r="BV125">
            <v>2378.752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765373.82308358327</v>
          </cell>
          <cell r="CB125">
            <v>0</v>
          </cell>
          <cell r="CC125">
            <v>0</v>
          </cell>
          <cell r="CD125">
            <v>765373.82308358327</v>
          </cell>
        </row>
        <row r="126">
          <cell r="A126" t="str">
            <v>0730</v>
          </cell>
          <cell r="B126" t="str">
            <v>3433</v>
          </cell>
          <cell r="C126">
            <v>9263433</v>
          </cell>
          <cell r="D126" t="str">
            <v>Holly Meadows School</v>
          </cell>
          <cell r="E126">
            <v>135</v>
          </cell>
          <cell r="G126">
            <v>458190</v>
          </cell>
          <cell r="H126">
            <v>0</v>
          </cell>
          <cell r="I126">
            <v>0</v>
          </cell>
          <cell r="J126">
            <v>8160.0000000000055</v>
          </cell>
          <cell r="K126">
            <v>0</v>
          </cell>
          <cell r="L126">
            <v>11985.000000000007</v>
          </cell>
          <cell r="M126">
            <v>0</v>
          </cell>
          <cell r="N126">
            <v>689.99999999999932</v>
          </cell>
          <cell r="O126">
            <v>1679.9999999999982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1294.2148760330572</v>
          </cell>
          <cell r="AA126">
            <v>0</v>
          </cell>
          <cell r="AB126">
            <v>40357.747933884275</v>
          </cell>
          <cell r="AC126">
            <v>0</v>
          </cell>
          <cell r="AD126">
            <v>0</v>
          </cell>
          <cell r="AE126">
            <v>0</v>
          </cell>
          <cell r="AF126">
            <v>128000</v>
          </cell>
          <cell r="AG126">
            <v>11124.69959946595</v>
          </cell>
          <cell r="AH126">
            <v>0</v>
          </cell>
          <cell r="AI126">
            <v>0</v>
          </cell>
          <cell r="AJ126">
            <v>16820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-23658.58429004539</v>
          </cell>
          <cell r="AQ126">
            <v>654643.07811933779</v>
          </cell>
          <cell r="AR126"/>
          <cell r="AS126">
            <v>486670.3087476475</v>
          </cell>
          <cell r="AT126">
            <v>0</v>
          </cell>
          <cell r="AU126">
            <v>0</v>
          </cell>
          <cell r="AV126">
            <v>8330.0000000000055</v>
          </cell>
          <cell r="AW126">
            <v>0</v>
          </cell>
          <cell r="AX126">
            <v>13940.000000000009</v>
          </cell>
          <cell r="AY126">
            <v>0</v>
          </cell>
          <cell r="AZ126">
            <v>704.99999999999932</v>
          </cell>
          <cell r="BA126">
            <v>1709.9999999999982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1316.5289256198339</v>
          </cell>
          <cell r="BM126">
            <v>0</v>
          </cell>
          <cell r="BN126">
            <v>40881.874530428227</v>
          </cell>
          <cell r="BO126">
            <v>0</v>
          </cell>
          <cell r="BP126">
            <v>0</v>
          </cell>
          <cell r="BQ126">
            <v>0</v>
          </cell>
          <cell r="BR126">
            <v>134400</v>
          </cell>
          <cell r="BS126">
            <v>11282.777036048059</v>
          </cell>
          <cell r="BT126">
            <v>0</v>
          </cell>
          <cell r="BU126">
            <v>0</v>
          </cell>
          <cell r="BV126">
            <v>16820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716056.48923974356</v>
          </cell>
          <cell r="CB126">
            <v>0</v>
          </cell>
          <cell r="CC126">
            <v>0</v>
          </cell>
          <cell r="CD126">
            <v>716056.48923974356</v>
          </cell>
        </row>
        <row r="127">
          <cell r="A127" t="str">
            <v>0733</v>
          </cell>
          <cell r="B127" t="str">
            <v>3041</v>
          </cell>
          <cell r="C127">
            <v>9263041</v>
          </cell>
          <cell r="D127" t="str">
            <v>Hainford VC Primary School</v>
          </cell>
          <cell r="E127">
            <v>72</v>
          </cell>
          <cell r="G127">
            <v>244368</v>
          </cell>
          <cell r="H127">
            <v>0</v>
          </cell>
          <cell r="I127">
            <v>0</v>
          </cell>
          <cell r="J127">
            <v>5760.0000000000109</v>
          </cell>
          <cell r="K127">
            <v>0</v>
          </cell>
          <cell r="L127">
            <v>8460.0000000000164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510.00000000000045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26992.918032786878</v>
          </cell>
          <cell r="AC127">
            <v>0</v>
          </cell>
          <cell r="AD127">
            <v>0</v>
          </cell>
          <cell r="AE127">
            <v>0</v>
          </cell>
          <cell r="AF127">
            <v>128000</v>
          </cell>
          <cell r="AG127">
            <v>56300</v>
          </cell>
          <cell r="AH127">
            <v>0</v>
          </cell>
          <cell r="AI127">
            <v>0</v>
          </cell>
          <cell r="AJ127">
            <v>7206.76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-67429.009423977055</v>
          </cell>
          <cell r="AQ127">
            <v>410168.66860880988</v>
          </cell>
          <cell r="AR127"/>
          <cell r="AS127">
            <v>259557.49799874536</v>
          </cell>
          <cell r="AT127">
            <v>0</v>
          </cell>
          <cell r="AU127">
            <v>0</v>
          </cell>
          <cell r="AV127">
            <v>5880.0000000000109</v>
          </cell>
          <cell r="AW127">
            <v>0</v>
          </cell>
          <cell r="AX127">
            <v>9840.0000000000182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515.00000000000045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27343.475409836057</v>
          </cell>
          <cell r="BO127">
            <v>0</v>
          </cell>
          <cell r="BP127">
            <v>0</v>
          </cell>
          <cell r="BQ127">
            <v>0</v>
          </cell>
          <cell r="BR127">
            <v>134400</v>
          </cell>
          <cell r="BS127">
            <v>57100</v>
          </cell>
          <cell r="BT127">
            <v>0</v>
          </cell>
          <cell r="BU127">
            <v>0</v>
          </cell>
          <cell r="BV127">
            <v>7206.76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501842.73340858141</v>
          </cell>
          <cell r="CB127">
            <v>0</v>
          </cell>
          <cell r="CC127">
            <v>0</v>
          </cell>
          <cell r="CD127">
            <v>501842.73340858141</v>
          </cell>
        </row>
        <row r="128">
          <cell r="A128" t="str">
            <v>0739</v>
          </cell>
          <cell r="B128" t="str">
            <v>3037</v>
          </cell>
          <cell r="C128">
            <v>9263037</v>
          </cell>
          <cell r="D128" t="str">
            <v>Happisburgh Primary and Early Years School</v>
          </cell>
          <cell r="E128">
            <v>74</v>
          </cell>
          <cell r="G128">
            <v>251156</v>
          </cell>
          <cell r="H128">
            <v>0</v>
          </cell>
          <cell r="I128">
            <v>0</v>
          </cell>
          <cell r="J128">
            <v>8639.9999999999909</v>
          </cell>
          <cell r="K128">
            <v>0</v>
          </cell>
          <cell r="L128">
            <v>12689.999999999987</v>
          </cell>
          <cell r="M128">
            <v>0</v>
          </cell>
          <cell r="N128">
            <v>0</v>
          </cell>
          <cell r="O128">
            <v>839.99999999999909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1320.6153846153859</v>
          </cell>
          <cell r="AA128">
            <v>0</v>
          </cell>
          <cell r="AB128">
            <v>25964.159061277711</v>
          </cell>
          <cell r="AC128">
            <v>0</v>
          </cell>
          <cell r="AD128">
            <v>9979.2000000000207</v>
          </cell>
          <cell r="AE128">
            <v>0</v>
          </cell>
          <cell r="AF128">
            <v>128000</v>
          </cell>
          <cell r="AG128">
            <v>56300</v>
          </cell>
          <cell r="AH128">
            <v>0</v>
          </cell>
          <cell r="AI128">
            <v>0</v>
          </cell>
          <cell r="AJ128">
            <v>3461.2500000000005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-37299.330177690215</v>
          </cell>
          <cell r="AQ128">
            <v>461051.89426820289</v>
          </cell>
          <cell r="AR128"/>
          <cell r="AS128">
            <v>266767.42849871051</v>
          </cell>
          <cell r="AT128">
            <v>0</v>
          </cell>
          <cell r="AU128">
            <v>0</v>
          </cell>
          <cell r="AV128">
            <v>8819.9999999999909</v>
          </cell>
          <cell r="AW128">
            <v>0</v>
          </cell>
          <cell r="AX128">
            <v>14759.999999999985</v>
          </cell>
          <cell r="AY128">
            <v>0</v>
          </cell>
          <cell r="AZ128">
            <v>0</v>
          </cell>
          <cell r="BA128">
            <v>854.99999999999909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1343.3846153846166</v>
          </cell>
          <cell r="BM128">
            <v>0</v>
          </cell>
          <cell r="BN128">
            <v>26301.355932203394</v>
          </cell>
          <cell r="BO128">
            <v>0</v>
          </cell>
          <cell r="BP128">
            <v>10137.60000000002</v>
          </cell>
          <cell r="BQ128">
            <v>0</v>
          </cell>
          <cell r="BR128">
            <v>134400</v>
          </cell>
          <cell r="BS128">
            <v>57100</v>
          </cell>
          <cell r="BT128">
            <v>0</v>
          </cell>
          <cell r="BU128">
            <v>0</v>
          </cell>
          <cell r="BV128">
            <v>3461.2500000000005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523946.01904629858</v>
          </cell>
          <cell r="CB128">
            <v>0</v>
          </cell>
          <cell r="CC128">
            <v>0</v>
          </cell>
          <cell r="CD128">
            <v>523946.01904629858</v>
          </cell>
        </row>
        <row r="129">
          <cell r="A129" t="str">
            <v>0742</v>
          </cell>
          <cell r="B129" t="str">
            <v>3038</v>
          </cell>
          <cell r="C129">
            <v>9263038</v>
          </cell>
          <cell r="D129" t="str">
            <v>Hapton Church of England Voluntary Aided Primary School</v>
          </cell>
          <cell r="E129">
            <v>33</v>
          </cell>
          <cell r="G129">
            <v>112002</v>
          </cell>
          <cell r="H129">
            <v>0</v>
          </cell>
          <cell r="I129">
            <v>0</v>
          </cell>
          <cell r="J129">
            <v>5760.0000000000055</v>
          </cell>
          <cell r="K129">
            <v>0</v>
          </cell>
          <cell r="L129">
            <v>8460.0000000000073</v>
          </cell>
          <cell r="M129">
            <v>0</v>
          </cell>
          <cell r="N129">
            <v>229.99999999999997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637.99999999999932</v>
          </cell>
          <cell r="AA129">
            <v>0</v>
          </cell>
          <cell r="AB129">
            <v>26724.31034482758</v>
          </cell>
          <cell r="AC129">
            <v>0</v>
          </cell>
          <cell r="AD129">
            <v>4164.7064516128976</v>
          </cell>
          <cell r="AE129">
            <v>0</v>
          </cell>
          <cell r="AF129">
            <v>128000</v>
          </cell>
          <cell r="AG129">
            <v>44476.999999999993</v>
          </cell>
          <cell r="AH129">
            <v>0</v>
          </cell>
          <cell r="AI129">
            <v>0</v>
          </cell>
          <cell r="AJ129">
            <v>621.70000000000005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-51693.54046052249</v>
          </cell>
          <cell r="AQ129">
            <v>279384.17633591802</v>
          </cell>
          <cell r="AR129"/>
          <cell r="AS129">
            <v>118963.85324942495</v>
          </cell>
          <cell r="AT129">
            <v>0</v>
          </cell>
          <cell r="AU129">
            <v>0</v>
          </cell>
          <cell r="AV129">
            <v>5880.0000000000055</v>
          </cell>
          <cell r="AW129">
            <v>0</v>
          </cell>
          <cell r="AX129">
            <v>9840.0000000000091</v>
          </cell>
          <cell r="AY129">
            <v>0</v>
          </cell>
          <cell r="AZ129">
            <v>234.99999999999997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648.99999999999932</v>
          </cell>
          <cell r="BM129">
            <v>0</v>
          </cell>
          <cell r="BN129">
            <v>27071.379310344822</v>
          </cell>
          <cell r="BO129">
            <v>0</v>
          </cell>
          <cell r="BP129">
            <v>4230.8129032258003</v>
          </cell>
          <cell r="BQ129">
            <v>0</v>
          </cell>
          <cell r="BR129">
            <v>134400</v>
          </cell>
          <cell r="BS129">
            <v>45108.999999999993</v>
          </cell>
          <cell r="BT129">
            <v>0</v>
          </cell>
          <cell r="BU129">
            <v>0</v>
          </cell>
          <cell r="BV129">
            <v>621.70000000000005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347000.74546299555</v>
          </cell>
          <cell r="CB129">
            <v>0</v>
          </cell>
          <cell r="CC129">
            <v>0</v>
          </cell>
          <cell r="CD129">
            <v>347000.74546299555</v>
          </cell>
        </row>
        <row r="130">
          <cell r="A130" t="str">
            <v>0745</v>
          </cell>
          <cell r="B130" t="str">
            <v>3133</v>
          </cell>
          <cell r="C130">
            <v>9263133</v>
          </cell>
          <cell r="D130" t="str">
            <v>Harpley CofE VC Primary School</v>
          </cell>
          <cell r="E130">
            <v>53</v>
          </cell>
          <cell r="G130">
            <v>179882</v>
          </cell>
          <cell r="H130">
            <v>0</v>
          </cell>
          <cell r="I130">
            <v>0</v>
          </cell>
          <cell r="J130">
            <v>5280.0000000000064</v>
          </cell>
          <cell r="K130">
            <v>0</v>
          </cell>
          <cell r="L130">
            <v>7755.0000000000091</v>
          </cell>
          <cell r="M130">
            <v>0</v>
          </cell>
          <cell r="N130">
            <v>6440.0000000000027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668.26086956521715</v>
          </cell>
          <cell r="AA130">
            <v>0</v>
          </cell>
          <cell r="AB130">
            <v>32988.083333333321</v>
          </cell>
          <cell r="AC130">
            <v>0</v>
          </cell>
          <cell r="AD130">
            <v>1719.8999999999983</v>
          </cell>
          <cell r="AE130">
            <v>0</v>
          </cell>
          <cell r="AF130">
            <v>128000</v>
          </cell>
          <cell r="AG130">
            <v>56300</v>
          </cell>
          <cell r="AH130">
            <v>0</v>
          </cell>
          <cell r="AI130">
            <v>0</v>
          </cell>
          <cell r="AJ130">
            <v>8147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-34538.731087455999</v>
          </cell>
          <cell r="AQ130">
            <v>392641.51311544253</v>
          </cell>
          <cell r="AR130"/>
          <cell r="AS130">
            <v>191063.15824907643</v>
          </cell>
          <cell r="AT130">
            <v>0</v>
          </cell>
          <cell r="AU130">
            <v>0</v>
          </cell>
          <cell r="AV130">
            <v>5390.0000000000064</v>
          </cell>
          <cell r="AW130">
            <v>0</v>
          </cell>
          <cell r="AX130">
            <v>9020.0000000000109</v>
          </cell>
          <cell r="AY130">
            <v>0</v>
          </cell>
          <cell r="AZ130">
            <v>6580.0000000000027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679.7826086956519</v>
          </cell>
          <cell r="BM130">
            <v>0</v>
          </cell>
          <cell r="BN130">
            <v>33416.499999999993</v>
          </cell>
          <cell r="BO130">
            <v>0</v>
          </cell>
          <cell r="BP130">
            <v>1747.1999999999985</v>
          </cell>
          <cell r="BQ130">
            <v>0</v>
          </cell>
          <cell r="BR130">
            <v>134400</v>
          </cell>
          <cell r="BS130">
            <v>57100</v>
          </cell>
          <cell r="BT130">
            <v>0</v>
          </cell>
          <cell r="BU130">
            <v>0</v>
          </cell>
          <cell r="BV130">
            <v>8147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447543.64085777209</v>
          </cell>
          <cell r="CB130">
            <v>0</v>
          </cell>
          <cell r="CC130">
            <v>0</v>
          </cell>
          <cell r="CD130">
            <v>447543.64085777209</v>
          </cell>
        </row>
        <row r="131">
          <cell r="A131" t="str">
            <v>0748</v>
          </cell>
          <cell r="B131" t="str">
            <v>2196</v>
          </cell>
          <cell r="C131">
            <v>9262196</v>
          </cell>
          <cell r="D131" t="str">
            <v>Heacham Infant and Nursery School</v>
          </cell>
          <cell r="E131">
            <v>75</v>
          </cell>
          <cell r="G131">
            <v>254550</v>
          </cell>
          <cell r="H131">
            <v>0</v>
          </cell>
          <cell r="I131">
            <v>0</v>
          </cell>
          <cell r="J131">
            <v>7679.9999999999873</v>
          </cell>
          <cell r="K131">
            <v>0</v>
          </cell>
          <cell r="L131">
            <v>12690</v>
          </cell>
          <cell r="M131">
            <v>0</v>
          </cell>
          <cell r="N131">
            <v>0</v>
          </cell>
          <cell r="O131">
            <v>567.56756756756704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790.90909090909167</v>
          </cell>
          <cell r="AA131">
            <v>0</v>
          </cell>
          <cell r="AB131">
            <v>23372.585669781925</v>
          </cell>
          <cell r="AC131">
            <v>0</v>
          </cell>
          <cell r="AD131">
            <v>0</v>
          </cell>
          <cell r="AE131">
            <v>0</v>
          </cell>
          <cell r="AF131">
            <v>128000</v>
          </cell>
          <cell r="AG131">
            <v>0</v>
          </cell>
          <cell r="AH131">
            <v>0</v>
          </cell>
          <cell r="AI131">
            <v>0</v>
          </cell>
          <cell r="AJ131">
            <v>2637.3119999999999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-7231.8174126082095</v>
          </cell>
          <cell r="AQ131">
            <v>423056.55691565044</v>
          </cell>
          <cell r="AR131"/>
          <cell r="AS131">
            <v>270372.39374869305</v>
          </cell>
          <cell r="AT131">
            <v>0</v>
          </cell>
          <cell r="AU131">
            <v>0</v>
          </cell>
          <cell r="AV131">
            <v>7839.9999999999873</v>
          </cell>
          <cell r="AW131">
            <v>0</v>
          </cell>
          <cell r="AX131">
            <v>14760</v>
          </cell>
          <cell r="AY131">
            <v>0</v>
          </cell>
          <cell r="AZ131">
            <v>0</v>
          </cell>
          <cell r="BA131">
            <v>577.70270270270214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804.5454545454553</v>
          </cell>
          <cell r="BM131">
            <v>0</v>
          </cell>
          <cell r="BN131">
            <v>23676.125743415458</v>
          </cell>
          <cell r="BO131">
            <v>0</v>
          </cell>
          <cell r="BP131">
            <v>0</v>
          </cell>
          <cell r="BQ131">
            <v>0</v>
          </cell>
          <cell r="BR131">
            <v>134400</v>
          </cell>
          <cell r="BS131">
            <v>0</v>
          </cell>
          <cell r="BT131">
            <v>0</v>
          </cell>
          <cell r="BU131">
            <v>0</v>
          </cell>
          <cell r="BV131">
            <v>2637.3119999999999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455068.07964935666</v>
          </cell>
          <cell r="CB131">
            <v>0</v>
          </cell>
          <cell r="CC131">
            <v>0</v>
          </cell>
          <cell r="CD131">
            <v>455068.07964935666</v>
          </cell>
        </row>
        <row r="132">
          <cell r="A132" t="str">
            <v>0752</v>
          </cell>
          <cell r="B132" t="str">
            <v>5201</v>
          </cell>
          <cell r="C132">
            <v>9265201</v>
          </cell>
          <cell r="D132" t="str">
            <v>Heacham Junior School</v>
          </cell>
          <cell r="E132">
            <v>108</v>
          </cell>
          <cell r="G132">
            <v>366552</v>
          </cell>
          <cell r="H132">
            <v>0</v>
          </cell>
          <cell r="I132">
            <v>0</v>
          </cell>
          <cell r="J132">
            <v>14879.999999999996</v>
          </cell>
          <cell r="K132">
            <v>0</v>
          </cell>
          <cell r="L132">
            <v>23970.000000000015</v>
          </cell>
          <cell r="M132">
            <v>0</v>
          </cell>
          <cell r="N132">
            <v>464.29906542056</v>
          </cell>
          <cell r="O132">
            <v>282.61682242990639</v>
          </cell>
          <cell r="P132">
            <v>0</v>
          </cell>
          <cell r="Q132">
            <v>0</v>
          </cell>
          <cell r="R132">
            <v>2059.0654205607498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1159.9999999999989</v>
          </cell>
          <cell r="AA132">
            <v>0</v>
          </cell>
          <cell r="AB132">
            <v>33967.661538461565</v>
          </cell>
          <cell r="AC132">
            <v>0</v>
          </cell>
          <cell r="AD132">
            <v>0</v>
          </cell>
          <cell r="AE132">
            <v>0</v>
          </cell>
          <cell r="AF132">
            <v>128000</v>
          </cell>
          <cell r="AG132">
            <v>0</v>
          </cell>
          <cell r="AH132">
            <v>0</v>
          </cell>
          <cell r="AI132">
            <v>0</v>
          </cell>
          <cell r="AJ132">
            <v>4395.5200000000004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-13948.27507458756</v>
          </cell>
          <cell r="AQ132">
            <v>561782.88777228526</v>
          </cell>
          <cell r="AR132"/>
          <cell r="AS132">
            <v>389336.246998118</v>
          </cell>
          <cell r="AT132">
            <v>0</v>
          </cell>
          <cell r="AU132">
            <v>0</v>
          </cell>
          <cell r="AV132">
            <v>15189.999999999996</v>
          </cell>
          <cell r="AW132">
            <v>0</v>
          </cell>
          <cell r="AX132">
            <v>27880.000000000018</v>
          </cell>
          <cell r="AY132">
            <v>0</v>
          </cell>
          <cell r="AZ132">
            <v>474.39252336448521</v>
          </cell>
          <cell r="BA132">
            <v>287.66355140186903</v>
          </cell>
          <cell r="BB132">
            <v>0</v>
          </cell>
          <cell r="BC132">
            <v>0</v>
          </cell>
          <cell r="BD132">
            <v>2079.2523364486001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1179.9999999999989</v>
          </cell>
          <cell r="BM132">
            <v>0</v>
          </cell>
          <cell r="BN132">
            <v>34408.800000000025</v>
          </cell>
          <cell r="BO132">
            <v>0</v>
          </cell>
          <cell r="BP132">
            <v>0</v>
          </cell>
          <cell r="BQ132">
            <v>0</v>
          </cell>
          <cell r="BR132">
            <v>134400</v>
          </cell>
          <cell r="BS132">
            <v>0</v>
          </cell>
          <cell r="BT132">
            <v>0</v>
          </cell>
          <cell r="BU132">
            <v>0</v>
          </cell>
          <cell r="BV132">
            <v>4395.5200000000004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609631.87540933304</v>
          </cell>
          <cell r="CB132">
            <v>0</v>
          </cell>
          <cell r="CC132">
            <v>0</v>
          </cell>
          <cell r="CD132">
            <v>609631.87540933304</v>
          </cell>
        </row>
        <row r="133">
          <cell r="A133" t="str">
            <v>0760</v>
          </cell>
          <cell r="B133" t="str">
            <v>2289</v>
          </cell>
          <cell r="C133">
            <v>9262289</v>
          </cell>
          <cell r="D133" t="str">
            <v>Arden Grove Infant and Nursery School</v>
          </cell>
          <cell r="E133">
            <v>173</v>
          </cell>
          <cell r="G133">
            <v>587162</v>
          </cell>
          <cell r="H133">
            <v>0</v>
          </cell>
          <cell r="I133">
            <v>0</v>
          </cell>
          <cell r="J133">
            <v>6239.9999999999964</v>
          </cell>
          <cell r="K133">
            <v>0</v>
          </cell>
          <cell r="L133">
            <v>9164.9999999999945</v>
          </cell>
          <cell r="M133">
            <v>0</v>
          </cell>
          <cell r="N133">
            <v>0</v>
          </cell>
          <cell r="O133">
            <v>1120.0000000000002</v>
          </cell>
          <cell r="P133">
            <v>1319.9999999999966</v>
          </cell>
          <cell r="Q133">
            <v>1439.9999999999961</v>
          </cell>
          <cell r="R133">
            <v>1020.0000000000002</v>
          </cell>
          <cell r="S133">
            <v>670.00000000000011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49922.024741523281</v>
          </cell>
          <cell r="AC133">
            <v>0</v>
          </cell>
          <cell r="AD133">
            <v>0</v>
          </cell>
          <cell r="AE133">
            <v>0</v>
          </cell>
          <cell r="AF133">
            <v>128000</v>
          </cell>
          <cell r="AG133">
            <v>0</v>
          </cell>
          <cell r="AH133">
            <v>0</v>
          </cell>
          <cell r="AI133">
            <v>0</v>
          </cell>
          <cell r="AJ133">
            <v>3232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-5037.9505590575409</v>
          </cell>
          <cell r="AQ133">
            <v>784253.07418246579</v>
          </cell>
          <cell r="AR133"/>
          <cell r="AS133">
            <v>623658.98824698536</v>
          </cell>
          <cell r="AT133">
            <v>0</v>
          </cell>
          <cell r="AU133">
            <v>0</v>
          </cell>
          <cell r="AV133">
            <v>6369.9999999999964</v>
          </cell>
          <cell r="AW133">
            <v>0</v>
          </cell>
          <cell r="AX133">
            <v>10659.999999999995</v>
          </cell>
          <cell r="AY133">
            <v>0</v>
          </cell>
          <cell r="AZ133">
            <v>0</v>
          </cell>
          <cell r="BA133">
            <v>1140.0000000000002</v>
          </cell>
          <cell r="BB133">
            <v>1334.9999999999964</v>
          </cell>
          <cell r="BC133">
            <v>1454.9999999999961</v>
          </cell>
          <cell r="BD133">
            <v>1030.0000000000002</v>
          </cell>
          <cell r="BE133">
            <v>680.00000000000011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50570.362725179431</v>
          </cell>
          <cell r="BO133">
            <v>0</v>
          </cell>
          <cell r="BP133">
            <v>0</v>
          </cell>
          <cell r="BQ133">
            <v>0</v>
          </cell>
          <cell r="BR133">
            <v>134400</v>
          </cell>
          <cell r="BS133">
            <v>0</v>
          </cell>
          <cell r="BT133">
            <v>0</v>
          </cell>
          <cell r="BU133">
            <v>0</v>
          </cell>
          <cell r="BV133">
            <v>3232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834531.35097216477</v>
          </cell>
          <cell r="CB133">
            <v>0</v>
          </cell>
          <cell r="CC133">
            <v>0</v>
          </cell>
          <cell r="CD133">
            <v>834531.35097216477</v>
          </cell>
        </row>
        <row r="134">
          <cell r="A134" t="str">
            <v>0765</v>
          </cell>
          <cell r="B134" t="str">
            <v>2247</v>
          </cell>
          <cell r="C134">
            <v>9262247</v>
          </cell>
          <cell r="D134" t="str">
            <v>Firside Junior School</v>
          </cell>
          <cell r="E134">
            <v>359</v>
          </cell>
          <cell r="G134">
            <v>1218446</v>
          </cell>
          <cell r="H134">
            <v>0</v>
          </cell>
          <cell r="I134">
            <v>0</v>
          </cell>
          <cell r="J134">
            <v>31200</v>
          </cell>
          <cell r="K134">
            <v>0</v>
          </cell>
          <cell r="L134">
            <v>47940.000000000051</v>
          </cell>
          <cell r="M134">
            <v>0</v>
          </cell>
          <cell r="N134">
            <v>459.99999999999972</v>
          </cell>
          <cell r="O134">
            <v>3920.0000000000036</v>
          </cell>
          <cell r="P134">
            <v>10119.999999999996</v>
          </cell>
          <cell r="Q134">
            <v>10560.000000000007</v>
          </cell>
          <cell r="R134">
            <v>1530.0000000000007</v>
          </cell>
          <cell r="S134">
            <v>5360.0000000000009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7561.0614525139717</v>
          </cell>
          <cell r="AA134">
            <v>0</v>
          </cell>
          <cell r="AB134">
            <v>73637.23529411768</v>
          </cell>
          <cell r="AC134">
            <v>0</v>
          </cell>
          <cell r="AD134">
            <v>0</v>
          </cell>
          <cell r="AE134">
            <v>0</v>
          </cell>
          <cell r="AF134">
            <v>128000</v>
          </cell>
          <cell r="AG134">
            <v>0</v>
          </cell>
          <cell r="AH134">
            <v>0</v>
          </cell>
          <cell r="AI134">
            <v>0</v>
          </cell>
          <cell r="AJ134">
            <v>4783.3599999999997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42660.703253368614</v>
          </cell>
          <cell r="AP134">
            <v>1846.5772916667297</v>
          </cell>
          <cell r="AQ134">
            <v>1588024.9372916671</v>
          </cell>
          <cell r="AR134"/>
          <cell r="AS134">
            <v>1294182.5247437442</v>
          </cell>
          <cell r="AT134">
            <v>0</v>
          </cell>
          <cell r="AU134">
            <v>0</v>
          </cell>
          <cell r="AV134">
            <v>31850</v>
          </cell>
          <cell r="AW134">
            <v>0</v>
          </cell>
          <cell r="AX134">
            <v>55760.000000000058</v>
          </cell>
          <cell r="AY134">
            <v>0</v>
          </cell>
          <cell r="AZ134">
            <v>469.99999999999966</v>
          </cell>
          <cell r="BA134">
            <v>3990.0000000000036</v>
          </cell>
          <cell r="BB134">
            <v>10234.999999999996</v>
          </cell>
          <cell r="BC134">
            <v>10670.000000000007</v>
          </cell>
          <cell r="BD134">
            <v>1545.0000000000007</v>
          </cell>
          <cell r="BE134">
            <v>5440.0000000000009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7691.4245810055918</v>
          </cell>
          <cell r="BM134">
            <v>0</v>
          </cell>
          <cell r="BN134">
            <v>74593.563025210125</v>
          </cell>
          <cell r="BO134">
            <v>0</v>
          </cell>
          <cell r="BP134">
            <v>0</v>
          </cell>
          <cell r="BQ134">
            <v>0</v>
          </cell>
          <cell r="BR134">
            <v>134400</v>
          </cell>
          <cell r="BS134">
            <v>0</v>
          </cell>
          <cell r="BT134">
            <v>0</v>
          </cell>
          <cell r="BU134">
            <v>0</v>
          </cell>
          <cell r="BV134">
            <v>4783.3599999999997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1635610.87234996</v>
          </cell>
          <cell r="CB134">
            <v>24162.487650040304</v>
          </cell>
          <cell r="CC134">
            <v>0</v>
          </cell>
          <cell r="CD134">
            <v>1659773.3600000003</v>
          </cell>
        </row>
        <row r="135">
          <cell r="A135" t="str">
            <v>0771</v>
          </cell>
          <cell r="B135" t="str">
            <v>2271</v>
          </cell>
          <cell r="C135">
            <v>9262271</v>
          </cell>
          <cell r="D135" t="str">
            <v>Heather Avenue Infant School</v>
          </cell>
          <cell r="E135">
            <v>129</v>
          </cell>
          <cell r="G135">
            <v>437826</v>
          </cell>
          <cell r="H135">
            <v>0</v>
          </cell>
          <cell r="I135">
            <v>0</v>
          </cell>
          <cell r="J135">
            <v>13439.999999999971</v>
          </cell>
          <cell r="K135">
            <v>0</v>
          </cell>
          <cell r="L135">
            <v>19739.999999999956</v>
          </cell>
          <cell r="M135">
            <v>0</v>
          </cell>
          <cell r="N135">
            <v>1149.9999999999993</v>
          </cell>
          <cell r="O135">
            <v>1120</v>
          </cell>
          <cell r="P135">
            <v>4399.9999999999973</v>
          </cell>
          <cell r="Q135">
            <v>7200.0000000000082</v>
          </cell>
          <cell r="R135">
            <v>1019.9999999999968</v>
          </cell>
          <cell r="S135">
            <v>6029.9999999999991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20245.41176470591</v>
          </cell>
          <cell r="AA135">
            <v>0</v>
          </cell>
          <cell r="AB135">
            <v>37909.948873007132</v>
          </cell>
          <cell r="AC135">
            <v>0</v>
          </cell>
          <cell r="AD135">
            <v>0</v>
          </cell>
          <cell r="AE135">
            <v>0</v>
          </cell>
          <cell r="AF135">
            <v>128000</v>
          </cell>
          <cell r="AG135">
            <v>0</v>
          </cell>
          <cell r="AH135">
            <v>0</v>
          </cell>
          <cell r="AI135">
            <v>0</v>
          </cell>
          <cell r="AJ135">
            <v>2094.3359999999998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-15323.474839719973</v>
          </cell>
          <cell r="AQ135">
            <v>664852.22179799306</v>
          </cell>
          <cell r="AR135"/>
          <cell r="AS135">
            <v>465040.51724775205</v>
          </cell>
          <cell r="AT135">
            <v>0</v>
          </cell>
          <cell r="AU135">
            <v>0</v>
          </cell>
          <cell r="AV135">
            <v>13719.999999999971</v>
          </cell>
          <cell r="AW135">
            <v>0</v>
          </cell>
          <cell r="AX135">
            <v>22959.999999999949</v>
          </cell>
          <cell r="AY135">
            <v>0</v>
          </cell>
          <cell r="AZ135">
            <v>1174.9999999999993</v>
          </cell>
          <cell r="BA135">
            <v>1140</v>
          </cell>
          <cell r="BB135">
            <v>4449.9999999999973</v>
          </cell>
          <cell r="BC135">
            <v>7275.0000000000082</v>
          </cell>
          <cell r="BD135">
            <v>1029.9999999999968</v>
          </cell>
          <cell r="BE135">
            <v>6119.9999999999991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20594.470588235323</v>
          </cell>
          <cell r="BM135">
            <v>0</v>
          </cell>
          <cell r="BN135">
            <v>38402.285871357868</v>
          </cell>
          <cell r="BO135">
            <v>0</v>
          </cell>
          <cell r="BP135">
            <v>0</v>
          </cell>
          <cell r="BQ135">
            <v>0</v>
          </cell>
          <cell r="BR135">
            <v>134400</v>
          </cell>
          <cell r="BS135">
            <v>0</v>
          </cell>
          <cell r="BT135">
            <v>0</v>
          </cell>
          <cell r="BU135">
            <v>0</v>
          </cell>
          <cell r="BV135">
            <v>2094.3359999999998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718401.60970734525</v>
          </cell>
          <cell r="CB135">
            <v>0</v>
          </cell>
          <cell r="CC135">
            <v>0</v>
          </cell>
          <cell r="CD135">
            <v>718401.60970734525</v>
          </cell>
        </row>
        <row r="136">
          <cell r="A136" t="str">
            <v>0779</v>
          </cell>
          <cell r="B136" t="str">
            <v>2361</v>
          </cell>
          <cell r="C136">
            <v>9262361</v>
          </cell>
          <cell r="D136" t="str">
            <v>Kinsale Infant School</v>
          </cell>
          <cell r="E136">
            <v>132</v>
          </cell>
          <cell r="G136">
            <v>448008</v>
          </cell>
          <cell r="H136">
            <v>0</v>
          </cell>
          <cell r="I136">
            <v>0</v>
          </cell>
          <cell r="J136">
            <v>11039.999999999985</v>
          </cell>
          <cell r="K136">
            <v>0</v>
          </cell>
          <cell r="L136">
            <v>16214.999999999978</v>
          </cell>
          <cell r="M136">
            <v>0</v>
          </cell>
          <cell r="N136">
            <v>0</v>
          </cell>
          <cell r="O136">
            <v>1680.0000000000016</v>
          </cell>
          <cell r="P136">
            <v>1319.9999999999984</v>
          </cell>
          <cell r="Q136">
            <v>2400.0000000000014</v>
          </cell>
          <cell r="R136">
            <v>1529.9999999999982</v>
          </cell>
          <cell r="S136">
            <v>2009.9999999999977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15143.736263736278</v>
          </cell>
          <cell r="AA136">
            <v>0</v>
          </cell>
          <cell r="AB136">
            <v>32176.779295470878</v>
          </cell>
          <cell r="AC136">
            <v>0</v>
          </cell>
          <cell r="AD136">
            <v>0</v>
          </cell>
          <cell r="AE136">
            <v>0</v>
          </cell>
          <cell r="AF136">
            <v>128000</v>
          </cell>
          <cell r="AG136">
            <v>0</v>
          </cell>
          <cell r="AH136">
            <v>0</v>
          </cell>
          <cell r="AI136">
            <v>0</v>
          </cell>
          <cell r="AJ136">
            <v>17936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-19461.166971810842</v>
          </cell>
          <cell r="AQ136">
            <v>657998.34858739632</v>
          </cell>
          <cell r="AR136"/>
          <cell r="AS136">
            <v>475855.41299769981</v>
          </cell>
          <cell r="AT136">
            <v>0</v>
          </cell>
          <cell r="AU136">
            <v>0</v>
          </cell>
          <cell r="AV136">
            <v>11269.999999999984</v>
          </cell>
          <cell r="AW136">
            <v>0</v>
          </cell>
          <cell r="AX136">
            <v>18859.999999999975</v>
          </cell>
          <cell r="AY136">
            <v>0</v>
          </cell>
          <cell r="AZ136">
            <v>0</v>
          </cell>
          <cell r="BA136">
            <v>1710.0000000000016</v>
          </cell>
          <cell r="BB136">
            <v>1334.9999999999984</v>
          </cell>
          <cell r="BC136">
            <v>2425.0000000000014</v>
          </cell>
          <cell r="BD136">
            <v>1544.9999999999982</v>
          </cell>
          <cell r="BE136">
            <v>2039.9999999999975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15404.83516483518</v>
          </cell>
          <cell r="BM136">
            <v>0</v>
          </cell>
          <cell r="BN136">
            <v>32594.659546061412</v>
          </cell>
          <cell r="BO136">
            <v>0</v>
          </cell>
          <cell r="BP136">
            <v>0</v>
          </cell>
          <cell r="BQ136">
            <v>0</v>
          </cell>
          <cell r="BR136">
            <v>134400</v>
          </cell>
          <cell r="BS136">
            <v>0</v>
          </cell>
          <cell r="BT136">
            <v>0</v>
          </cell>
          <cell r="BU136">
            <v>0</v>
          </cell>
          <cell r="BV136">
            <v>17936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715375.90770859644</v>
          </cell>
          <cell r="CB136">
            <v>0</v>
          </cell>
          <cell r="CC136">
            <v>0</v>
          </cell>
          <cell r="CD136">
            <v>715375.90770859644</v>
          </cell>
        </row>
        <row r="137">
          <cell r="A137" t="str">
            <v>0786</v>
          </cell>
          <cell r="B137" t="str">
            <v>2362</v>
          </cell>
          <cell r="C137">
            <v>9262362</v>
          </cell>
          <cell r="D137" t="str">
            <v>Kinsale Junior School</v>
          </cell>
          <cell r="E137">
            <v>219</v>
          </cell>
          <cell r="G137">
            <v>743286</v>
          </cell>
          <cell r="H137">
            <v>0</v>
          </cell>
          <cell r="I137">
            <v>0</v>
          </cell>
          <cell r="J137">
            <v>19200</v>
          </cell>
          <cell r="K137">
            <v>0</v>
          </cell>
          <cell r="L137">
            <v>30314.999999999949</v>
          </cell>
          <cell r="M137">
            <v>0</v>
          </cell>
          <cell r="N137">
            <v>0</v>
          </cell>
          <cell r="O137">
            <v>2520</v>
          </cell>
          <cell r="P137">
            <v>7040</v>
          </cell>
          <cell r="Q137">
            <v>5760</v>
          </cell>
          <cell r="R137">
            <v>3570</v>
          </cell>
          <cell r="S137">
            <v>4020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8700</v>
          </cell>
          <cell r="AA137">
            <v>0</v>
          </cell>
          <cell r="AB137">
            <v>32672.79661016944</v>
          </cell>
          <cell r="AC137">
            <v>0</v>
          </cell>
          <cell r="AD137">
            <v>0</v>
          </cell>
          <cell r="AE137">
            <v>0</v>
          </cell>
          <cell r="AF137">
            <v>128000</v>
          </cell>
          <cell r="AG137">
            <v>0</v>
          </cell>
          <cell r="AH137">
            <v>0</v>
          </cell>
          <cell r="AI137">
            <v>0</v>
          </cell>
          <cell r="AJ137">
            <v>4240.384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251.06257587718838</v>
          </cell>
          <cell r="AQ137">
            <v>989575.2431860466</v>
          </cell>
          <cell r="AR137"/>
          <cell r="AS137">
            <v>789487.38974618376</v>
          </cell>
          <cell r="AT137">
            <v>0</v>
          </cell>
          <cell r="AU137">
            <v>0</v>
          </cell>
          <cell r="AV137">
            <v>19600</v>
          </cell>
          <cell r="AW137">
            <v>0</v>
          </cell>
          <cell r="AX137">
            <v>35259.999999999942</v>
          </cell>
          <cell r="AY137">
            <v>0</v>
          </cell>
          <cell r="AZ137">
            <v>0</v>
          </cell>
          <cell r="BA137">
            <v>2565</v>
          </cell>
          <cell r="BB137">
            <v>7120</v>
          </cell>
          <cell r="BC137">
            <v>5820</v>
          </cell>
          <cell r="BD137">
            <v>3605</v>
          </cell>
          <cell r="BE137">
            <v>4080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8850</v>
          </cell>
          <cell r="BM137">
            <v>0</v>
          </cell>
          <cell r="BN137">
            <v>33097.118644067741</v>
          </cell>
          <cell r="BO137">
            <v>0</v>
          </cell>
          <cell r="BP137">
            <v>0</v>
          </cell>
          <cell r="BQ137">
            <v>0</v>
          </cell>
          <cell r="BR137">
            <v>134400</v>
          </cell>
          <cell r="BS137">
            <v>0</v>
          </cell>
          <cell r="BT137">
            <v>0</v>
          </cell>
          <cell r="BU137">
            <v>0</v>
          </cell>
          <cell r="BV137">
            <v>4240.384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1048124.8923902515</v>
          </cell>
          <cell r="CB137">
            <v>0</v>
          </cell>
          <cell r="CC137">
            <v>0</v>
          </cell>
          <cell r="CD137">
            <v>1048124.8923902515</v>
          </cell>
        </row>
        <row r="138">
          <cell r="A138" t="str">
            <v>0798</v>
          </cell>
          <cell r="B138" t="str">
            <v>2077</v>
          </cell>
          <cell r="C138">
            <v>9262077</v>
          </cell>
          <cell r="D138" t="str">
            <v>Hemblington Primary School</v>
          </cell>
          <cell r="E138">
            <v>145</v>
          </cell>
          <cell r="G138">
            <v>492130</v>
          </cell>
          <cell r="H138">
            <v>0</v>
          </cell>
          <cell r="I138">
            <v>0</v>
          </cell>
          <cell r="J138">
            <v>9600.0000000000273</v>
          </cell>
          <cell r="K138">
            <v>0</v>
          </cell>
          <cell r="L138">
            <v>14805.000000000047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4312.8205128205145</v>
          </cell>
          <cell r="AA138">
            <v>0</v>
          </cell>
          <cell r="AB138">
            <v>37394.009530292729</v>
          </cell>
          <cell r="AC138">
            <v>0</v>
          </cell>
          <cell r="AD138">
            <v>0</v>
          </cell>
          <cell r="AE138">
            <v>0</v>
          </cell>
          <cell r="AF138">
            <v>128000</v>
          </cell>
          <cell r="AG138">
            <v>0</v>
          </cell>
          <cell r="AH138">
            <v>0</v>
          </cell>
          <cell r="AI138">
            <v>0</v>
          </cell>
          <cell r="AJ138">
            <v>2818.3040000000001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-15387.480546443448</v>
          </cell>
          <cell r="AQ138">
            <v>673672.65349666984</v>
          </cell>
          <cell r="AR138"/>
          <cell r="AS138">
            <v>522719.96124747326</v>
          </cell>
          <cell r="AT138">
            <v>0</v>
          </cell>
          <cell r="AU138">
            <v>0</v>
          </cell>
          <cell r="AV138">
            <v>9800.0000000000273</v>
          </cell>
          <cell r="AW138">
            <v>0</v>
          </cell>
          <cell r="AX138">
            <v>17220.000000000055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4387.1794871794891</v>
          </cell>
          <cell r="BM138">
            <v>0</v>
          </cell>
          <cell r="BN138">
            <v>37879.646017699131</v>
          </cell>
          <cell r="BO138">
            <v>0</v>
          </cell>
          <cell r="BP138">
            <v>0</v>
          </cell>
          <cell r="BQ138">
            <v>0</v>
          </cell>
          <cell r="BR138">
            <v>134400</v>
          </cell>
          <cell r="BS138">
            <v>0</v>
          </cell>
          <cell r="BT138">
            <v>0</v>
          </cell>
          <cell r="BU138">
            <v>0</v>
          </cell>
          <cell r="BV138">
            <v>2818.3040000000001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729225.09075235191</v>
          </cell>
          <cell r="CB138">
            <v>0</v>
          </cell>
          <cell r="CC138">
            <v>0</v>
          </cell>
          <cell r="CD138">
            <v>729225.09075235191</v>
          </cell>
        </row>
        <row r="139">
          <cell r="A139" t="str">
            <v>0801</v>
          </cell>
          <cell r="B139" t="str">
            <v>2078</v>
          </cell>
          <cell r="C139">
            <v>9262078</v>
          </cell>
          <cell r="D139" t="str">
            <v>Hempnall Primary School</v>
          </cell>
          <cell r="E139">
            <v>140</v>
          </cell>
          <cell r="G139">
            <v>475160</v>
          </cell>
          <cell r="H139">
            <v>0</v>
          </cell>
          <cell r="I139">
            <v>0</v>
          </cell>
          <cell r="J139">
            <v>10080</v>
          </cell>
          <cell r="K139">
            <v>0</v>
          </cell>
          <cell r="L139">
            <v>14805</v>
          </cell>
          <cell r="M139">
            <v>0</v>
          </cell>
          <cell r="N139">
            <v>0</v>
          </cell>
          <cell r="O139">
            <v>279.99999999999989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25824.324324324327</v>
          </cell>
          <cell r="AC139">
            <v>0</v>
          </cell>
          <cell r="AD139">
            <v>0</v>
          </cell>
          <cell r="AE139">
            <v>0</v>
          </cell>
          <cell r="AF139">
            <v>128000</v>
          </cell>
          <cell r="AG139">
            <v>7366.3551401869108</v>
          </cell>
          <cell r="AH139">
            <v>0</v>
          </cell>
          <cell r="AI139">
            <v>0</v>
          </cell>
          <cell r="AJ139">
            <v>29045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-3481.0499563149542</v>
          </cell>
          <cell r="AQ139">
            <v>687079.62950819638</v>
          </cell>
          <cell r="AR139"/>
          <cell r="AS139">
            <v>504695.13499756041</v>
          </cell>
          <cell r="AT139">
            <v>0</v>
          </cell>
          <cell r="AU139">
            <v>0</v>
          </cell>
          <cell r="AV139">
            <v>10290</v>
          </cell>
          <cell r="AW139">
            <v>0</v>
          </cell>
          <cell r="AX139">
            <v>17220</v>
          </cell>
          <cell r="AY139">
            <v>0</v>
          </cell>
          <cell r="AZ139">
            <v>0</v>
          </cell>
          <cell r="BA139">
            <v>284.99999999999989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26159.705159705161</v>
          </cell>
          <cell r="BO139">
            <v>0</v>
          </cell>
          <cell r="BP139">
            <v>0</v>
          </cell>
          <cell r="BQ139">
            <v>0</v>
          </cell>
          <cell r="BR139">
            <v>134400</v>
          </cell>
          <cell r="BS139">
            <v>7471.028037383172</v>
          </cell>
          <cell r="BT139">
            <v>0</v>
          </cell>
          <cell r="BU139">
            <v>0</v>
          </cell>
          <cell r="BV139">
            <v>29045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729565.86819464876</v>
          </cell>
          <cell r="CB139">
            <v>0</v>
          </cell>
          <cell r="CC139">
            <v>0</v>
          </cell>
          <cell r="CD139">
            <v>729565.86819464876</v>
          </cell>
        </row>
        <row r="140">
          <cell r="A140" t="str">
            <v>0804</v>
          </cell>
          <cell r="B140" t="str">
            <v>2079</v>
          </cell>
          <cell r="C140">
            <v>9262079</v>
          </cell>
          <cell r="D140" t="str">
            <v>Hemsby Primary School</v>
          </cell>
          <cell r="E140">
            <v>152</v>
          </cell>
          <cell r="G140">
            <v>515888</v>
          </cell>
          <cell r="H140">
            <v>0</v>
          </cell>
          <cell r="I140">
            <v>0</v>
          </cell>
          <cell r="J140">
            <v>12479.999999999975</v>
          </cell>
          <cell r="K140">
            <v>0</v>
          </cell>
          <cell r="L140">
            <v>19739.999999999949</v>
          </cell>
          <cell r="M140">
            <v>0</v>
          </cell>
          <cell r="N140">
            <v>16901.19205298015</v>
          </cell>
          <cell r="O140">
            <v>281.85430463576154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662.85714285714255</v>
          </cell>
          <cell r="AA140">
            <v>0</v>
          </cell>
          <cell r="AB140">
            <v>40871.111111111109</v>
          </cell>
          <cell r="AC140">
            <v>0</v>
          </cell>
          <cell r="AD140">
            <v>3666.6000000000026</v>
          </cell>
          <cell r="AE140">
            <v>0</v>
          </cell>
          <cell r="AF140">
            <v>128000</v>
          </cell>
          <cell r="AG140">
            <v>0</v>
          </cell>
          <cell r="AH140">
            <v>0</v>
          </cell>
          <cell r="AI140">
            <v>0</v>
          </cell>
          <cell r="AJ140">
            <v>24927.525000000001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-7295.6169977321761</v>
          </cell>
          <cell r="AQ140">
            <v>756123.52261385205</v>
          </cell>
          <cell r="AR140"/>
          <cell r="AS140">
            <v>547954.71799735131</v>
          </cell>
          <cell r="AT140">
            <v>0</v>
          </cell>
          <cell r="AU140">
            <v>0</v>
          </cell>
          <cell r="AV140">
            <v>12739.999999999975</v>
          </cell>
          <cell r="AW140">
            <v>0</v>
          </cell>
          <cell r="AX140">
            <v>22959.999999999938</v>
          </cell>
          <cell r="AY140">
            <v>0</v>
          </cell>
          <cell r="AZ140">
            <v>17268.609271523197</v>
          </cell>
          <cell r="BA140">
            <v>286.88741721854296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674.28571428571399</v>
          </cell>
          <cell r="BM140">
            <v>0</v>
          </cell>
          <cell r="BN140">
            <v>41401.904761904763</v>
          </cell>
          <cell r="BO140">
            <v>0</v>
          </cell>
          <cell r="BP140">
            <v>3724.8000000000025</v>
          </cell>
          <cell r="BQ140">
            <v>0</v>
          </cell>
          <cell r="BR140">
            <v>134400</v>
          </cell>
          <cell r="BS140">
            <v>0</v>
          </cell>
          <cell r="BT140">
            <v>0</v>
          </cell>
          <cell r="BU140">
            <v>0</v>
          </cell>
          <cell r="BV140">
            <v>24927.525000000001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806338.73016228341</v>
          </cell>
          <cell r="CB140">
            <v>0</v>
          </cell>
          <cell r="CC140">
            <v>0</v>
          </cell>
          <cell r="CD140">
            <v>806338.73016228341</v>
          </cell>
        </row>
        <row r="141">
          <cell r="A141" t="str">
            <v>0807</v>
          </cell>
          <cell r="B141" t="str">
            <v>2274</v>
          </cell>
          <cell r="C141">
            <v>9262274</v>
          </cell>
          <cell r="D141" t="str">
            <v>Hethersett, Woodside Primary &amp; Nursery School</v>
          </cell>
          <cell r="E141">
            <v>406</v>
          </cell>
          <cell r="G141">
            <v>1377964</v>
          </cell>
          <cell r="H141">
            <v>0</v>
          </cell>
          <cell r="I141">
            <v>0</v>
          </cell>
          <cell r="J141">
            <v>24000.000000000018</v>
          </cell>
          <cell r="K141">
            <v>0</v>
          </cell>
          <cell r="L141">
            <v>35954.999999999993</v>
          </cell>
          <cell r="M141">
            <v>0</v>
          </cell>
          <cell r="N141">
            <v>1158.5607940446687</v>
          </cell>
          <cell r="O141">
            <v>6770.0248138957795</v>
          </cell>
          <cell r="P141">
            <v>0</v>
          </cell>
          <cell r="Q141">
            <v>967.14640198511097</v>
          </cell>
          <cell r="R141">
            <v>513.79652605459023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23820.231213872867</v>
          </cell>
          <cell r="AA141">
            <v>0</v>
          </cell>
          <cell r="AB141">
            <v>152870.30276177821</v>
          </cell>
          <cell r="AC141">
            <v>0</v>
          </cell>
          <cell r="AD141">
            <v>4384.7999999999884</v>
          </cell>
          <cell r="AE141">
            <v>0</v>
          </cell>
          <cell r="AF141">
            <v>128000</v>
          </cell>
          <cell r="AG141">
            <v>0</v>
          </cell>
          <cell r="AH141">
            <v>0</v>
          </cell>
          <cell r="AI141">
            <v>0</v>
          </cell>
          <cell r="AJ141">
            <v>103326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32026.137488368899</v>
          </cell>
          <cell r="AP141">
            <v>0</v>
          </cell>
          <cell r="AQ141">
            <v>1891756.0000000002</v>
          </cell>
          <cell r="AR141"/>
          <cell r="AS141">
            <v>1463615.8914929251</v>
          </cell>
          <cell r="AT141">
            <v>0</v>
          </cell>
          <cell r="AU141">
            <v>0</v>
          </cell>
          <cell r="AV141">
            <v>24500.000000000018</v>
          </cell>
          <cell r="AW141">
            <v>0</v>
          </cell>
          <cell r="AX141">
            <v>41819.999999999985</v>
          </cell>
          <cell r="AY141">
            <v>0</v>
          </cell>
          <cell r="AZ141">
            <v>1183.7468982630312</v>
          </cell>
          <cell r="BA141">
            <v>6890.9181141439185</v>
          </cell>
          <cell r="BB141">
            <v>0</v>
          </cell>
          <cell r="BC141">
            <v>977.22084367245589</v>
          </cell>
          <cell r="BD141">
            <v>518.83374689826269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24230.924855491365</v>
          </cell>
          <cell r="BM141">
            <v>0</v>
          </cell>
          <cell r="BN141">
            <v>154855.63136907402</v>
          </cell>
          <cell r="BO141">
            <v>0</v>
          </cell>
          <cell r="BP141">
            <v>4454.3999999999887</v>
          </cell>
          <cell r="BQ141">
            <v>0</v>
          </cell>
          <cell r="BR141">
            <v>134400</v>
          </cell>
          <cell r="BS141">
            <v>0</v>
          </cell>
          <cell r="BT141">
            <v>0</v>
          </cell>
          <cell r="BU141">
            <v>0</v>
          </cell>
          <cell r="BV141">
            <v>103326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1960773.5673204681</v>
          </cell>
          <cell r="CB141">
            <v>14212.432679531863</v>
          </cell>
          <cell r="CC141">
            <v>0</v>
          </cell>
          <cell r="CD141">
            <v>1974986</v>
          </cell>
        </row>
        <row r="142">
          <cell r="A142" t="str">
            <v>0810</v>
          </cell>
          <cell r="B142" t="str">
            <v>3043</v>
          </cell>
          <cell r="C142">
            <v>9263043</v>
          </cell>
          <cell r="D142" t="str">
            <v>Hethersett VC Primary School</v>
          </cell>
          <cell r="E142">
            <v>267</v>
          </cell>
          <cell r="G142">
            <v>906198</v>
          </cell>
          <cell r="H142">
            <v>0</v>
          </cell>
          <cell r="I142">
            <v>0</v>
          </cell>
          <cell r="J142">
            <v>17759.999999999971</v>
          </cell>
          <cell r="K142">
            <v>0</v>
          </cell>
          <cell r="L142">
            <v>26789.999999999971</v>
          </cell>
          <cell r="M142">
            <v>0</v>
          </cell>
          <cell r="N142">
            <v>463.47169811320725</v>
          </cell>
          <cell r="O142">
            <v>6488.6037735849077</v>
          </cell>
          <cell r="P142">
            <v>443.32075471698141</v>
          </cell>
          <cell r="Q142">
            <v>2418.1132075471714</v>
          </cell>
          <cell r="R142">
            <v>1541.5471698113165</v>
          </cell>
          <cell r="S142">
            <v>675.05660377358538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6506.7226890756338</v>
          </cell>
          <cell r="AA142">
            <v>0</v>
          </cell>
          <cell r="AB142">
            <v>64049.94971264364</v>
          </cell>
          <cell r="AC142">
            <v>0</v>
          </cell>
          <cell r="AD142">
            <v>0</v>
          </cell>
          <cell r="AE142">
            <v>0</v>
          </cell>
          <cell r="AF142">
            <v>128000</v>
          </cell>
          <cell r="AG142">
            <v>0</v>
          </cell>
          <cell r="AH142">
            <v>0</v>
          </cell>
          <cell r="AI142">
            <v>0</v>
          </cell>
          <cell r="AJ142">
            <v>30241.279999999999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14800.214390733745</v>
          </cell>
          <cell r="AP142">
            <v>14792.248916198878</v>
          </cell>
          <cell r="AQ142">
            <v>1221168.5289161995</v>
          </cell>
          <cell r="AR142"/>
          <cell r="AS142">
            <v>962525.72174534737</v>
          </cell>
          <cell r="AT142">
            <v>0</v>
          </cell>
          <cell r="AU142">
            <v>0</v>
          </cell>
          <cell r="AV142">
            <v>18129.999999999971</v>
          </cell>
          <cell r="AW142">
            <v>0</v>
          </cell>
          <cell r="AX142">
            <v>31159.999999999964</v>
          </cell>
          <cell r="AY142">
            <v>0</v>
          </cell>
          <cell r="AZ142">
            <v>473.54716981132043</v>
          </cell>
          <cell r="BA142">
            <v>6604.4716981132096</v>
          </cell>
          <cell r="BB142">
            <v>448.35849056603803</v>
          </cell>
          <cell r="BC142">
            <v>2443.3018867924543</v>
          </cell>
          <cell r="BD142">
            <v>1556.6603773584861</v>
          </cell>
          <cell r="BE142">
            <v>685.13207547169861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6618.9075630252137</v>
          </cell>
          <cell r="BM142">
            <v>0</v>
          </cell>
          <cell r="BN142">
            <v>64881.767241379275</v>
          </cell>
          <cell r="BO142">
            <v>0</v>
          </cell>
          <cell r="BP142">
            <v>0</v>
          </cell>
          <cell r="BQ142">
            <v>0</v>
          </cell>
          <cell r="BR142">
            <v>134400</v>
          </cell>
          <cell r="BS142">
            <v>0</v>
          </cell>
          <cell r="BT142">
            <v>0</v>
          </cell>
          <cell r="BU142">
            <v>0</v>
          </cell>
          <cell r="BV142">
            <v>30241.279999999999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1260169.148247865</v>
          </cell>
          <cell r="CB142">
            <v>942.13175213499926</v>
          </cell>
          <cell r="CC142">
            <v>5776.0601444998574</v>
          </cell>
          <cell r="CD142">
            <v>1266887.3401444999</v>
          </cell>
        </row>
        <row r="143">
          <cell r="A143" t="str">
            <v>0816</v>
          </cell>
          <cell r="B143" t="str">
            <v>2081</v>
          </cell>
          <cell r="C143">
            <v>9262081</v>
          </cell>
          <cell r="D143" t="str">
            <v>Hevingham Primary School</v>
          </cell>
          <cell r="E143">
            <v>92</v>
          </cell>
          <cell r="G143">
            <v>312248</v>
          </cell>
          <cell r="H143">
            <v>0</v>
          </cell>
          <cell r="I143">
            <v>0</v>
          </cell>
          <cell r="J143">
            <v>5279.9999999999845</v>
          </cell>
          <cell r="K143">
            <v>0</v>
          </cell>
          <cell r="L143">
            <v>9869.9999999999818</v>
          </cell>
          <cell r="M143">
            <v>0</v>
          </cell>
          <cell r="N143">
            <v>689.99999999999966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620.46511627907046</v>
          </cell>
          <cell r="AA143">
            <v>0</v>
          </cell>
          <cell r="AB143">
            <v>23070.352941176476</v>
          </cell>
          <cell r="AC143">
            <v>0</v>
          </cell>
          <cell r="AD143">
            <v>0</v>
          </cell>
          <cell r="AE143">
            <v>0</v>
          </cell>
          <cell r="AF143">
            <v>128000</v>
          </cell>
          <cell r="AG143">
            <v>43446.461949265686</v>
          </cell>
          <cell r="AH143">
            <v>0</v>
          </cell>
          <cell r="AI143">
            <v>0</v>
          </cell>
          <cell r="AJ143">
            <v>3209.5000000000005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-44599.057855262043</v>
          </cell>
          <cell r="AQ143">
            <v>481835.72215145919</v>
          </cell>
          <cell r="AR143"/>
          <cell r="AS143">
            <v>331656.80299839686</v>
          </cell>
          <cell r="AT143">
            <v>0</v>
          </cell>
          <cell r="AU143">
            <v>0</v>
          </cell>
          <cell r="AV143">
            <v>5389.9999999999845</v>
          </cell>
          <cell r="AW143">
            <v>0</v>
          </cell>
          <cell r="AX143">
            <v>11479.99999999998</v>
          </cell>
          <cell r="AY143">
            <v>0</v>
          </cell>
          <cell r="AZ143">
            <v>704.99999999999966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631.16279069767518</v>
          </cell>
          <cell r="BM143">
            <v>0</v>
          </cell>
          <cell r="BN143">
            <v>23369.967914438508</v>
          </cell>
          <cell r="BO143">
            <v>0</v>
          </cell>
          <cell r="BP143">
            <v>0</v>
          </cell>
          <cell r="BQ143">
            <v>0</v>
          </cell>
          <cell r="BR143">
            <v>134400</v>
          </cell>
          <cell r="BS143">
            <v>44063.818424566081</v>
          </cell>
          <cell r="BT143">
            <v>0</v>
          </cell>
          <cell r="BU143">
            <v>0</v>
          </cell>
          <cell r="BV143">
            <v>3209.5000000000005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554906.25212809909</v>
          </cell>
          <cell r="CB143">
            <v>0</v>
          </cell>
          <cell r="CC143">
            <v>0</v>
          </cell>
          <cell r="CD143">
            <v>554906.25212809909</v>
          </cell>
        </row>
        <row r="144">
          <cell r="A144" t="str">
            <v>0819</v>
          </cell>
          <cell r="B144" t="str">
            <v>3045</v>
          </cell>
          <cell r="C144">
            <v>9263045</v>
          </cell>
          <cell r="D144" t="str">
            <v>Hickling CofE VC Infant School</v>
          </cell>
          <cell r="E144">
            <v>20</v>
          </cell>
          <cell r="G144">
            <v>67880</v>
          </cell>
          <cell r="H144">
            <v>0</v>
          </cell>
          <cell r="I144">
            <v>0</v>
          </cell>
          <cell r="J144">
            <v>480</v>
          </cell>
          <cell r="K144">
            <v>0</v>
          </cell>
          <cell r="L144">
            <v>705</v>
          </cell>
          <cell r="M144">
            <v>0</v>
          </cell>
          <cell r="N144">
            <v>230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5516.5188912852464</v>
          </cell>
          <cell r="AC144">
            <v>0</v>
          </cell>
          <cell r="AD144">
            <v>0</v>
          </cell>
          <cell r="AE144">
            <v>0</v>
          </cell>
          <cell r="AF144">
            <v>128000</v>
          </cell>
          <cell r="AG144">
            <v>56300</v>
          </cell>
          <cell r="AH144">
            <v>0</v>
          </cell>
          <cell r="AI144">
            <v>0</v>
          </cell>
          <cell r="AJ144">
            <v>5511.7999999999993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-17583.133485223196</v>
          </cell>
          <cell r="AQ144">
            <v>247040.18540606202</v>
          </cell>
          <cell r="AR144"/>
          <cell r="AS144">
            <v>72099.304999651489</v>
          </cell>
          <cell r="AT144">
            <v>0</v>
          </cell>
          <cell r="AU144">
            <v>0</v>
          </cell>
          <cell r="AV144">
            <v>490</v>
          </cell>
          <cell r="AW144">
            <v>0</v>
          </cell>
          <cell r="AX144">
            <v>820</v>
          </cell>
          <cell r="AY144">
            <v>0</v>
          </cell>
          <cell r="AZ144">
            <v>235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5588.1619937694704</v>
          </cell>
          <cell r="BO144">
            <v>0</v>
          </cell>
          <cell r="BP144">
            <v>0</v>
          </cell>
          <cell r="BQ144">
            <v>0</v>
          </cell>
          <cell r="BR144">
            <v>134400</v>
          </cell>
          <cell r="BS144">
            <v>57100</v>
          </cell>
          <cell r="BT144">
            <v>0</v>
          </cell>
          <cell r="BU144">
            <v>0</v>
          </cell>
          <cell r="BV144">
            <v>5511.7999999999993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276244.26699342096</v>
          </cell>
          <cell r="CB144">
            <v>0</v>
          </cell>
          <cell r="CC144">
            <v>0</v>
          </cell>
          <cell r="CD144">
            <v>276244.26699342096</v>
          </cell>
        </row>
        <row r="145">
          <cell r="A145" t="str">
            <v>0825</v>
          </cell>
          <cell r="B145" t="str">
            <v>2198</v>
          </cell>
          <cell r="C145">
            <v>9262198</v>
          </cell>
          <cell r="D145" t="str">
            <v>Ten Mile Bank Riverside Academy</v>
          </cell>
          <cell r="E145">
            <v>27</v>
          </cell>
          <cell r="G145">
            <v>91638</v>
          </cell>
          <cell r="H145">
            <v>0</v>
          </cell>
          <cell r="I145">
            <v>0</v>
          </cell>
          <cell r="J145">
            <v>2399.9999999999977</v>
          </cell>
          <cell r="K145">
            <v>0</v>
          </cell>
          <cell r="L145">
            <v>3524.9999999999968</v>
          </cell>
          <cell r="M145">
            <v>0</v>
          </cell>
          <cell r="N145">
            <v>477.69230769230751</v>
          </cell>
          <cell r="O145">
            <v>1163.0769230769242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680.86956521739114</v>
          </cell>
          <cell r="AA145">
            <v>0</v>
          </cell>
          <cell r="AB145">
            <v>8504.9999999999982</v>
          </cell>
          <cell r="AC145">
            <v>0</v>
          </cell>
          <cell r="AD145">
            <v>4139.099999999994</v>
          </cell>
          <cell r="AE145">
            <v>0</v>
          </cell>
          <cell r="AF145">
            <v>128000</v>
          </cell>
          <cell r="AG145">
            <v>56300</v>
          </cell>
          <cell r="AH145">
            <v>0</v>
          </cell>
          <cell r="AI145">
            <v>0</v>
          </cell>
          <cell r="AJ145">
            <v>567.68060000000003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-17967.01202587341</v>
          </cell>
          <cell r="AQ145">
            <v>279429.40737011324</v>
          </cell>
          <cell r="AR145"/>
          <cell r="AS145">
            <v>97334.061749529501</v>
          </cell>
          <cell r="AT145">
            <v>0</v>
          </cell>
          <cell r="AU145">
            <v>0</v>
          </cell>
          <cell r="AV145">
            <v>2449.9999999999977</v>
          </cell>
          <cell r="AW145">
            <v>0</v>
          </cell>
          <cell r="AX145">
            <v>4099.9999999999964</v>
          </cell>
          <cell r="AY145">
            <v>0</v>
          </cell>
          <cell r="AZ145">
            <v>488.07692307692292</v>
          </cell>
          <cell r="BA145">
            <v>1183.8461538461549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692.60869565217376</v>
          </cell>
          <cell r="BM145">
            <v>0</v>
          </cell>
          <cell r="BN145">
            <v>8615.4545454545423</v>
          </cell>
          <cell r="BO145">
            <v>0</v>
          </cell>
          <cell r="BP145">
            <v>4204.7999999999938</v>
          </cell>
          <cell r="BQ145">
            <v>0</v>
          </cell>
          <cell r="BR145">
            <v>134400</v>
          </cell>
          <cell r="BS145">
            <v>57100</v>
          </cell>
          <cell r="BT145">
            <v>0</v>
          </cell>
          <cell r="BU145">
            <v>0</v>
          </cell>
          <cell r="BV145">
            <v>567.68060000000003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311136.52866755932</v>
          </cell>
          <cell r="CB145">
            <v>0</v>
          </cell>
          <cell r="CC145">
            <v>0</v>
          </cell>
          <cell r="CD145">
            <v>311136.52866755932</v>
          </cell>
        </row>
        <row r="146">
          <cell r="A146" t="str">
            <v>0828</v>
          </cell>
          <cell r="B146" t="str">
            <v>3107</v>
          </cell>
          <cell r="C146">
            <v>9263107</v>
          </cell>
          <cell r="D146" t="str">
            <v>Hilgay Riverside Academy</v>
          </cell>
          <cell r="E146">
            <v>54</v>
          </cell>
          <cell r="G146">
            <v>183276</v>
          </cell>
          <cell r="H146">
            <v>0</v>
          </cell>
          <cell r="I146">
            <v>0</v>
          </cell>
          <cell r="J146">
            <v>10559.999999999989</v>
          </cell>
          <cell r="K146">
            <v>0</v>
          </cell>
          <cell r="L146">
            <v>16215.000000000002</v>
          </cell>
          <cell r="M146">
            <v>0</v>
          </cell>
          <cell r="N146">
            <v>0</v>
          </cell>
          <cell r="O146">
            <v>279.99999999999972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25213.404255319136</v>
          </cell>
          <cell r="AC146">
            <v>0</v>
          </cell>
          <cell r="AD146">
            <v>0</v>
          </cell>
          <cell r="AE146">
            <v>0</v>
          </cell>
          <cell r="AF146">
            <v>128000</v>
          </cell>
          <cell r="AG146">
            <v>56300</v>
          </cell>
          <cell r="AH146">
            <v>0</v>
          </cell>
          <cell r="AI146">
            <v>0</v>
          </cell>
          <cell r="AJ146">
            <v>1835.7760000000001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-77937.065249446954</v>
          </cell>
          <cell r="AQ146">
            <v>343743.11500587221</v>
          </cell>
          <cell r="AR146"/>
          <cell r="AS146">
            <v>194668.123499059</v>
          </cell>
          <cell r="AT146">
            <v>0</v>
          </cell>
          <cell r="AU146">
            <v>0</v>
          </cell>
          <cell r="AV146">
            <v>10779.999999999989</v>
          </cell>
          <cell r="AW146">
            <v>0</v>
          </cell>
          <cell r="AX146">
            <v>18860.000000000004</v>
          </cell>
          <cell r="AY146">
            <v>0</v>
          </cell>
          <cell r="AZ146">
            <v>0</v>
          </cell>
          <cell r="BA146">
            <v>284.99999999999972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25540.851063829774</v>
          </cell>
          <cell r="BO146">
            <v>0</v>
          </cell>
          <cell r="BP146">
            <v>0</v>
          </cell>
          <cell r="BQ146">
            <v>0</v>
          </cell>
          <cell r="BR146">
            <v>134400</v>
          </cell>
          <cell r="BS146">
            <v>57100</v>
          </cell>
          <cell r="BT146">
            <v>0</v>
          </cell>
          <cell r="BU146">
            <v>0</v>
          </cell>
          <cell r="BV146">
            <v>1835.7760000000001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443469.7505628888</v>
          </cell>
          <cell r="CB146">
            <v>0</v>
          </cell>
          <cell r="CC146">
            <v>0</v>
          </cell>
          <cell r="CD146">
            <v>443469.7505628888</v>
          </cell>
        </row>
        <row r="147">
          <cell r="A147" t="str">
            <v>0834</v>
          </cell>
          <cell r="B147" t="str">
            <v>3126</v>
          </cell>
          <cell r="C147">
            <v>9263126</v>
          </cell>
          <cell r="D147" t="str">
            <v>Hindringham Church of England Voluntary Controlled Primary School</v>
          </cell>
          <cell r="E147">
            <v>17</v>
          </cell>
          <cell r="G147">
            <v>57698</v>
          </cell>
          <cell r="H147">
            <v>0</v>
          </cell>
          <cell r="I147">
            <v>0</v>
          </cell>
          <cell r="J147">
            <v>1920.0000000000014</v>
          </cell>
          <cell r="K147">
            <v>0</v>
          </cell>
          <cell r="L147">
            <v>2820.0000000000018</v>
          </cell>
          <cell r="M147">
            <v>0</v>
          </cell>
          <cell r="N147">
            <v>0</v>
          </cell>
          <cell r="O147">
            <v>1269.3333333333348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9817.4999999999982</v>
          </cell>
          <cell r="AC147">
            <v>0</v>
          </cell>
          <cell r="AD147">
            <v>926.09999999999332</v>
          </cell>
          <cell r="AE147">
            <v>0</v>
          </cell>
          <cell r="AF147">
            <v>128000</v>
          </cell>
          <cell r="AG147">
            <v>56300</v>
          </cell>
          <cell r="AH147">
            <v>0</v>
          </cell>
          <cell r="AI147">
            <v>0</v>
          </cell>
          <cell r="AJ147">
            <v>2819.3000000000006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-12161.922216287396</v>
          </cell>
          <cell r="AQ147">
            <v>249408.3111170459</v>
          </cell>
          <cell r="AR147"/>
          <cell r="AS147">
            <v>61284.409249703764</v>
          </cell>
          <cell r="AT147">
            <v>0</v>
          </cell>
          <cell r="AU147">
            <v>0</v>
          </cell>
          <cell r="AV147">
            <v>1960.0000000000014</v>
          </cell>
          <cell r="AW147">
            <v>0</v>
          </cell>
          <cell r="AX147">
            <v>3280.0000000000023</v>
          </cell>
          <cell r="AY147">
            <v>0</v>
          </cell>
          <cell r="AZ147">
            <v>0</v>
          </cell>
          <cell r="BA147">
            <v>1292.0000000000016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9944.9999999999982</v>
          </cell>
          <cell r="BO147">
            <v>0</v>
          </cell>
          <cell r="BP147">
            <v>940.79999999999313</v>
          </cell>
          <cell r="BQ147">
            <v>0</v>
          </cell>
          <cell r="BR147">
            <v>134400</v>
          </cell>
          <cell r="BS147">
            <v>57100</v>
          </cell>
          <cell r="BT147">
            <v>0</v>
          </cell>
          <cell r="BU147">
            <v>0</v>
          </cell>
          <cell r="BV147">
            <v>2819.3000000000006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273021.50924970373</v>
          </cell>
          <cell r="CB147">
            <v>0</v>
          </cell>
          <cell r="CC147">
            <v>0</v>
          </cell>
          <cell r="CD147">
            <v>273021.50924970373</v>
          </cell>
        </row>
        <row r="148">
          <cell r="A148" t="str">
            <v>0837</v>
          </cell>
          <cell r="B148" t="str">
            <v>2083</v>
          </cell>
          <cell r="C148">
            <v>9262083</v>
          </cell>
          <cell r="D148" t="str">
            <v>Hingham Primary School</v>
          </cell>
          <cell r="E148">
            <v>149</v>
          </cell>
          <cell r="G148">
            <v>505706</v>
          </cell>
          <cell r="H148">
            <v>0</v>
          </cell>
          <cell r="I148">
            <v>0</v>
          </cell>
          <cell r="J148">
            <v>16319.999999999984</v>
          </cell>
          <cell r="K148">
            <v>0</v>
          </cell>
          <cell r="L148">
            <v>24674.99999999996</v>
          </cell>
          <cell r="M148">
            <v>0</v>
          </cell>
          <cell r="N148">
            <v>13799.999999999993</v>
          </cell>
          <cell r="O148">
            <v>0</v>
          </cell>
          <cell r="P148">
            <v>879.99999999999943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52727.476222826073</v>
          </cell>
          <cell r="AC148">
            <v>0</v>
          </cell>
          <cell r="AD148">
            <v>0</v>
          </cell>
          <cell r="AE148">
            <v>0</v>
          </cell>
          <cell r="AF148">
            <v>128000</v>
          </cell>
          <cell r="AG148">
            <v>601.3351134846472</v>
          </cell>
          <cell r="AH148">
            <v>0</v>
          </cell>
          <cell r="AI148">
            <v>0</v>
          </cell>
          <cell r="AJ148">
            <v>15640.800000000001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-15809.107112211628</v>
          </cell>
          <cell r="AQ148">
            <v>742541.5042240991</v>
          </cell>
          <cell r="AR148"/>
          <cell r="AS148">
            <v>537139.82224740356</v>
          </cell>
          <cell r="AT148">
            <v>0</v>
          </cell>
          <cell r="AU148">
            <v>0</v>
          </cell>
          <cell r="AV148">
            <v>16659.999999999982</v>
          </cell>
          <cell r="AW148">
            <v>0</v>
          </cell>
          <cell r="AX148">
            <v>28699.999999999953</v>
          </cell>
          <cell r="AY148">
            <v>0</v>
          </cell>
          <cell r="AZ148">
            <v>14099.999999999991</v>
          </cell>
          <cell r="BA148">
            <v>0</v>
          </cell>
          <cell r="BB148">
            <v>889.99999999999943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53412.24864130433</v>
          </cell>
          <cell r="BO148">
            <v>0</v>
          </cell>
          <cell r="BP148">
            <v>0</v>
          </cell>
          <cell r="BQ148">
            <v>0</v>
          </cell>
          <cell r="BR148">
            <v>134400</v>
          </cell>
          <cell r="BS148">
            <v>609.87983978638283</v>
          </cell>
          <cell r="BT148">
            <v>0</v>
          </cell>
          <cell r="BU148">
            <v>0</v>
          </cell>
          <cell r="BV148">
            <v>15640.800000000001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801552.75072849425</v>
          </cell>
          <cell r="CB148">
            <v>0</v>
          </cell>
          <cell r="CC148">
            <v>0</v>
          </cell>
          <cell r="CD148">
            <v>801552.75072849425</v>
          </cell>
        </row>
        <row r="149">
          <cell r="A149" t="str">
            <v>0846</v>
          </cell>
          <cell r="B149" t="str">
            <v>3137</v>
          </cell>
          <cell r="C149">
            <v>9263137</v>
          </cell>
          <cell r="D149" t="str">
            <v>Hockering Church of England Primary Academy</v>
          </cell>
          <cell r="E149">
            <v>42</v>
          </cell>
          <cell r="G149">
            <v>142548</v>
          </cell>
          <cell r="H149">
            <v>0</v>
          </cell>
          <cell r="I149">
            <v>0</v>
          </cell>
          <cell r="J149">
            <v>4319.9999999999936</v>
          </cell>
          <cell r="K149">
            <v>0</v>
          </cell>
          <cell r="L149">
            <v>6344.9999999999909</v>
          </cell>
          <cell r="M149">
            <v>0</v>
          </cell>
          <cell r="N149">
            <v>0</v>
          </cell>
          <cell r="O149">
            <v>0</v>
          </cell>
          <cell r="P149">
            <v>439.99999999999983</v>
          </cell>
          <cell r="Q149">
            <v>0</v>
          </cell>
          <cell r="R149">
            <v>509.99999999999983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24500.000000000004</v>
          </cell>
          <cell r="AC149">
            <v>0</v>
          </cell>
          <cell r="AD149">
            <v>2343.5999999999981</v>
          </cell>
          <cell r="AE149">
            <v>0</v>
          </cell>
          <cell r="AF149">
            <v>128000</v>
          </cell>
          <cell r="AG149">
            <v>56300</v>
          </cell>
          <cell r="AH149">
            <v>0</v>
          </cell>
          <cell r="AI149">
            <v>0</v>
          </cell>
          <cell r="AJ149">
            <v>682.59839999999997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-51784.049384883481</v>
          </cell>
          <cell r="AQ149">
            <v>314205.14901511651</v>
          </cell>
          <cell r="AR149"/>
          <cell r="AS149">
            <v>151408.54049926813</v>
          </cell>
          <cell r="AT149">
            <v>0</v>
          </cell>
          <cell r="AU149">
            <v>0</v>
          </cell>
          <cell r="AV149">
            <v>4409.9999999999936</v>
          </cell>
          <cell r="AW149">
            <v>0</v>
          </cell>
          <cell r="AX149">
            <v>7379.99999999999</v>
          </cell>
          <cell r="AY149">
            <v>0</v>
          </cell>
          <cell r="AZ149">
            <v>0</v>
          </cell>
          <cell r="BA149">
            <v>0</v>
          </cell>
          <cell r="BB149">
            <v>444.99999999999983</v>
          </cell>
          <cell r="BC149">
            <v>0</v>
          </cell>
          <cell r="BD149">
            <v>514.99999999999977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24818.18181818182</v>
          </cell>
          <cell r="BO149">
            <v>0</v>
          </cell>
          <cell r="BP149">
            <v>2380.7999999999984</v>
          </cell>
          <cell r="BQ149">
            <v>0</v>
          </cell>
          <cell r="BR149">
            <v>134400</v>
          </cell>
          <cell r="BS149">
            <v>57100</v>
          </cell>
          <cell r="BT149">
            <v>0</v>
          </cell>
          <cell r="BU149">
            <v>0</v>
          </cell>
          <cell r="BV149">
            <v>682.59839999999997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383540.12071744993</v>
          </cell>
          <cell r="CB149">
            <v>0</v>
          </cell>
          <cell r="CC149">
            <v>0</v>
          </cell>
          <cell r="CD149">
            <v>383540.12071744993</v>
          </cell>
        </row>
        <row r="150">
          <cell r="A150" t="str">
            <v>0849</v>
          </cell>
          <cell r="B150" t="str">
            <v>2084</v>
          </cell>
          <cell r="C150">
            <v>9262084</v>
          </cell>
          <cell r="D150" t="str">
            <v>Great Hockham Primary School and Nursery</v>
          </cell>
          <cell r="E150">
            <v>98</v>
          </cell>
          <cell r="G150">
            <v>332612</v>
          </cell>
          <cell r="H150">
            <v>0</v>
          </cell>
          <cell r="I150">
            <v>0</v>
          </cell>
          <cell r="J150">
            <v>5760.0000000000118</v>
          </cell>
          <cell r="K150">
            <v>0</v>
          </cell>
          <cell r="L150">
            <v>9870.0000000000091</v>
          </cell>
          <cell r="M150">
            <v>0</v>
          </cell>
          <cell r="N150">
            <v>0</v>
          </cell>
          <cell r="O150">
            <v>0</v>
          </cell>
          <cell r="P150">
            <v>879.99999999999898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660.93023255814035</v>
          </cell>
          <cell r="AA150">
            <v>0</v>
          </cell>
          <cell r="AB150">
            <v>38029.444444444467</v>
          </cell>
          <cell r="AC150">
            <v>0</v>
          </cell>
          <cell r="AD150">
            <v>0</v>
          </cell>
          <cell r="AE150">
            <v>0</v>
          </cell>
          <cell r="AF150">
            <v>128000</v>
          </cell>
          <cell r="AG150">
            <v>38936.448598130832</v>
          </cell>
          <cell r="AH150">
            <v>0</v>
          </cell>
          <cell r="AI150">
            <v>0</v>
          </cell>
          <cell r="AJ150">
            <v>1013.5552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-25713.544963986918</v>
          </cell>
          <cell r="AQ150">
            <v>530048.83351114648</v>
          </cell>
          <cell r="AR150"/>
          <cell r="AS150">
            <v>353286.59449829225</v>
          </cell>
          <cell r="AT150">
            <v>0</v>
          </cell>
          <cell r="AU150">
            <v>0</v>
          </cell>
          <cell r="AV150">
            <v>5880.0000000000118</v>
          </cell>
          <cell r="AW150">
            <v>0</v>
          </cell>
          <cell r="AX150">
            <v>11480.000000000011</v>
          </cell>
          <cell r="AY150">
            <v>0</v>
          </cell>
          <cell r="AZ150">
            <v>0</v>
          </cell>
          <cell r="BA150">
            <v>0</v>
          </cell>
          <cell r="BB150">
            <v>889.99999999999898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672.32558139534967</v>
          </cell>
          <cell r="BM150">
            <v>0</v>
          </cell>
          <cell r="BN150">
            <v>38523.333333333358</v>
          </cell>
          <cell r="BO150">
            <v>0</v>
          </cell>
          <cell r="BP150">
            <v>0</v>
          </cell>
          <cell r="BQ150">
            <v>0</v>
          </cell>
          <cell r="BR150">
            <v>134400</v>
          </cell>
          <cell r="BS150">
            <v>39489.719626168218</v>
          </cell>
          <cell r="BT150">
            <v>0</v>
          </cell>
          <cell r="BU150">
            <v>0</v>
          </cell>
          <cell r="BV150">
            <v>1013.5552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585635.52823918918</v>
          </cell>
          <cell r="CB150">
            <v>0</v>
          </cell>
          <cell r="CC150">
            <v>0</v>
          </cell>
          <cell r="CD150">
            <v>585635.52823918918</v>
          </cell>
        </row>
        <row r="151">
          <cell r="A151" t="str">
            <v>0858</v>
          </cell>
          <cell r="B151" t="str">
            <v>2087</v>
          </cell>
          <cell r="C151">
            <v>9262087</v>
          </cell>
          <cell r="D151" t="str">
            <v>Holt Community Primary School</v>
          </cell>
          <cell r="E151">
            <v>190</v>
          </cell>
          <cell r="G151">
            <v>644860</v>
          </cell>
          <cell r="H151">
            <v>0</v>
          </cell>
          <cell r="I151">
            <v>0</v>
          </cell>
          <cell r="J151">
            <v>25440.000000000033</v>
          </cell>
          <cell r="K151">
            <v>0</v>
          </cell>
          <cell r="L151">
            <v>38774.999999999956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2755</v>
          </cell>
          <cell r="AA151">
            <v>0</v>
          </cell>
          <cell r="AB151">
            <v>74648.076923076893</v>
          </cell>
          <cell r="AC151">
            <v>0</v>
          </cell>
          <cell r="AD151">
            <v>0</v>
          </cell>
          <cell r="AE151">
            <v>0</v>
          </cell>
          <cell r="AF151">
            <v>128000</v>
          </cell>
          <cell r="AG151">
            <v>0</v>
          </cell>
          <cell r="AH151">
            <v>0</v>
          </cell>
          <cell r="AI151">
            <v>0</v>
          </cell>
          <cell r="AJ151">
            <v>24695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-3053.2829352632666</v>
          </cell>
          <cell r="AQ151">
            <v>936119.79398781364</v>
          </cell>
          <cell r="AR151"/>
          <cell r="AS151">
            <v>684943.39749668911</v>
          </cell>
          <cell r="AT151">
            <v>0</v>
          </cell>
          <cell r="AU151">
            <v>0</v>
          </cell>
          <cell r="AV151">
            <v>25970.000000000036</v>
          </cell>
          <cell r="AW151">
            <v>0</v>
          </cell>
          <cell r="AX151">
            <v>45099.999999999949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2802.5</v>
          </cell>
          <cell r="BM151">
            <v>0</v>
          </cell>
          <cell r="BN151">
            <v>75617.532467532437</v>
          </cell>
          <cell r="BO151">
            <v>0</v>
          </cell>
          <cell r="BP151">
            <v>0</v>
          </cell>
          <cell r="BQ151">
            <v>0</v>
          </cell>
          <cell r="BR151">
            <v>134400</v>
          </cell>
          <cell r="BS151">
            <v>0</v>
          </cell>
          <cell r="BT151">
            <v>0</v>
          </cell>
          <cell r="BU151">
            <v>0</v>
          </cell>
          <cell r="BV151">
            <v>24695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993528.42996422155</v>
          </cell>
          <cell r="CB151">
            <v>0</v>
          </cell>
          <cell r="CC151">
            <v>0</v>
          </cell>
          <cell r="CD151">
            <v>993528.42996422155</v>
          </cell>
        </row>
        <row r="152">
          <cell r="A152" t="str">
            <v>0871</v>
          </cell>
          <cell r="B152" t="str">
            <v>3141</v>
          </cell>
          <cell r="C152">
            <v>9263141</v>
          </cell>
          <cell r="D152" t="str">
            <v>Hopton Church of England Primary Academy</v>
          </cell>
          <cell r="E152">
            <v>180</v>
          </cell>
          <cell r="G152">
            <v>610920</v>
          </cell>
          <cell r="H152">
            <v>0</v>
          </cell>
          <cell r="I152">
            <v>0</v>
          </cell>
          <cell r="J152">
            <v>13919.999999999991</v>
          </cell>
          <cell r="K152">
            <v>0</v>
          </cell>
          <cell r="L152">
            <v>21150.00000000004</v>
          </cell>
          <cell r="M152">
            <v>0</v>
          </cell>
          <cell r="N152">
            <v>935.593220338984</v>
          </cell>
          <cell r="O152">
            <v>284.74576271186419</v>
          </cell>
          <cell r="P152">
            <v>1342.3728813559335</v>
          </cell>
          <cell r="Q152">
            <v>1952.542372881358</v>
          </cell>
          <cell r="R152">
            <v>518.64406779660976</v>
          </cell>
          <cell r="S152">
            <v>681.35593220338933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52580.854821617831</v>
          </cell>
          <cell r="AC152">
            <v>0</v>
          </cell>
          <cell r="AD152">
            <v>188.99999999999886</v>
          </cell>
          <cell r="AE152">
            <v>0</v>
          </cell>
          <cell r="AF152">
            <v>128000</v>
          </cell>
          <cell r="AG152">
            <v>0</v>
          </cell>
          <cell r="AH152">
            <v>0</v>
          </cell>
          <cell r="AI152">
            <v>0</v>
          </cell>
          <cell r="AJ152">
            <v>4162.8159999999998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-8047.1312510689459</v>
          </cell>
          <cell r="AQ152">
            <v>828590.79380783706</v>
          </cell>
          <cell r="AR152"/>
          <cell r="AS152">
            <v>648893.74499686342</v>
          </cell>
          <cell r="AT152">
            <v>0</v>
          </cell>
          <cell r="AU152">
            <v>0</v>
          </cell>
          <cell r="AV152">
            <v>14209.999999999991</v>
          </cell>
          <cell r="AW152">
            <v>0</v>
          </cell>
          <cell r="AX152">
            <v>24600.000000000047</v>
          </cell>
          <cell r="AY152">
            <v>0</v>
          </cell>
          <cell r="AZ152">
            <v>955.93220338983156</v>
          </cell>
          <cell r="BA152">
            <v>289.83050847457605</v>
          </cell>
          <cell r="BB152">
            <v>1357.627118644069</v>
          </cell>
          <cell r="BC152">
            <v>1972.8813559322055</v>
          </cell>
          <cell r="BD152">
            <v>523.72881355932168</v>
          </cell>
          <cell r="BE152">
            <v>691.52542372881305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53263.723066054423</v>
          </cell>
          <cell r="BO152">
            <v>0</v>
          </cell>
          <cell r="BP152">
            <v>191.99999999999883</v>
          </cell>
          <cell r="BQ152">
            <v>0</v>
          </cell>
          <cell r="BR152">
            <v>134400</v>
          </cell>
          <cell r="BS152">
            <v>0</v>
          </cell>
          <cell r="BT152">
            <v>0</v>
          </cell>
          <cell r="BU152">
            <v>0</v>
          </cell>
          <cell r="BV152">
            <v>4162.8159999999998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885513.80948664667</v>
          </cell>
          <cell r="CB152">
            <v>0</v>
          </cell>
          <cell r="CC152">
            <v>0</v>
          </cell>
          <cell r="CD152">
            <v>885513.80948664667</v>
          </cell>
        </row>
        <row r="153">
          <cell r="A153" t="str">
            <v>0878</v>
          </cell>
          <cell r="B153" t="str">
            <v>2089</v>
          </cell>
          <cell r="C153">
            <v>9262089</v>
          </cell>
          <cell r="D153" t="str">
            <v>Horning Community Primary School</v>
          </cell>
          <cell r="E153">
            <v>25</v>
          </cell>
          <cell r="G153">
            <v>84850</v>
          </cell>
          <cell r="H153">
            <v>0</v>
          </cell>
          <cell r="I153">
            <v>0</v>
          </cell>
          <cell r="J153">
            <v>2880</v>
          </cell>
          <cell r="K153">
            <v>0</v>
          </cell>
          <cell r="L153">
            <v>4230</v>
          </cell>
          <cell r="M153">
            <v>0</v>
          </cell>
          <cell r="N153">
            <v>0</v>
          </cell>
          <cell r="O153">
            <v>840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630.43478260869551</v>
          </cell>
          <cell r="AA153">
            <v>0</v>
          </cell>
          <cell r="AB153">
            <v>6562.5000000000018</v>
          </cell>
          <cell r="AC153">
            <v>0</v>
          </cell>
          <cell r="AD153">
            <v>1417.5</v>
          </cell>
          <cell r="AE153">
            <v>0</v>
          </cell>
          <cell r="AF153">
            <v>128000</v>
          </cell>
          <cell r="AG153">
            <v>56300</v>
          </cell>
          <cell r="AH153">
            <v>0</v>
          </cell>
          <cell r="AI153">
            <v>0</v>
          </cell>
          <cell r="AJ153">
            <v>4871.05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-37976.650896713501</v>
          </cell>
          <cell r="AQ153">
            <v>252604.8338858952</v>
          </cell>
          <cell r="AR153"/>
          <cell r="AS153">
            <v>90124.131249564351</v>
          </cell>
          <cell r="AT153">
            <v>0</v>
          </cell>
          <cell r="AU153">
            <v>0</v>
          </cell>
          <cell r="AV153">
            <v>2940</v>
          </cell>
          <cell r="AW153">
            <v>0</v>
          </cell>
          <cell r="AX153">
            <v>4920</v>
          </cell>
          <cell r="AY153">
            <v>0</v>
          </cell>
          <cell r="AZ153">
            <v>0</v>
          </cell>
          <cell r="BA153">
            <v>855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641.30434782608677</v>
          </cell>
          <cell r="BM153">
            <v>0</v>
          </cell>
          <cell r="BN153">
            <v>6647.7272727272748</v>
          </cell>
          <cell r="BO153">
            <v>0</v>
          </cell>
          <cell r="BP153">
            <v>1440</v>
          </cell>
          <cell r="BQ153">
            <v>0</v>
          </cell>
          <cell r="BR153">
            <v>134400</v>
          </cell>
          <cell r="BS153">
            <v>57100</v>
          </cell>
          <cell r="BT153">
            <v>0</v>
          </cell>
          <cell r="BU153">
            <v>0</v>
          </cell>
          <cell r="BV153">
            <v>4871.05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303939.21287011768</v>
          </cell>
          <cell r="CB153">
            <v>0</v>
          </cell>
          <cell r="CC153">
            <v>0</v>
          </cell>
          <cell r="CD153">
            <v>303939.21287011768</v>
          </cell>
        </row>
        <row r="154">
          <cell r="A154" t="str">
            <v>0886</v>
          </cell>
          <cell r="B154" t="str">
            <v>2100</v>
          </cell>
          <cell r="C154">
            <v>9262100</v>
          </cell>
          <cell r="D154" t="str">
            <v>Horsford CofE VA Primary School</v>
          </cell>
          <cell r="E154">
            <v>321</v>
          </cell>
          <cell r="G154">
            <v>1089474</v>
          </cell>
          <cell r="H154">
            <v>0</v>
          </cell>
          <cell r="I154">
            <v>0</v>
          </cell>
          <cell r="J154">
            <v>28799.999999999956</v>
          </cell>
          <cell r="K154">
            <v>0</v>
          </cell>
          <cell r="L154">
            <v>42299.999999999935</v>
          </cell>
          <cell r="M154">
            <v>0</v>
          </cell>
          <cell r="N154">
            <v>230.71875</v>
          </cell>
          <cell r="O154">
            <v>280.875</v>
          </cell>
          <cell r="P154">
            <v>441.375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6229.0706319702667</v>
          </cell>
          <cell r="AA154">
            <v>0</v>
          </cell>
          <cell r="AB154">
            <v>101999.43947368422</v>
          </cell>
          <cell r="AC154">
            <v>0</v>
          </cell>
          <cell r="AD154">
            <v>0</v>
          </cell>
          <cell r="AE154">
            <v>0</v>
          </cell>
          <cell r="AF154">
            <v>128000</v>
          </cell>
          <cell r="AG154">
            <v>0</v>
          </cell>
          <cell r="AH154">
            <v>0</v>
          </cell>
          <cell r="AI154">
            <v>42412</v>
          </cell>
          <cell r="AJ154">
            <v>3987.1000000000004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16249.521144345636</v>
          </cell>
          <cell r="AP154">
            <v>0</v>
          </cell>
          <cell r="AQ154">
            <v>1460404.1</v>
          </cell>
          <cell r="AR154"/>
          <cell r="AS154">
            <v>1157193.8452444063</v>
          </cell>
          <cell r="AT154">
            <v>0</v>
          </cell>
          <cell r="AU154">
            <v>0</v>
          </cell>
          <cell r="AV154">
            <v>29399.999999999956</v>
          </cell>
          <cell r="AW154">
            <v>0</v>
          </cell>
          <cell r="AX154">
            <v>49199.999999999927</v>
          </cell>
          <cell r="AY154">
            <v>0</v>
          </cell>
          <cell r="AZ154">
            <v>235.734375</v>
          </cell>
          <cell r="BA154">
            <v>285.890625</v>
          </cell>
          <cell r="BB154">
            <v>446.390625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6336.4684014869954</v>
          </cell>
          <cell r="BM154">
            <v>0</v>
          </cell>
          <cell r="BN154">
            <v>103324.10751879701</v>
          </cell>
          <cell r="BO154">
            <v>0</v>
          </cell>
          <cell r="BP154">
            <v>0</v>
          </cell>
          <cell r="BQ154">
            <v>0</v>
          </cell>
          <cell r="BR154">
            <v>134400</v>
          </cell>
          <cell r="BS154">
            <v>0</v>
          </cell>
          <cell r="BT154">
            <v>0</v>
          </cell>
          <cell r="BU154">
            <v>80600</v>
          </cell>
          <cell r="BV154">
            <v>3987.1000000000004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1565409.5367896904</v>
          </cell>
          <cell r="CB154">
            <v>0</v>
          </cell>
          <cell r="CC154">
            <v>0</v>
          </cell>
          <cell r="CD154">
            <v>1565409.5367896904</v>
          </cell>
        </row>
        <row r="155">
          <cell r="A155" t="str">
            <v>0892</v>
          </cell>
          <cell r="B155" t="str">
            <v>3120</v>
          </cell>
          <cell r="C155">
            <v>9263120</v>
          </cell>
          <cell r="D155" t="str">
            <v>St Faiths CofE Primary School</v>
          </cell>
          <cell r="E155">
            <v>90</v>
          </cell>
          <cell r="G155">
            <v>305460</v>
          </cell>
          <cell r="H155">
            <v>0</v>
          </cell>
          <cell r="I155">
            <v>0</v>
          </cell>
          <cell r="J155">
            <v>7200.0000000000136</v>
          </cell>
          <cell r="K155">
            <v>0</v>
          </cell>
          <cell r="L155">
            <v>10575.00000000002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1472.7272727272732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32145.180722891557</v>
          </cell>
          <cell r="AC155">
            <v>0</v>
          </cell>
          <cell r="AD155">
            <v>0</v>
          </cell>
          <cell r="AE155">
            <v>0</v>
          </cell>
          <cell r="AF155">
            <v>128000</v>
          </cell>
          <cell r="AG155">
            <v>29666.867823765024</v>
          </cell>
          <cell r="AH155">
            <v>0</v>
          </cell>
          <cell r="AI155">
            <v>0</v>
          </cell>
          <cell r="AJ155">
            <v>12417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-43361.671852834101</v>
          </cell>
          <cell r="AQ155">
            <v>483575.1039665498</v>
          </cell>
          <cell r="AR155"/>
          <cell r="AS155">
            <v>324446.87249843171</v>
          </cell>
          <cell r="AT155">
            <v>0</v>
          </cell>
          <cell r="AU155">
            <v>0</v>
          </cell>
          <cell r="AV155">
            <v>7350.0000000000136</v>
          </cell>
          <cell r="AW155">
            <v>0</v>
          </cell>
          <cell r="AX155">
            <v>12300.000000000024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1488.0681818181824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32562.650602409627</v>
          </cell>
          <cell r="BO155">
            <v>0</v>
          </cell>
          <cell r="BP155">
            <v>0</v>
          </cell>
          <cell r="BQ155">
            <v>0</v>
          </cell>
          <cell r="BR155">
            <v>134400</v>
          </cell>
          <cell r="BS155">
            <v>30088.421895861153</v>
          </cell>
          <cell r="BT155">
            <v>0</v>
          </cell>
          <cell r="BU155">
            <v>0</v>
          </cell>
          <cell r="BV155">
            <v>12417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555053.0131785206</v>
          </cell>
          <cell r="CB155">
            <v>0</v>
          </cell>
          <cell r="CC155">
            <v>0</v>
          </cell>
          <cell r="CD155">
            <v>555053.0131785206</v>
          </cell>
        </row>
        <row r="156">
          <cell r="A156" t="str">
            <v>0904</v>
          </cell>
          <cell r="B156" t="str">
            <v>2279</v>
          </cell>
          <cell r="C156">
            <v>9262279</v>
          </cell>
          <cell r="D156" t="str">
            <v>St John's Community Primary School and Nursery</v>
          </cell>
          <cell r="E156">
            <v>207</v>
          </cell>
          <cell r="G156">
            <v>702558</v>
          </cell>
          <cell r="H156">
            <v>0</v>
          </cell>
          <cell r="I156">
            <v>0</v>
          </cell>
          <cell r="J156">
            <v>23520.000000000036</v>
          </cell>
          <cell r="K156">
            <v>0</v>
          </cell>
          <cell r="L156">
            <v>35250.000000000036</v>
          </cell>
          <cell r="M156">
            <v>0</v>
          </cell>
          <cell r="N156">
            <v>0</v>
          </cell>
          <cell r="O156">
            <v>27439.999999999989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1356.6101694915269</v>
          </cell>
          <cell r="AA156">
            <v>0</v>
          </cell>
          <cell r="AB156">
            <v>65331.366279069727</v>
          </cell>
          <cell r="AC156">
            <v>0</v>
          </cell>
          <cell r="AD156">
            <v>548.10000000000889</v>
          </cell>
          <cell r="AE156">
            <v>0</v>
          </cell>
          <cell r="AF156">
            <v>128000</v>
          </cell>
          <cell r="AG156">
            <v>0</v>
          </cell>
          <cell r="AH156">
            <v>0</v>
          </cell>
          <cell r="AI156">
            <v>0</v>
          </cell>
          <cell r="AJ156">
            <v>24960.25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-19433.922503325448</v>
          </cell>
          <cell r="AQ156">
            <v>989530.40394523577</v>
          </cell>
          <cell r="AR156"/>
          <cell r="AS156">
            <v>746227.80674639286</v>
          </cell>
          <cell r="AT156">
            <v>0</v>
          </cell>
          <cell r="AU156">
            <v>0</v>
          </cell>
          <cell r="AV156">
            <v>24010.00000000004</v>
          </cell>
          <cell r="AW156">
            <v>0</v>
          </cell>
          <cell r="AX156">
            <v>41000.000000000044</v>
          </cell>
          <cell r="AY156">
            <v>0</v>
          </cell>
          <cell r="AZ156">
            <v>0</v>
          </cell>
          <cell r="BA156">
            <v>27929.999999999989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1380.0000000000016</v>
          </cell>
          <cell r="BM156">
            <v>0</v>
          </cell>
          <cell r="BN156">
            <v>66179.8255813953</v>
          </cell>
          <cell r="BO156">
            <v>0</v>
          </cell>
          <cell r="BP156">
            <v>556.80000000000905</v>
          </cell>
          <cell r="BQ156">
            <v>0</v>
          </cell>
          <cell r="BR156">
            <v>134400</v>
          </cell>
          <cell r="BS156">
            <v>0</v>
          </cell>
          <cell r="BT156">
            <v>0</v>
          </cell>
          <cell r="BU156">
            <v>0</v>
          </cell>
          <cell r="BV156">
            <v>24960.25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1066644.6823277883</v>
          </cell>
          <cell r="CB156">
            <v>0</v>
          </cell>
          <cell r="CC156">
            <v>0</v>
          </cell>
          <cell r="CD156">
            <v>1066644.6823277883</v>
          </cell>
        </row>
        <row r="157">
          <cell r="A157" t="str">
            <v>0910</v>
          </cell>
          <cell r="B157" t="str">
            <v>5200</v>
          </cell>
          <cell r="C157">
            <v>9265200</v>
          </cell>
          <cell r="D157" t="str">
            <v>Hunstanton Primary School</v>
          </cell>
          <cell r="E157">
            <v>161</v>
          </cell>
          <cell r="G157">
            <v>546434</v>
          </cell>
          <cell r="H157">
            <v>0</v>
          </cell>
          <cell r="I157">
            <v>0</v>
          </cell>
          <cell r="J157">
            <v>26880.000000000022</v>
          </cell>
          <cell r="K157">
            <v>0</v>
          </cell>
          <cell r="L157">
            <v>43005.000000000029</v>
          </cell>
          <cell r="M157">
            <v>0</v>
          </cell>
          <cell r="N157">
            <v>231.43750000000003</v>
          </cell>
          <cell r="O157">
            <v>9297.75</v>
          </cell>
          <cell r="P157">
            <v>442.75000000000006</v>
          </cell>
          <cell r="Q157">
            <v>966.00000000000011</v>
          </cell>
          <cell r="R157">
            <v>26172.562499999996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7035.4794520547975</v>
          </cell>
          <cell r="AA157">
            <v>0</v>
          </cell>
          <cell r="AB157">
            <v>78366.750000000029</v>
          </cell>
          <cell r="AC157">
            <v>0</v>
          </cell>
          <cell r="AD157">
            <v>2211.2999999999965</v>
          </cell>
          <cell r="AE157">
            <v>0</v>
          </cell>
          <cell r="AF157">
            <v>128000</v>
          </cell>
          <cell r="AG157">
            <v>0</v>
          </cell>
          <cell r="AH157">
            <v>0</v>
          </cell>
          <cell r="AI157">
            <v>0</v>
          </cell>
          <cell r="AJ157">
            <v>4341.1000000000004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-31944.859869484771</v>
          </cell>
          <cell r="AQ157">
            <v>841439.26958257006</v>
          </cell>
          <cell r="AR157"/>
          <cell r="AS157">
            <v>580399.40524719446</v>
          </cell>
          <cell r="AT157">
            <v>0</v>
          </cell>
          <cell r="AU157">
            <v>0</v>
          </cell>
          <cell r="AV157">
            <v>27440.000000000022</v>
          </cell>
          <cell r="AW157">
            <v>0</v>
          </cell>
          <cell r="AX157">
            <v>50020.000000000036</v>
          </cell>
          <cell r="AY157">
            <v>0</v>
          </cell>
          <cell r="AZ157">
            <v>236.46875000000003</v>
          </cell>
          <cell r="BA157">
            <v>9463.78125</v>
          </cell>
          <cell r="BB157">
            <v>447.78125000000006</v>
          </cell>
          <cell r="BC157">
            <v>976.06250000000011</v>
          </cell>
          <cell r="BD157">
            <v>26429.156249999996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7156.7808219178114</v>
          </cell>
          <cell r="BM157">
            <v>0</v>
          </cell>
          <cell r="BN157">
            <v>79384.500000000029</v>
          </cell>
          <cell r="BO157">
            <v>0</v>
          </cell>
          <cell r="BP157">
            <v>2246.3999999999965</v>
          </cell>
          <cell r="BQ157">
            <v>0</v>
          </cell>
          <cell r="BR157">
            <v>134400</v>
          </cell>
          <cell r="BS157">
            <v>0</v>
          </cell>
          <cell r="BT157">
            <v>0</v>
          </cell>
          <cell r="BU157">
            <v>0</v>
          </cell>
          <cell r="BV157">
            <v>4341.1000000000004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922941.43606911227</v>
          </cell>
          <cell r="CB157">
            <v>0</v>
          </cell>
          <cell r="CC157">
            <v>0</v>
          </cell>
          <cell r="CD157">
            <v>922941.43606911227</v>
          </cell>
        </row>
        <row r="158">
          <cell r="A158" t="str">
            <v>0913</v>
          </cell>
          <cell r="B158" t="str">
            <v>3383</v>
          </cell>
          <cell r="C158">
            <v>9263383</v>
          </cell>
          <cell r="D158" t="str">
            <v>Ingoldisthorpe Church of England Voluntary Aided Primary School</v>
          </cell>
          <cell r="E158">
            <v>125</v>
          </cell>
          <cell r="G158">
            <v>424250</v>
          </cell>
          <cell r="H158">
            <v>0</v>
          </cell>
          <cell r="I158">
            <v>0</v>
          </cell>
          <cell r="J158">
            <v>1440</v>
          </cell>
          <cell r="K158">
            <v>0</v>
          </cell>
          <cell r="L158">
            <v>2820</v>
          </cell>
          <cell r="M158">
            <v>0</v>
          </cell>
          <cell r="N158">
            <v>2300</v>
          </cell>
          <cell r="O158">
            <v>0</v>
          </cell>
          <cell r="P158">
            <v>0</v>
          </cell>
          <cell r="Q158">
            <v>480</v>
          </cell>
          <cell r="R158">
            <v>510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18821.163366336652</v>
          </cell>
          <cell r="AC158">
            <v>0</v>
          </cell>
          <cell r="AD158">
            <v>0</v>
          </cell>
          <cell r="AE158">
            <v>0</v>
          </cell>
          <cell r="AF158">
            <v>128000</v>
          </cell>
          <cell r="AG158">
            <v>0</v>
          </cell>
          <cell r="AH158">
            <v>0</v>
          </cell>
          <cell r="AI158">
            <v>0</v>
          </cell>
          <cell r="AJ158">
            <v>2500.5500000000002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-6825.6292347969356</v>
          </cell>
          <cell r="AQ158">
            <v>574296.08413153968</v>
          </cell>
          <cell r="AR158"/>
          <cell r="AS158">
            <v>450620.65624782181</v>
          </cell>
          <cell r="AT158">
            <v>0</v>
          </cell>
          <cell r="AU158">
            <v>0</v>
          </cell>
          <cell r="AV158">
            <v>1470</v>
          </cell>
          <cell r="AW158">
            <v>0</v>
          </cell>
          <cell r="AX158">
            <v>3280</v>
          </cell>
          <cell r="AY158">
            <v>0</v>
          </cell>
          <cell r="AZ158">
            <v>2350</v>
          </cell>
          <cell r="BA158">
            <v>0</v>
          </cell>
          <cell r="BB158">
            <v>0</v>
          </cell>
          <cell r="BC158">
            <v>485</v>
          </cell>
          <cell r="BD158">
            <v>515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19065.594059405958</v>
          </cell>
          <cell r="BO158">
            <v>0</v>
          </cell>
          <cell r="BP158">
            <v>0</v>
          </cell>
          <cell r="BQ158">
            <v>0</v>
          </cell>
          <cell r="BR158">
            <v>134400</v>
          </cell>
          <cell r="BS158">
            <v>0</v>
          </cell>
          <cell r="BT158">
            <v>0</v>
          </cell>
          <cell r="BU158">
            <v>0</v>
          </cell>
          <cell r="BV158">
            <v>2500.5500000000002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614686.80030722776</v>
          </cell>
          <cell r="CB158">
            <v>0</v>
          </cell>
          <cell r="CC158">
            <v>0</v>
          </cell>
          <cell r="CD158">
            <v>614686.80030722776</v>
          </cell>
        </row>
        <row r="159">
          <cell r="A159" t="str">
            <v>0919</v>
          </cell>
          <cell r="B159" t="str">
            <v>2030</v>
          </cell>
          <cell r="C159">
            <v>9262030</v>
          </cell>
          <cell r="D159" t="str">
            <v>Kelling CE Primary School</v>
          </cell>
          <cell r="E159">
            <v>47</v>
          </cell>
          <cell r="G159">
            <v>159518</v>
          </cell>
          <cell r="H159">
            <v>0</v>
          </cell>
          <cell r="I159">
            <v>0</v>
          </cell>
          <cell r="J159">
            <v>5759.9999999999955</v>
          </cell>
          <cell r="K159">
            <v>0</v>
          </cell>
          <cell r="L159">
            <v>9164.9999999999982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1363</v>
          </cell>
          <cell r="AA159">
            <v>0</v>
          </cell>
          <cell r="AB159">
            <v>32910.28125</v>
          </cell>
          <cell r="AC159">
            <v>0</v>
          </cell>
          <cell r="AD159">
            <v>3950.1000000000022</v>
          </cell>
          <cell r="AE159">
            <v>0</v>
          </cell>
          <cell r="AF159">
            <v>128000</v>
          </cell>
          <cell r="AG159">
            <v>56300</v>
          </cell>
          <cell r="AH159">
            <v>0</v>
          </cell>
          <cell r="AI159">
            <v>0</v>
          </cell>
          <cell r="AJ159">
            <v>1554.5500000000002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-32616.802355594031</v>
          </cell>
          <cell r="AQ159">
            <v>365904.12889440591</v>
          </cell>
          <cell r="AR159"/>
          <cell r="AS159">
            <v>169433.366749181</v>
          </cell>
          <cell r="AT159">
            <v>0</v>
          </cell>
          <cell r="AU159">
            <v>0</v>
          </cell>
          <cell r="AV159">
            <v>5879.9999999999955</v>
          </cell>
          <cell r="AW159">
            <v>0</v>
          </cell>
          <cell r="AX159">
            <v>10659.999999999998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1386.5</v>
          </cell>
          <cell r="BM159">
            <v>0</v>
          </cell>
          <cell r="BN159">
            <v>33337.6875</v>
          </cell>
          <cell r="BO159">
            <v>0</v>
          </cell>
          <cell r="BP159">
            <v>4012.8000000000025</v>
          </cell>
          <cell r="BQ159">
            <v>0</v>
          </cell>
          <cell r="BR159">
            <v>134400</v>
          </cell>
          <cell r="BS159">
            <v>57100</v>
          </cell>
          <cell r="BT159">
            <v>0</v>
          </cell>
          <cell r="BU159">
            <v>0</v>
          </cell>
          <cell r="BV159">
            <v>1554.5500000000002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417764.90424918098</v>
          </cell>
          <cell r="CB159">
            <v>0</v>
          </cell>
          <cell r="CC159">
            <v>0</v>
          </cell>
          <cell r="CD159">
            <v>417764.90424918098</v>
          </cell>
        </row>
        <row r="160">
          <cell r="A160" t="str">
            <v>0922</v>
          </cell>
          <cell r="B160" t="str">
            <v>2189</v>
          </cell>
          <cell r="C160">
            <v>9262189</v>
          </cell>
          <cell r="D160" t="str">
            <v>Kenninghall Primary School</v>
          </cell>
          <cell r="E160">
            <v>86</v>
          </cell>
          <cell r="G160">
            <v>291884</v>
          </cell>
          <cell r="H160">
            <v>0</v>
          </cell>
          <cell r="I160">
            <v>0</v>
          </cell>
          <cell r="J160">
            <v>8639.9999999999854</v>
          </cell>
          <cell r="K160">
            <v>0</v>
          </cell>
          <cell r="L160">
            <v>13395.000000000031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29782.221283783791</v>
          </cell>
          <cell r="AC160">
            <v>0</v>
          </cell>
          <cell r="AD160">
            <v>3628.8000000000266</v>
          </cell>
          <cell r="AE160">
            <v>0</v>
          </cell>
          <cell r="AF160">
            <v>128000</v>
          </cell>
          <cell r="AG160">
            <v>47956.475300400525</v>
          </cell>
          <cell r="AH160">
            <v>0</v>
          </cell>
          <cell r="AI160">
            <v>0</v>
          </cell>
          <cell r="AJ160">
            <v>2120.192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-71673.38231534361</v>
          </cell>
          <cell r="AQ160">
            <v>453733.3062688408</v>
          </cell>
          <cell r="AR160"/>
          <cell r="AS160">
            <v>310027.01149850141</v>
          </cell>
          <cell r="AT160">
            <v>0</v>
          </cell>
          <cell r="AU160">
            <v>0</v>
          </cell>
          <cell r="AV160">
            <v>8819.9999999999854</v>
          </cell>
          <cell r="AW160">
            <v>0</v>
          </cell>
          <cell r="AX160">
            <v>15580.000000000035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30169.003378378384</v>
          </cell>
          <cell r="BO160">
            <v>0</v>
          </cell>
          <cell r="BP160">
            <v>3686.4000000000269</v>
          </cell>
          <cell r="BQ160">
            <v>0</v>
          </cell>
          <cell r="BR160">
            <v>134400</v>
          </cell>
          <cell r="BS160">
            <v>48637.917222963944</v>
          </cell>
          <cell r="BT160">
            <v>0</v>
          </cell>
          <cell r="BU160">
            <v>0</v>
          </cell>
          <cell r="BV160">
            <v>2120.192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553440.52409984393</v>
          </cell>
          <cell r="CB160">
            <v>0</v>
          </cell>
          <cell r="CC160">
            <v>0</v>
          </cell>
          <cell r="CD160">
            <v>553440.52409984393</v>
          </cell>
        </row>
        <row r="161">
          <cell r="A161" t="str">
            <v>0932</v>
          </cell>
          <cell r="B161" t="str">
            <v>2253</v>
          </cell>
          <cell r="C161">
            <v>9262253</v>
          </cell>
          <cell r="D161" t="str">
            <v>Fairstead Community Primary and Nursery School</v>
          </cell>
          <cell r="E161">
            <v>393</v>
          </cell>
          <cell r="G161">
            <v>1333842</v>
          </cell>
          <cell r="H161">
            <v>0</v>
          </cell>
          <cell r="I161">
            <v>0</v>
          </cell>
          <cell r="J161">
            <v>66719.999999999913</v>
          </cell>
          <cell r="K161">
            <v>0</v>
          </cell>
          <cell r="L161">
            <v>102225.00000000012</v>
          </cell>
          <cell r="M161">
            <v>0</v>
          </cell>
          <cell r="N161">
            <v>1610.0000000000002</v>
          </cell>
          <cell r="O161">
            <v>64959.999999999971</v>
          </cell>
          <cell r="P161">
            <v>3080.0000000000005</v>
          </cell>
          <cell r="Q161">
            <v>1920.0000000000086</v>
          </cell>
          <cell r="R161">
            <v>2040.0000000000091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42312.215568862259</v>
          </cell>
          <cell r="AA161">
            <v>0</v>
          </cell>
          <cell r="AB161">
            <v>157180.922330097</v>
          </cell>
          <cell r="AC161">
            <v>0</v>
          </cell>
          <cell r="AD161">
            <v>12681.899999999992</v>
          </cell>
          <cell r="AE161">
            <v>0</v>
          </cell>
          <cell r="AF161">
            <v>128000</v>
          </cell>
          <cell r="AG161">
            <v>0</v>
          </cell>
          <cell r="AH161">
            <v>0</v>
          </cell>
          <cell r="AI161">
            <v>0</v>
          </cell>
          <cell r="AJ161">
            <v>32425.5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-9458.8401507135914</v>
          </cell>
          <cell r="AQ161">
            <v>1939538.6977482454</v>
          </cell>
          <cell r="AR161"/>
          <cell r="AS161">
            <v>1416751.3432431517</v>
          </cell>
          <cell r="AT161">
            <v>0</v>
          </cell>
          <cell r="AU161">
            <v>0</v>
          </cell>
          <cell r="AV161">
            <v>68109.999999999913</v>
          </cell>
          <cell r="AW161">
            <v>0</v>
          </cell>
          <cell r="AX161">
            <v>118900.00000000015</v>
          </cell>
          <cell r="AY161">
            <v>0</v>
          </cell>
          <cell r="AZ161">
            <v>1645.0000000000002</v>
          </cell>
          <cell r="BA161">
            <v>66119.999999999971</v>
          </cell>
          <cell r="BB161">
            <v>3115.0000000000005</v>
          </cell>
          <cell r="BC161">
            <v>1940.0000000000086</v>
          </cell>
          <cell r="BD161">
            <v>2060.0000000000091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43041.736526946093</v>
          </cell>
          <cell r="BM161">
            <v>0</v>
          </cell>
          <cell r="BN161">
            <v>159222.23300970864</v>
          </cell>
          <cell r="BO161">
            <v>0</v>
          </cell>
          <cell r="BP161">
            <v>12883.199999999993</v>
          </cell>
          <cell r="BQ161">
            <v>0</v>
          </cell>
          <cell r="BR161">
            <v>134400</v>
          </cell>
          <cell r="BS161">
            <v>0</v>
          </cell>
          <cell r="BT161">
            <v>0</v>
          </cell>
          <cell r="BU161">
            <v>0</v>
          </cell>
          <cell r="BV161">
            <v>32425.5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2060614.0127798065</v>
          </cell>
          <cell r="CB161">
            <v>0</v>
          </cell>
          <cell r="CC161">
            <v>0</v>
          </cell>
          <cell r="CD161">
            <v>2060614.0127798065</v>
          </cell>
        </row>
        <row r="162">
          <cell r="A162" t="str">
            <v>0951</v>
          </cell>
          <cell r="B162" t="str">
            <v>2237</v>
          </cell>
          <cell r="C162">
            <v>9262237</v>
          </cell>
          <cell r="D162" t="str">
            <v>King's Oak Academy</v>
          </cell>
          <cell r="E162">
            <v>118</v>
          </cell>
          <cell r="G162">
            <v>400492</v>
          </cell>
          <cell r="H162">
            <v>0</v>
          </cell>
          <cell r="I162">
            <v>0</v>
          </cell>
          <cell r="J162">
            <v>18719.999999999989</v>
          </cell>
          <cell r="K162">
            <v>0</v>
          </cell>
          <cell r="L162">
            <v>27494.999999999985</v>
          </cell>
          <cell r="M162">
            <v>0</v>
          </cell>
          <cell r="N162">
            <v>1839.9999999999991</v>
          </cell>
          <cell r="O162">
            <v>10080.000000000004</v>
          </cell>
          <cell r="P162">
            <v>23760.000000000011</v>
          </cell>
          <cell r="Q162">
            <v>2879.9999999999973</v>
          </cell>
          <cell r="R162">
            <v>1529.9999999999986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27853.488372093056</v>
          </cell>
          <cell r="AA162">
            <v>0</v>
          </cell>
          <cell r="AB162">
            <v>59130.640923470768</v>
          </cell>
          <cell r="AC162">
            <v>0</v>
          </cell>
          <cell r="AD162">
            <v>0</v>
          </cell>
          <cell r="AE162">
            <v>0</v>
          </cell>
          <cell r="AF162">
            <v>128000</v>
          </cell>
          <cell r="AG162">
            <v>0</v>
          </cell>
          <cell r="AH162">
            <v>0</v>
          </cell>
          <cell r="AI162">
            <v>0</v>
          </cell>
          <cell r="AJ162">
            <v>4007.68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-11017.695249062292</v>
          </cell>
          <cell r="AQ162">
            <v>694771.11404650158</v>
          </cell>
          <cell r="AR162"/>
          <cell r="AS162">
            <v>425385.89949794376</v>
          </cell>
          <cell r="AT162">
            <v>0</v>
          </cell>
          <cell r="AU162">
            <v>0</v>
          </cell>
          <cell r="AV162">
            <v>19109.999999999989</v>
          </cell>
          <cell r="AW162">
            <v>0</v>
          </cell>
          <cell r="AX162">
            <v>31979.999999999982</v>
          </cell>
          <cell r="AY162">
            <v>0</v>
          </cell>
          <cell r="AZ162">
            <v>1879.9999999999991</v>
          </cell>
          <cell r="BA162">
            <v>10260.000000000004</v>
          </cell>
          <cell r="BB162">
            <v>24030.000000000011</v>
          </cell>
          <cell r="BC162">
            <v>2909.9999999999973</v>
          </cell>
          <cell r="BD162">
            <v>1544.9999999999986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28333.720930232594</v>
          </cell>
          <cell r="BM162">
            <v>0</v>
          </cell>
          <cell r="BN162">
            <v>59898.571325074285</v>
          </cell>
          <cell r="BO162">
            <v>0</v>
          </cell>
          <cell r="BP162">
            <v>0</v>
          </cell>
          <cell r="BQ162">
            <v>0</v>
          </cell>
          <cell r="BR162">
            <v>134400</v>
          </cell>
          <cell r="BS162">
            <v>0</v>
          </cell>
          <cell r="BT162">
            <v>0</v>
          </cell>
          <cell r="BU162">
            <v>0</v>
          </cell>
          <cell r="BV162">
            <v>4007.68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743740.87175325071</v>
          </cell>
          <cell r="CB162">
            <v>0</v>
          </cell>
          <cell r="CC162">
            <v>0</v>
          </cell>
          <cell r="CD162">
            <v>743740.87175325071</v>
          </cell>
        </row>
        <row r="163">
          <cell r="A163" t="str">
            <v>0956</v>
          </cell>
          <cell r="B163" t="str">
            <v>2204</v>
          </cell>
          <cell r="C163">
            <v>9262204</v>
          </cell>
          <cell r="D163" t="str">
            <v>Howard Junior School</v>
          </cell>
          <cell r="E163">
            <v>193</v>
          </cell>
          <cell r="G163">
            <v>655042</v>
          </cell>
          <cell r="H163">
            <v>0</v>
          </cell>
          <cell r="I163">
            <v>0</v>
          </cell>
          <cell r="J163">
            <v>32640.00000000004</v>
          </cell>
          <cell r="K163">
            <v>0</v>
          </cell>
          <cell r="L163">
            <v>50055.000000000029</v>
          </cell>
          <cell r="M163">
            <v>0</v>
          </cell>
          <cell r="N163">
            <v>3909.9999999999977</v>
          </cell>
          <cell r="O163">
            <v>15400.000000000016</v>
          </cell>
          <cell r="P163">
            <v>32560</v>
          </cell>
          <cell r="Q163">
            <v>8159.9999999999945</v>
          </cell>
          <cell r="R163">
            <v>2549.9999999999964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18559.999999999982</v>
          </cell>
          <cell r="AA163">
            <v>0</v>
          </cell>
          <cell r="AB163">
            <v>96018.536742587021</v>
          </cell>
          <cell r="AC163">
            <v>0</v>
          </cell>
          <cell r="AD163">
            <v>0</v>
          </cell>
          <cell r="AE163">
            <v>0</v>
          </cell>
          <cell r="AF163">
            <v>128000</v>
          </cell>
          <cell r="AG163">
            <v>0</v>
          </cell>
          <cell r="AH163">
            <v>0</v>
          </cell>
          <cell r="AI163">
            <v>0</v>
          </cell>
          <cell r="AJ163">
            <v>5481.4719999999998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-17064.989095332719</v>
          </cell>
          <cell r="AQ163">
            <v>1031312.0196472543</v>
          </cell>
          <cell r="AR163"/>
          <cell r="AS163">
            <v>695758.29324663687</v>
          </cell>
          <cell r="AT163">
            <v>0</v>
          </cell>
          <cell r="AU163">
            <v>0</v>
          </cell>
          <cell r="AV163">
            <v>33320.000000000044</v>
          </cell>
          <cell r="AW163">
            <v>0</v>
          </cell>
          <cell r="AX163">
            <v>58220.000000000036</v>
          </cell>
          <cell r="AY163">
            <v>0</v>
          </cell>
          <cell r="AZ163">
            <v>3994.9999999999973</v>
          </cell>
          <cell r="BA163">
            <v>15675.000000000016</v>
          </cell>
          <cell r="BB163">
            <v>32930</v>
          </cell>
          <cell r="BC163">
            <v>8244.9999999999945</v>
          </cell>
          <cell r="BD163">
            <v>2574.9999999999964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18879.999999999982</v>
          </cell>
          <cell r="BM163">
            <v>0</v>
          </cell>
          <cell r="BN163">
            <v>97265.530726256984</v>
          </cell>
          <cell r="BO163">
            <v>0</v>
          </cell>
          <cell r="BP163">
            <v>0</v>
          </cell>
          <cell r="BQ163">
            <v>0</v>
          </cell>
          <cell r="BR163">
            <v>134400</v>
          </cell>
          <cell r="BS163">
            <v>0</v>
          </cell>
          <cell r="BT163">
            <v>0</v>
          </cell>
          <cell r="BU163">
            <v>0</v>
          </cell>
          <cell r="BV163">
            <v>5481.4719999999998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1106745.2959728939</v>
          </cell>
          <cell r="CB163">
            <v>0</v>
          </cell>
          <cell r="CC163">
            <v>0</v>
          </cell>
          <cell r="CD163">
            <v>1106745.2959728939</v>
          </cell>
        </row>
        <row r="164">
          <cell r="A164" t="str">
            <v>0960</v>
          </cell>
          <cell r="B164" t="str">
            <v>2427</v>
          </cell>
          <cell r="C164">
            <v>9262427</v>
          </cell>
          <cell r="D164" t="str">
            <v>Gaywood Primary School</v>
          </cell>
          <cell r="E164">
            <v>382</v>
          </cell>
          <cell r="G164">
            <v>1296508</v>
          </cell>
          <cell r="H164">
            <v>0</v>
          </cell>
          <cell r="I164">
            <v>0</v>
          </cell>
          <cell r="J164">
            <v>29760.000000000007</v>
          </cell>
          <cell r="K164">
            <v>0</v>
          </cell>
          <cell r="L164">
            <v>47939.999999999869</v>
          </cell>
          <cell r="M164">
            <v>0</v>
          </cell>
          <cell r="N164">
            <v>2759.9999999999977</v>
          </cell>
          <cell r="O164">
            <v>16520.000000000033</v>
          </cell>
          <cell r="P164">
            <v>9679.9999999999964</v>
          </cell>
          <cell r="Q164">
            <v>4320.0000000000064</v>
          </cell>
          <cell r="R164">
            <v>7140.0000000000073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28270.267062314433</v>
          </cell>
          <cell r="AA164">
            <v>0</v>
          </cell>
          <cell r="AB164">
            <v>97676.679245283041</v>
          </cell>
          <cell r="AC164">
            <v>0</v>
          </cell>
          <cell r="AD164">
            <v>0</v>
          </cell>
          <cell r="AE164">
            <v>0</v>
          </cell>
          <cell r="AF164">
            <v>128000</v>
          </cell>
          <cell r="AG164">
            <v>0</v>
          </cell>
          <cell r="AH164">
            <v>0</v>
          </cell>
          <cell r="AI164">
            <v>0</v>
          </cell>
          <cell r="AJ164">
            <v>8222.2080000000005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14135.053692402551</v>
          </cell>
          <cell r="AP164">
            <v>5889.9375879397267</v>
          </cell>
          <cell r="AQ164">
            <v>1696822.1455879395</v>
          </cell>
          <cell r="AR164"/>
          <cell r="AS164">
            <v>1377096.7254933433</v>
          </cell>
          <cell r="AT164">
            <v>0</v>
          </cell>
          <cell r="AU164">
            <v>0</v>
          </cell>
          <cell r="AV164">
            <v>30380.000000000007</v>
          </cell>
          <cell r="AW164">
            <v>0</v>
          </cell>
          <cell r="AX164">
            <v>55759.999999999847</v>
          </cell>
          <cell r="AY164">
            <v>0</v>
          </cell>
          <cell r="AZ164">
            <v>2819.9999999999973</v>
          </cell>
          <cell r="BA164">
            <v>16815.000000000033</v>
          </cell>
          <cell r="BB164">
            <v>9789.9999999999964</v>
          </cell>
          <cell r="BC164">
            <v>4365.0000000000064</v>
          </cell>
          <cell r="BD164">
            <v>7210.0000000000073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28757.685459940545</v>
          </cell>
          <cell r="BM164">
            <v>0</v>
          </cell>
          <cell r="BN164">
            <v>98945.207547169834</v>
          </cell>
          <cell r="BO164">
            <v>0</v>
          </cell>
          <cell r="BP164">
            <v>0</v>
          </cell>
          <cell r="BQ164">
            <v>0</v>
          </cell>
          <cell r="BR164">
            <v>134400</v>
          </cell>
          <cell r="BS164">
            <v>0</v>
          </cell>
          <cell r="BT164">
            <v>0</v>
          </cell>
          <cell r="BU164">
            <v>0</v>
          </cell>
          <cell r="BV164">
            <v>8222.2080000000005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1774561.8265004535</v>
          </cell>
          <cell r="CB164">
            <v>0</v>
          </cell>
          <cell r="CC164">
            <v>0</v>
          </cell>
          <cell r="CD164">
            <v>1774561.8265004535</v>
          </cell>
        </row>
        <row r="165">
          <cell r="A165" t="str">
            <v>0969</v>
          </cell>
          <cell r="B165" t="str">
            <v>2202</v>
          </cell>
          <cell r="C165">
            <v>9262202</v>
          </cell>
          <cell r="D165" t="str">
            <v>Highgate Infant School</v>
          </cell>
          <cell r="E165">
            <v>54</v>
          </cell>
          <cell r="G165">
            <v>183276</v>
          </cell>
          <cell r="H165">
            <v>0</v>
          </cell>
          <cell r="I165">
            <v>0</v>
          </cell>
          <cell r="J165">
            <v>12000.000000000002</v>
          </cell>
          <cell r="K165">
            <v>0</v>
          </cell>
          <cell r="L165">
            <v>17625.000000000004</v>
          </cell>
          <cell r="M165">
            <v>0</v>
          </cell>
          <cell r="N165">
            <v>229.99999999999977</v>
          </cell>
          <cell r="O165">
            <v>2239.9999999999977</v>
          </cell>
          <cell r="P165">
            <v>0</v>
          </cell>
          <cell r="Q165">
            <v>12960</v>
          </cell>
          <cell r="R165">
            <v>3570.0000000000105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14835.789473684215</v>
          </cell>
          <cell r="AA165">
            <v>0</v>
          </cell>
          <cell r="AB165">
            <v>17209.179085627693</v>
          </cell>
          <cell r="AC165">
            <v>0</v>
          </cell>
          <cell r="AD165">
            <v>0</v>
          </cell>
          <cell r="AE165">
            <v>0</v>
          </cell>
          <cell r="AF165">
            <v>128000</v>
          </cell>
          <cell r="AG165">
            <v>0</v>
          </cell>
          <cell r="AH165">
            <v>0</v>
          </cell>
          <cell r="AI165">
            <v>0</v>
          </cell>
          <cell r="AJ165">
            <v>1241.088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-5344.0083749302303</v>
          </cell>
          <cell r="AQ165">
            <v>387843.04818438168</v>
          </cell>
          <cell r="AR165"/>
          <cell r="AS165">
            <v>194668.123499059</v>
          </cell>
          <cell r="AT165">
            <v>0</v>
          </cell>
          <cell r="AU165">
            <v>0</v>
          </cell>
          <cell r="AV165">
            <v>12250.000000000002</v>
          </cell>
          <cell r="AW165">
            <v>0</v>
          </cell>
          <cell r="AX165">
            <v>20500.000000000004</v>
          </cell>
          <cell r="AY165">
            <v>0</v>
          </cell>
          <cell r="AZ165">
            <v>234.99999999999977</v>
          </cell>
          <cell r="BA165">
            <v>2279.9999999999977</v>
          </cell>
          <cell r="BB165">
            <v>0</v>
          </cell>
          <cell r="BC165">
            <v>13095</v>
          </cell>
          <cell r="BD165">
            <v>3605.0000000000105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15091.578947368427</v>
          </cell>
          <cell r="BM165">
            <v>0</v>
          </cell>
          <cell r="BN165">
            <v>17432.674917908571</v>
          </cell>
          <cell r="BO165">
            <v>0</v>
          </cell>
          <cell r="BP165">
            <v>0</v>
          </cell>
          <cell r="BQ165">
            <v>0</v>
          </cell>
          <cell r="BR165">
            <v>134400</v>
          </cell>
          <cell r="BS165">
            <v>0</v>
          </cell>
          <cell r="BT165">
            <v>0</v>
          </cell>
          <cell r="BU165">
            <v>0</v>
          </cell>
          <cell r="BV165">
            <v>1241.088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414798.46536433598</v>
          </cell>
          <cell r="CB165">
            <v>0</v>
          </cell>
          <cell r="CC165">
            <v>0</v>
          </cell>
          <cell r="CD165">
            <v>414798.46536433598</v>
          </cell>
        </row>
        <row r="166">
          <cell r="A166" t="str">
            <v>0974</v>
          </cell>
          <cell r="B166" t="str">
            <v>2169</v>
          </cell>
          <cell r="C166">
            <v>9262169</v>
          </cell>
          <cell r="D166" t="str">
            <v>Reffley Academy</v>
          </cell>
          <cell r="E166">
            <v>348</v>
          </cell>
          <cell r="G166">
            <v>1181112</v>
          </cell>
          <cell r="H166">
            <v>0</v>
          </cell>
          <cell r="I166">
            <v>0</v>
          </cell>
          <cell r="J166">
            <v>29760.000000000022</v>
          </cell>
          <cell r="K166">
            <v>0</v>
          </cell>
          <cell r="L166">
            <v>45824.99999999992</v>
          </cell>
          <cell r="M166">
            <v>0</v>
          </cell>
          <cell r="N166">
            <v>4830</v>
          </cell>
          <cell r="O166">
            <v>5320.0000000000009</v>
          </cell>
          <cell r="P166">
            <v>439.99999999999926</v>
          </cell>
          <cell r="Q166">
            <v>4319.9999999999927</v>
          </cell>
          <cell r="R166">
            <v>6630.0000000000064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11104.466019417485</v>
          </cell>
          <cell r="AA166">
            <v>0</v>
          </cell>
          <cell r="AB166">
            <v>103412.7493261456</v>
          </cell>
          <cell r="AC166">
            <v>0</v>
          </cell>
          <cell r="AD166">
            <v>2003.3999999999971</v>
          </cell>
          <cell r="AE166">
            <v>0</v>
          </cell>
          <cell r="AF166">
            <v>128000</v>
          </cell>
          <cell r="AG166">
            <v>0</v>
          </cell>
          <cell r="AH166">
            <v>0</v>
          </cell>
          <cell r="AI166">
            <v>0</v>
          </cell>
          <cell r="AJ166">
            <v>8946.1759999999995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10182.384654436959</v>
          </cell>
          <cell r="AP166">
            <v>1664.6010227271909</v>
          </cell>
          <cell r="AQ166">
            <v>1543550.7770227268</v>
          </cell>
          <cell r="AR166"/>
          <cell r="AS166">
            <v>1254527.9069939358</v>
          </cell>
          <cell r="AT166">
            <v>0</v>
          </cell>
          <cell r="AU166">
            <v>0</v>
          </cell>
          <cell r="AV166">
            <v>30380.000000000022</v>
          </cell>
          <cell r="AW166">
            <v>0</v>
          </cell>
          <cell r="AX166">
            <v>53299.999999999905</v>
          </cell>
          <cell r="AY166">
            <v>0</v>
          </cell>
          <cell r="AZ166">
            <v>4935</v>
          </cell>
          <cell r="BA166">
            <v>5415.0000000000009</v>
          </cell>
          <cell r="BB166">
            <v>444.99999999999926</v>
          </cell>
          <cell r="BC166">
            <v>4364.9999999999927</v>
          </cell>
          <cell r="BD166">
            <v>6695.0000000000064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11295.922330097095</v>
          </cell>
          <cell r="BM166">
            <v>0</v>
          </cell>
          <cell r="BN166">
            <v>104755.77204466696</v>
          </cell>
          <cell r="BO166">
            <v>0</v>
          </cell>
          <cell r="BP166">
            <v>2035.1999999999971</v>
          </cell>
          <cell r="BQ166">
            <v>0</v>
          </cell>
          <cell r="BR166">
            <v>134400</v>
          </cell>
          <cell r="BS166">
            <v>0</v>
          </cell>
          <cell r="BT166">
            <v>0</v>
          </cell>
          <cell r="BU166">
            <v>0</v>
          </cell>
          <cell r="BV166">
            <v>8946.1759999999995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1621495.9773686999</v>
          </cell>
          <cell r="CB166">
            <v>0</v>
          </cell>
          <cell r="CC166">
            <v>0</v>
          </cell>
          <cell r="CD166">
            <v>1621495.9773686999</v>
          </cell>
        </row>
        <row r="167">
          <cell r="A167" t="str">
            <v>0981</v>
          </cell>
          <cell r="B167" t="str">
            <v>2201</v>
          </cell>
          <cell r="C167">
            <v>9262201</v>
          </cell>
          <cell r="D167" t="str">
            <v>Greenpark Academy</v>
          </cell>
          <cell r="E167">
            <v>276</v>
          </cell>
          <cell r="G167">
            <v>936744</v>
          </cell>
          <cell r="H167">
            <v>0</v>
          </cell>
          <cell r="I167">
            <v>0</v>
          </cell>
          <cell r="J167">
            <v>65280.000000000029</v>
          </cell>
          <cell r="K167">
            <v>0</v>
          </cell>
          <cell r="L167">
            <v>95880.000000000044</v>
          </cell>
          <cell r="M167">
            <v>0</v>
          </cell>
          <cell r="N167">
            <v>2069.9999999999991</v>
          </cell>
          <cell r="O167">
            <v>4199.9999999999982</v>
          </cell>
          <cell r="P167">
            <v>1759.9999999999993</v>
          </cell>
          <cell r="Q167">
            <v>75840</v>
          </cell>
          <cell r="R167">
            <v>34680.000000000015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31304.533333333406</v>
          </cell>
          <cell r="AA167">
            <v>0</v>
          </cell>
          <cell r="AB167">
            <v>129144.56603773592</v>
          </cell>
          <cell r="AC167">
            <v>0</v>
          </cell>
          <cell r="AD167">
            <v>13645.799999999965</v>
          </cell>
          <cell r="AE167">
            <v>0</v>
          </cell>
          <cell r="AF167">
            <v>128000</v>
          </cell>
          <cell r="AG167">
            <v>0</v>
          </cell>
          <cell r="AH167">
            <v>0</v>
          </cell>
          <cell r="AI167">
            <v>0</v>
          </cell>
          <cell r="AJ167">
            <v>8687.616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1527236.5153710693</v>
          </cell>
          <cell r="AR167"/>
          <cell r="AS167">
            <v>994970.40899519052</v>
          </cell>
          <cell r="AT167">
            <v>0</v>
          </cell>
          <cell r="AU167">
            <v>0</v>
          </cell>
          <cell r="AV167">
            <v>66640.000000000029</v>
          </cell>
          <cell r="AW167">
            <v>0</v>
          </cell>
          <cell r="AX167">
            <v>111520.00000000004</v>
          </cell>
          <cell r="AY167">
            <v>0</v>
          </cell>
          <cell r="AZ167">
            <v>2114.9999999999991</v>
          </cell>
          <cell r="BA167">
            <v>4274.9999999999982</v>
          </cell>
          <cell r="BB167">
            <v>1779.9999999999993</v>
          </cell>
          <cell r="BC167">
            <v>76630</v>
          </cell>
          <cell r="BD167">
            <v>35020.000000000015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31844.266666666739</v>
          </cell>
          <cell r="BM167">
            <v>0</v>
          </cell>
          <cell r="BN167">
            <v>130821.76819407014</v>
          </cell>
          <cell r="BO167">
            <v>0</v>
          </cell>
          <cell r="BP167">
            <v>13862.399999999963</v>
          </cell>
          <cell r="BQ167">
            <v>0</v>
          </cell>
          <cell r="BR167">
            <v>134400</v>
          </cell>
          <cell r="BS167">
            <v>0</v>
          </cell>
          <cell r="BT167">
            <v>0</v>
          </cell>
          <cell r="BU167">
            <v>0</v>
          </cell>
          <cell r="BV167">
            <v>8687.616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1612566.4598559274</v>
          </cell>
          <cell r="CB167">
            <v>0</v>
          </cell>
          <cell r="CC167">
            <v>0</v>
          </cell>
          <cell r="CD167">
            <v>1612566.4598559274</v>
          </cell>
        </row>
        <row r="168">
          <cell r="A168" t="str">
            <v>0988</v>
          </cell>
          <cell r="B168" t="str">
            <v>2419</v>
          </cell>
          <cell r="C168">
            <v>9262419</v>
          </cell>
          <cell r="D168" t="str">
            <v>Greyfriars Academy</v>
          </cell>
          <cell r="E168">
            <v>271</v>
          </cell>
          <cell r="G168">
            <v>919774</v>
          </cell>
          <cell r="H168">
            <v>0</v>
          </cell>
          <cell r="I168">
            <v>0</v>
          </cell>
          <cell r="J168">
            <v>55199.999999999942</v>
          </cell>
          <cell r="K168">
            <v>0</v>
          </cell>
          <cell r="L168">
            <v>84599.999999999913</v>
          </cell>
          <cell r="M168">
            <v>0</v>
          </cell>
          <cell r="N168">
            <v>4370.0000000000027</v>
          </cell>
          <cell r="O168">
            <v>8399.9999999999909</v>
          </cell>
          <cell r="P168">
            <v>19799.999999999982</v>
          </cell>
          <cell r="Q168">
            <v>20159.999999999978</v>
          </cell>
          <cell r="R168">
            <v>24479.999999999975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28091.744680851039</v>
          </cell>
          <cell r="AA168">
            <v>0</v>
          </cell>
          <cell r="AB168">
            <v>159366.42525337837</v>
          </cell>
          <cell r="AC168">
            <v>0</v>
          </cell>
          <cell r="AD168">
            <v>3534.3000000000079</v>
          </cell>
          <cell r="AE168">
            <v>0</v>
          </cell>
          <cell r="AF168">
            <v>128000</v>
          </cell>
          <cell r="AG168">
            <v>0</v>
          </cell>
          <cell r="AH168">
            <v>0</v>
          </cell>
          <cell r="AI168">
            <v>0</v>
          </cell>
          <cell r="AJ168">
            <v>4059.3919999999998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-80108.092260118152</v>
          </cell>
          <cell r="AQ168">
            <v>1379727.7696741114</v>
          </cell>
          <cell r="AR168"/>
          <cell r="AS168">
            <v>976945.58274527767</v>
          </cell>
          <cell r="AT168">
            <v>0</v>
          </cell>
          <cell r="AU168">
            <v>0</v>
          </cell>
          <cell r="AV168">
            <v>56349.999999999942</v>
          </cell>
          <cell r="AW168">
            <v>0</v>
          </cell>
          <cell r="AX168">
            <v>98399.999999999898</v>
          </cell>
          <cell r="AY168">
            <v>0</v>
          </cell>
          <cell r="AZ168">
            <v>4465.0000000000027</v>
          </cell>
          <cell r="BA168">
            <v>8549.9999999999909</v>
          </cell>
          <cell r="BB168">
            <v>20024.999999999982</v>
          </cell>
          <cell r="BC168">
            <v>20369.999999999978</v>
          </cell>
          <cell r="BD168">
            <v>24719.999999999975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28576.085106382954</v>
          </cell>
          <cell r="BM168">
            <v>0</v>
          </cell>
          <cell r="BN168">
            <v>161436.11908783781</v>
          </cell>
          <cell r="BO168">
            <v>0</v>
          </cell>
          <cell r="BP168">
            <v>3590.4000000000078</v>
          </cell>
          <cell r="BQ168">
            <v>0</v>
          </cell>
          <cell r="BR168">
            <v>134400</v>
          </cell>
          <cell r="BS168">
            <v>0</v>
          </cell>
          <cell r="BT168">
            <v>0</v>
          </cell>
          <cell r="BU168">
            <v>0</v>
          </cell>
          <cell r="BV168">
            <v>4059.3919999999998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1541887.5789394982</v>
          </cell>
          <cell r="CB168">
            <v>0</v>
          </cell>
          <cell r="CC168">
            <v>0</v>
          </cell>
          <cell r="CD168">
            <v>1541887.5789394982</v>
          </cell>
        </row>
        <row r="169">
          <cell r="A169" t="str">
            <v>0997</v>
          </cell>
          <cell r="B169" t="str">
            <v>2055</v>
          </cell>
          <cell r="C169">
            <v>9262055</v>
          </cell>
          <cell r="D169" t="str">
            <v>Eastgate Academy</v>
          </cell>
          <cell r="E169">
            <v>272</v>
          </cell>
          <cell r="G169">
            <v>923168</v>
          </cell>
          <cell r="H169">
            <v>0</v>
          </cell>
          <cell r="I169">
            <v>0</v>
          </cell>
          <cell r="J169">
            <v>49439.999999999956</v>
          </cell>
          <cell r="K169">
            <v>0</v>
          </cell>
          <cell r="L169">
            <v>74729.999999999971</v>
          </cell>
          <cell r="M169">
            <v>0</v>
          </cell>
          <cell r="N169">
            <v>4847.8228782287833</v>
          </cell>
          <cell r="O169">
            <v>12365.461254612534</v>
          </cell>
          <cell r="P169">
            <v>6182.7306273062795</v>
          </cell>
          <cell r="Q169">
            <v>46731.808118081135</v>
          </cell>
          <cell r="R169">
            <v>9213.874538745391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35202.644628099239</v>
          </cell>
          <cell r="AA169">
            <v>0</v>
          </cell>
          <cell r="AB169">
            <v>84328.939655172391</v>
          </cell>
          <cell r="AC169">
            <v>0</v>
          </cell>
          <cell r="AD169">
            <v>0</v>
          </cell>
          <cell r="AE169">
            <v>0</v>
          </cell>
          <cell r="AF169">
            <v>128000</v>
          </cell>
          <cell r="AG169">
            <v>0</v>
          </cell>
          <cell r="AH169">
            <v>0</v>
          </cell>
          <cell r="AI169">
            <v>0</v>
          </cell>
          <cell r="AJ169">
            <v>3464.7040000000002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-3039.6937639726134</v>
          </cell>
          <cell r="AQ169">
            <v>1374636.291936273</v>
          </cell>
          <cell r="AR169"/>
          <cell r="AS169">
            <v>980550.54799526022</v>
          </cell>
          <cell r="AT169">
            <v>0</v>
          </cell>
          <cell r="AU169">
            <v>0</v>
          </cell>
          <cell r="AV169">
            <v>50469.999999999956</v>
          </cell>
          <cell r="AW169">
            <v>0</v>
          </cell>
          <cell r="AX169">
            <v>86919.999999999971</v>
          </cell>
          <cell r="AY169">
            <v>0</v>
          </cell>
          <cell r="AZ169">
            <v>4953.2103321033228</v>
          </cell>
          <cell r="BA169">
            <v>12586.273062730615</v>
          </cell>
          <cell r="BB169">
            <v>6252.9889298893049</v>
          </cell>
          <cell r="BC169">
            <v>47218.597785977814</v>
          </cell>
          <cell r="BD169">
            <v>9304.206642066425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35809.586776859571</v>
          </cell>
          <cell r="BM169">
            <v>0</v>
          </cell>
          <cell r="BN169">
            <v>85424.120689655145</v>
          </cell>
          <cell r="BO169">
            <v>0</v>
          </cell>
          <cell r="BP169">
            <v>0</v>
          </cell>
          <cell r="BQ169">
            <v>0</v>
          </cell>
          <cell r="BR169">
            <v>134400</v>
          </cell>
          <cell r="BS169">
            <v>0</v>
          </cell>
          <cell r="BT169">
            <v>0</v>
          </cell>
          <cell r="BU169">
            <v>0</v>
          </cell>
          <cell r="BV169">
            <v>3464.7040000000002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1457354.2362145425</v>
          </cell>
          <cell r="CB169">
            <v>0</v>
          </cell>
          <cell r="CC169">
            <v>0</v>
          </cell>
          <cell r="CD169">
            <v>1457354.2362145425</v>
          </cell>
        </row>
        <row r="170">
          <cell r="A170" t="str">
            <v>1004</v>
          </cell>
          <cell r="B170" t="str">
            <v>3395</v>
          </cell>
          <cell r="C170">
            <v>9263395</v>
          </cell>
          <cell r="D170" t="str">
            <v>St Martha's Catholic Primary School</v>
          </cell>
          <cell r="E170">
            <v>417</v>
          </cell>
          <cell r="G170">
            <v>1415298</v>
          </cell>
          <cell r="H170">
            <v>0</v>
          </cell>
          <cell r="I170">
            <v>0</v>
          </cell>
          <cell r="J170">
            <v>20160.000000000069</v>
          </cell>
          <cell r="K170">
            <v>0</v>
          </cell>
          <cell r="L170">
            <v>30315.000000000051</v>
          </cell>
          <cell r="M170">
            <v>0</v>
          </cell>
          <cell r="N170">
            <v>2997.1875</v>
          </cell>
          <cell r="O170">
            <v>20769.807692307648</v>
          </cell>
          <cell r="P170">
            <v>13231.730769230766</v>
          </cell>
          <cell r="Q170">
            <v>12510</v>
          </cell>
          <cell r="R170">
            <v>9713.2932692307641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63834.017595307807</v>
          </cell>
          <cell r="AA170">
            <v>0</v>
          </cell>
          <cell r="AB170">
            <v>104246.59591836737</v>
          </cell>
          <cell r="AC170">
            <v>0</v>
          </cell>
          <cell r="AD170">
            <v>0</v>
          </cell>
          <cell r="AE170">
            <v>0</v>
          </cell>
          <cell r="AF170">
            <v>128000</v>
          </cell>
          <cell r="AG170">
            <v>0</v>
          </cell>
          <cell r="AH170">
            <v>0</v>
          </cell>
          <cell r="AI170">
            <v>0</v>
          </cell>
          <cell r="AJ170">
            <v>6205.44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15809.367255555466</v>
          </cell>
          <cell r="AP170">
            <v>0</v>
          </cell>
          <cell r="AQ170">
            <v>1843090.44</v>
          </cell>
          <cell r="AR170"/>
          <cell r="AS170">
            <v>1503270.5092427335</v>
          </cell>
          <cell r="AT170">
            <v>0</v>
          </cell>
          <cell r="AU170">
            <v>0</v>
          </cell>
          <cell r="AV170">
            <v>20580.000000000069</v>
          </cell>
          <cell r="AW170">
            <v>0</v>
          </cell>
          <cell r="AX170">
            <v>35260.000000000058</v>
          </cell>
          <cell r="AY170">
            <v>0</v>
          </cell>
          <cell r="AZ170">
            <v>3062.34375</v>
          </cell>
          <cell r="BA170">
            <v>21140.69711538457</v>
          </cell>
          <cell r="BB170">
            <v>13382.091346153842</v>
          </cell>
          <cell r="BC170">
            <v>12640.3125</v>
          </cell>
          <cell r="BD170">
            <v>9808.5216346153793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64934.604105571729</v>
          </cell>
          <cell r="BM170">
            <v>0</v>
          </cell>
          <cell r="BN170">
            <v>105600.4478134111</v>
          </cell>
          <cell r="BO170">
            <v>0</v>
          </cell>
          <cell r="BP170">
            <v>0</v>
          </cell>
          <cell r="BQ170">
            <v>0</v>
          </cell>
          <cell r="BR170">
            <v>134400</v>
          </cell>
          <cell r="BS170">
            <v>0</v>
          </cell>
          <cell r="BT170">
            <v>0</v>
          </cell>
          <cell r="BU170">
            <v>0</v>
          </cell>
          <cell r="BV170">
            <v>6205.44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1930284.9675078699</v>
          </cell>
          <cell r="CB170">
            <v>0</v>
          </cell>
          <cell r="CC170">
            <v>0</v>
          </cell>
          <cell r="CD170">
            <v>1930284.9675078699</v>
          </cell>
        </row>
        <row r="171">
          <cell r="A171" t="str">
            <v>1008</v>
          </cell>
          <cell r="B171" t="str">
            <v>2091</v>
          </cell>
          <cell r="C171">
            <v>9262091</v>
          </cell>
          <cell r="D171" t="str">
            <v>St Michael's Church of England Academy</v>
          </cell>
          <cell r="E171">
            <v>194</v>
          </cell>
          <cell r="G171">
            <v>658436</v>
          </cell>
          <cell r="H171">
            <v>0</v>
          </cell>
          <cell r="I171">
            <v>0</v>
          </cell>
          <cell r="J171">
            <v>38400.000000000044</v>
          </cell>
          <cell r="K171">
            <v>0</v>
          </cell>
          <cell r="L171">
            <v>57810</v>
          </cell>
          <cell r="M171">
            <v>0</v>
          </cell>
          <cell r="N171">
            <v>2070.0000000000009</v>
          </cell>
          <cell r="O171">
            <v>1680.0000000000005</v>
          </cell>
          <cell r="P171">
            <v>880.00000000000318</v>
          </cell>
          <cell r="Q171">
            <v>960.00000000000341</v>
          </cell>
          <cell r="R171">
            <v>54060.000000000036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18753.333333333372</v>
          </cell>
          <cell r="AA171">
            <v>0</v>
          </cell>
          <cell r="AB171">
            <v>114671.11764705883</v>
          </cell>
          <cell r="AC171">
            <v>0</v>
          </cell>
          <cell r="AD171">
            <v>2230.1999999999916</v>
          </cell>
          <cell r="AE171">
            <v>0</v>
          </cell>
          <cell r="AF171">
            <v>128000</v>
          </cell>
          <cell r="AG171">
            <v>0</v>
          </cell>
          <cell r="AH171">
            <v>0</v>
          </cell>
          <cell r="AI171">
            <v>0</v>
          </cell>
          <cell r="AJ171">
            <v>7032.8320000000003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-2387.6332928360739</v>
          </cell>
          <cell r="AQ171">
            <v>1082595.8496875558</v>
          </cell>
          <cell r="AR171"/>
          <cell r="AS171">
            <v>699363.25849661941</v>
          </cell>
          <cell r="AT171">
            <v>0</v>
          </cell>
          <cell r="AU171">
            <v>0</v>
          </cell>
          <cell r="AV171">
            <v>39200.000000000044</v>
          </cell>
          <cell r="AW171">
            <v>0</v>
          </cell>
          <cell r="AX171">
            <v>67240</v>
          </cell>
          <cell r="AY171">
            <v>0</v>
          </cell>
          <cell r="AZ171">
            <v>2115.0000000000009</v>
          </cell>
          <cell r="BA171">
            <v>1710.0000000000005</v>
          </cell>
          <cell r="BB171">
            <v>890.00000000000318</v>
          </cell>
          <cell r="BC171">
            <v>970.00000000000341</v>
          </cell>
          <cell r="BD171">
            <v>54590.000000000036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19076.666666666704</v>
          </cell>
          <cell r="BM171">
            <v>0</v>
          </cell>
          <cell r="BN171">
            <v>116160.35294117648</v>
          </cell>
          <cell r="BO171">
            <v>0</v>
          </cell>
          <cell r="BP171">
            <v>2265.5999999999913</v>
          </cell>
          <cell r="BQ171">
            <v>0</v>
          </cell>
          <cell r="BR171">
            <v>134400</v>
          </cell>
          <cell r="BS171">
            <v>0</v>
          </cell>
          <cell r="BT171">
            <v>0</v>
          </cell>
          <cell r="BU171">
            <v>0</v>
          </cell>
          <cell r="BV171">
            <v>7032.8320000000003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1145013.7101044627</v>
          </cell>
          <cell r="CB171">
            <v>0</v>
          </cell>
          <cell r="CC171">
            <v>0</v>
          </cell>
          <cell r="CD171">
            <v>1145013.7101044627</v>
          </cell>
        </row>
        <row r="172">
          <cell r="A172" t="str">
            <v>1012</v>
          </cell>
          <cell r="B172" t="str">
            <v>3397</v>
          </cell>
          <cell r="C172">
            <v>9263397</v>
          </cell>
          <cell r="D172" t="str">
            <v>Whitefriars Church of England Primary Academy</v>
          </cell>
          <cell r="E172">
            <v>364</v>
          </cell>
          <cell r="G172">
            <v>1235416</v>
          </cell>
          <cell r="H172">
            <v>0</v>
          </cell>
          <cell r="I172">
            <v>0</v>
          </cell>
          <cell r="J172">
            <v>46080.000000000051</v>
          </cell>
          <cell r="K172">
            <v>0</v>
          </cell>
          <cell r="L172">
            <v>69795.000000000015</v>
          </cell>
          <cell r="M172">
            <v>0</v>
          </cell>
          <cell r="N172">
            <v>7169.3922651933699</v>
          </cell>
          <cell r="O172">
            <v>21397.569060773432</v>
          </cell>
          <cell r="P172">
            <v>23448.839779005604</v>
          </cell>
          <cell r="Q172">
            <v>13031.602209944747</v>
          </cell>
          <cell r="R172">
            <v>28717.790055248603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45522.75</v>
          </cell>
          <cell r="AA172">
            <v>0</v>
          </cell>
          <cell r="AB172">
            <v>131178.66666666674</v>
          </cell>
          <cell r="AC172">
            <v>0</v>
          </cell>
          <cell r="AD172">
            <v>0</v>
          </cell>
          <cell r="AE172">
            <v>0</v>
          </cell>
          <cell r="AF172">
            <v>128000</v>
          </cell>
          <cell r="AG172">
            <v>0</v>
          </cell>
          <cell r="AH172">
            <v>0</v>
          </cell>
          <cell r="AI172">
            <v>0</v>
          </cell>
          <cell r="AJ172">
            <v>6515.7120000000004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-13397.556937088353</v>
          </cell>
          <cell r="AQ172">
            <v>1742875.7650997443</v>
          </cell>
          <cell r="AR172"/>
          <cell r="AS172">
            <v>1312207.350993657</v>
          </cell>
          <cell r="AT172">
            <v>0</v>
          </cell>
          <cell r="AU172">
            <v>0</v>
          </cell>
          <cell r="AV172">
            <v>47040.000000000051</v>
          </cell>
          <cell r="AW172">
            <v>0</v>
          </cell>
          <cell r="AX172">
            <v>81180.000000000015</v>
          </cell>
          <cell r="AY172">
            <v>0</v>
          </cell>
          <cell r="AZ172">
            <v>7325.2486187845307</v>
          </cell>
          <cell r="BA172">
            <v>21779.668508287243</v>
          </cell>
          <cell r="BB172">
            <v>23715.303867403396</v>
          </cell>
          <cell r="BC172">
            <v>13167.348066298338</v>
          </cell>
          <cell r="BD172">
            <v>28999.337016574569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46307.625</v>
          </cell>
          <cell r="BM172">
            <v>0</v>
          </cell>
          <cell r="BN172">
            <v>132882.2857142858</v>
          </cell>
          <cell r="BO172">
            <v>0</v>
          </cell>
          <cell r="BP172">
            <v>0</v>
          </cell>
          <cell r="BQ172">
            <v>0</v>
          </cell>
          <cell r="BR172">
            <v>134400</v>
          </cell>
          <cell r="BS172">
            <v>0</v>
          </cell>
          <cell r="BT172">
            <v>0</v>
          </cell>
          <cell r="BU172">
            <v>0</v>
          </cell>
          <cell r="BV172">
            <v>6515.7120000000004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1855519.8797852912</v>
          </cell>
          <cell r="CB172">
            <v>0</v>
          </cell>
          <cell r="CC172">
            <v>0</v>
          </cell>
          <cell r="CD172">
            <v>1855519.8797852912</v>
          </cell>
        </row>
        <row r="173">
          <cell r="A173" t="str">
            <v>1033</v>
          </cell>
          <cell r="B173" t="str">
            <v>2096</v>
          </cell>
          <cell r="C173">
            <v>9262096</v>
          </cell>
          <cell r="D173" t="str">
            <v>Langham Village School</v>
          </cell>
          <cell r="E173">
            <v>90</v>
          </cell>
          <cell r="G173">
            <v>305460</v>
          </cell>
          <cell r="H173">
            <v>0</v>
          </cell>
          <cell r="I173">
            <v>0</v>
          </cell>
          <cell r="J173">
            <v>7680.00000000001</v>
          </cell>
          <cell r="K173">
            <v>0</v>
          </cell>
          <cell r="L173">
            <v>11985.000000000007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677.92207792207864</v>
          </cell>
          <cell r="AA173">
            <v>0</v>
          </cell>
          <cell r="AB173">
            <v>29452.5</v>
          </cell>
          <cell r="AC173">
            <v>0</v>
          </cell>
          <cell r="AD173">
            <v>567.0000000000025</v>
          </cell>
          <cell r="AE173">
            <v>0</v>
          </cell>
          <cell r="AF173">
            <v>128000</v>
          </cell>
          <cell r="AG173">
            <v>44949.799732977299</v>
          </cell>
          <cell r="AH173">
            <v>0</v>
          </cell>
          <cell r="AI173">
            <v>0</v>
          </cell>
          <cell r="AJ173">
            <v>8398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-16034.690782196138</v>
          </cell>
          <cell r="AQ173">
            <v>521135.53102870332</v>
          </cell>
          <cell r="AR173"/>
          <cell r="AS173">
            <v>324446.87249843171</v>
          </cell>
          <cell r="AT173">
            <v>0</v>
          </cell>
          <cell r="AU173">
            <v>0</v>
          </cell>
          <cell r="AV173">
            <v>7840.00000000001</v>
          </cell>
          <cell r="AW173">
            <v>0</v>
          </cell>
          <cell r="AX173">
            <v>13940.000000000009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689.61038961039037</v>
          </cell>
          <cell r="BM173">
            <v>0</v>
          </cell>
          <cell r="BN173">
            <v>29835</v>
          </cell>
          <cell r="BO173">
            <v>0</v>
          </cell>
          <cell r="BP173">
            <v>576.0000000000025</v>
          </cell>
          <cell r="BQ173">
            <v>0</v>
          </cell>
          <cell r="BR173">
            <v>134400</v>
          </cell>
          <cell r="BS173">
            <v>45588.518024032041</v>
          </cell>
          <cell r="BT173">
            <v>0</v>
          </cell>
          <cell r="BU173">
            <v>0</v>
          </cell>
          <cell r="BV173">
            <v>8398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565714.00091207412</v>
          </cell>
          <cell r="CB173">
            <v>0</v>
          </cell>
          <cell r="CC173">
            <v>0</v>
          </cell>
          <cell r="CD173">
            <v>565714.00091207412</v>
          </cell>
        </row>
        <row r="174">
          <cell r="A174" t="str">
            <v>1048</v>
          </cell>
          <cell r="B174" t="str">
            <v>2104</v>
          </cell>
          <cell r="C174">
            <v>9262104</v>
          </cell>
          <cell r="D174" t="str">
            <v>Lingwood Primary Academy</v>
          </cell>
          <cell r="E174">
            <v>198</v>
          </cell>
          <cell r="G174">
            <v>672012</v>
          </cell>
          <cell r="H174">
            <v>0</v>
          </cell>
          <cell r="I174">
            <v>0</v>
          </cell>
          <cell r="J174">
            <v>11519.99999999998</v>
          </cell>
          <cell r="K174">
            <v>0</v>
          </cell>
          <cell r="L174">
            <v>19034.999999999949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479.99999999999994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36289.131736526993</v>
          </cell>
          <cell r="AC174">
            <v>0</v>
          </cell>
          <cell r="AD174">
            <v>0</v>
          </cell>
          <cell r="AE174">
            <v>0</v>
          </cell>
          <cell r="AF174">
            <v>128000</v>
          </cell>
          <cell r="AG174">
            <v>0</v>
          </cell>
          <cell r="AH174">
            <v>0</v>
          </cell>
          <cell r="AI174">
            <v>0</v>
          </cell>
          <cell r="AJ174">
            <v>7808.5119999999997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4853.8682634730358</v>
          </cell>
          <cell r="AP174">
            <v>0</v>
          </cell>
          <cell r="AQ174">
            <v>879998.51199999999</v>
          </cell>
          <cell r="AR174"/>
          <cell r="AS174">
            <v>713783.11949654971</v>
          </cell>
          <cell r="AT174">
            <v>0</v>
          </cell>
          <cell r="AU174">
            <v>0</v>
          </cell>
          <cell r="AV174">
            <v>11759.99999999998</v>
          </cell>
          <cell r="AW174">
            <v>0</v>
          </cell>
          <cell r="AX174">
            <v>22139.999999999938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484.99999999999994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36760.419161676691</v>
          </cell>
          <cell r="BO174">
            <v>0</v>
          </cell>
          <cell r="BP174">
            <v>0</v>
          </cell>
          <cell r="BQ174">
            <v>0</v>
          </cell>
          <cell r="BR174">
            <v>134400</v>
          </cell>
          <cell r="BS174">
            <v>0</v>
          </cell>
          <cell r="BT174">
            <v>0</v>
          </cell>
          <cell r="BU174">
            <v>0</v>
          </cell>
          <cell r="BV174">
            <v>7808.5119999999997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927137.05065822625</v>
          </cell>
          <cell r="CB174">
            <v>0</v>
          </cell>
          <cell r="CC174">
            <v>0</v>
          </cell>
          <cell r="CD174">
            <v>927137.05065822625</v>
          </cell>
        </row>
        <row r="175">
          <cell r="A175" t="str">
            <v>1053</v>
          </cell>
          <cell r="B175" t="str">
            <v>2101</v>
          </cell>
          <cell r="C175">
            <v>9262101</v>
          </cell>
          <cell r="D175" t="str">
            <v>Little Melton Primary School</v>
          </cell>
          <cell r="E175">
            <v>117</v>
          </cell>
          <cell r="G175">
            <v>397098</v>
          </cell>
          <cell r="H175">
            <v>0</v>
          </cell>
          <cell r="I175">
            <v>0</v>
          </cell>
          <cell r="J175">
            <v>6720.0000000000191</v>
          </cell>
          <cell r="K175">
            <v>0</v>
          </cell>
          <cell r="L175">
            <v>9870.0000000000273</v>
          </cell>
          <cell r="M175">
            <v>0</v>
          </cell>
          <cell r="N175">
            <v>1840.0000000000005</v>
          </cell>
          <cell r="O175">
            <v>839.99999999999864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41414.902941176471</v>
          </cell>
          <cell r="AC175">
            <v>0</v>
          </cell>
          <cell r="AD175">
            <v>0</v>
          </cell>
          <cell r="AE175">
            <v>0</v>
          </cell>
          <cell r="AF175">
            <v>128000</v>
          </cell>
          <cell r="AG175">
            <v>0</v>
          </cell>
          <cell r="AH175">
            <v>0</v>
          </cell>
          <cell r="AI175">
            <v>0</v>
          </cell>
          <cell r="AJ175">
            <v>11153.75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-8314.6533628284687</v>
          </cell>
          <cell r="AQ175">
            <v>588621.99957834801</v>
          </cell>
          <cell r="AR175"/>
          <cell r="AS175">
            <v>421780.93424796121</v>
          </cell>
          <cell r="AT175">
            <v>0</v>
          </cell>
          <cell r="AU175">
            <v>0</v>
          </cell>
          <cell r="AV175">
            <v>6860.0000000000191</v>
          </cell>
          <cell r="AW175">
            <v>0</v>
          </cell>
          <cell r="AX175">
            <v>11480.000000000033</v>
          </cell>
          <cell r="AY175">
            <v>0</v>
          </cell>
          <cell r="AZ175">
            <v>1880.0000000000005</v>
          </cell>
          <cell r="BA175">
            <v>854.99999999999864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41952.758823529417</v>
          </cell>
          <cell r="BO175">
            <v>0</v>
          </cell>
          <cell r="BP175">
            <v>0</v>
          </cell>
          <cell r="BQ175">
            <v>0</v>
          </cell>
          <cell r="BR175">
            <v>134400</v>
          </cell>
          <cell r="BS175">
            <v>0</v>
          </cell>
          <cell r="BT175">
            <v>0</v>
          </cell>
          <cell r="BU175">
            <v>0</v>
          </cell>
          <cell r="BV175">
            <v>11153.75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630362.44307149062</v>
          </cell>
          <cell r="CB175">
            <v>0</v>
          </cell>
          <cell r="CC175">
            <v>0</v>
          </cell>
          <cell r="CD175">
            <v>630362.44307149062</v>
          </cell>
        </row>
        <row r="176">
          <cell r="A176" t="str">
            <v>1056</v>
          </cell>
          <cell r="B176" t="str">
            <v>3329</v>
          </cell>
          <cell r="C176">
            <v>9263329</v>
          </cell>
          <cell r="D176" t="str">
            <v>Little Plumstead Church of England Primary School</v>
          </cell>
          <cell r="E176">
            <v>191</v>
          </cell>
          <cell r="G176">
            <v>648254</v>
          </cell>
          <cell r="H176">
            <v>0</v>
          </cell>
          <cell r="I176">
            <v>0</v>
          </cell>
          <cell r="J176">
            <v>10559.99999999996</v>
          </cell>
          <cell r="K176">
            <v>0</v>
          </cell>
          <cell r="L176">
            <v>15509.999999999942</v>
          </cell>
          <cell r="M176">
            <v>0</v>
          </cell>
          <cell r="N176">
            <v>230.00000000000011</v>
          </cell>
          <cell r="O176">
            <v>0</v>
          </cell>
          <cell r="P176">
            <v>0</v>
          </cell>
          <cell r="Q176">
            <v>480.00000000000023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1376.1490683229811</v>
          </cell>
          <cell r="AA176">
            <v>0</v>
          </cell>
          <cell r="AB176">
            <v>33453.029350104793</v>
          </cell>
          <cell r="AC176">
            <v>0</v>
          </cell>
          <cell r="AD176">
            <v>1455.3000000000034</v>
          </cell>
          <cell r="AE176">
            <v>0</v>
          </cell>
          <cell r="AF176">
            <v>128000</v>
          </cell>
          <cell r="AG176">
            <v>0</v>
          </cell>
          <cell r="AH176">
            <v>0</v>
          </cell>
          <cell r="AI176">
            <v>0</v>
          </cell>
          <cell r="AJ176">
            <v>7972.3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2036.5215815724805</v>
          </cell>
          <cell r="AP176">
            <v>1446.4291406250372</v>
          </cell>
          <cell r="AQ176">
            <v>850773.72914062534</v>
          </cell>
          <cell r="AR176"/>
          <cell r="AS176">
            <v>688548.36274667166</v>
          </cell>
          <cell r="AT176">
            <v>0</v>
          </cell>
          <cell r="AU176">
            <v>0</v>
          </cell>
          <cell r="AV176">
            <v>10779.99999999996</v>
          </cell>
          <cell r="AW176">
            <v>0</v>
          </cell>
          <cell r="AX176">
            <v>18039.999999999935</v>
          </cell>
          <cell r="AY176">
            <v>0</v>
          </cell>
          <cell r="AZ176">
            <v>235.00000000000011</v>
          </cell>
          <cell r="BA176">
            <v>0</v>
          </cell>
          <cell r="BB176">
            <v>0</v>
          </cell>
          <cell r="BC176">
            <v>485.00000000000023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1399.8757763975152</v>
          </cell>
          <cell r="BM176">
            <v>0</v>
          </cell>
          <cell r="BN176">
            <v>33887.484276729534</v>
          </cell>
          <cell r="BO176">
            <v>0</v>
          </cell>
          <cell r="BP176">
            <v>1478.4000000000035</v>
          </cell>
          <cell r="BQ176">
            <v>0</v>
          </cell>
          <cell r="BR176">
            <v>134400</v>
          </cell>
          <cell r="BS176">
            <v>0</v>
          </cell>
          <cell r="BT176">
            <v>0</v>
          </cell>
          <cell r="BU176">
            <v>0</v>
          </cell>
          <cell r="BV176">
            <v>7972.3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897226.42279979866</v>
          </cell>
          <cell r="CB176">
            <v>0</v>
          </cell>
          <cell r="CC176">
            <v>0</v>
          </cell>
          <cell r="CD176">
            <v>897226.42279979866</v>
          </cell>
        </row>
        <row r="177">
          <cell r="A177" t="str">
            <v>1059</v>
          </cell>
          <cell r="B177" t="str">
            <v>2102</v>
          </cell>
          <cell r="C177">
            <v>9262102</v>
          </cell>
          <cell r="D177" t="str">
            <v>Little Snoring Community Primary Academy</v>
          </cell>
          <cell r="E177">
            <v>72</v>
          </cell>
          <cell r="G177">
            <v>244368</v>
          </cell>
          <cell r="H177">
            <v>0</v>
          </cell>
          <cell r="I177">
            <v>0</v>
          </cell>
          <cell r="J177">
            <v>10560.000000000016</v>
          </cell>
          <cell r="K177">
            <v>0</v>
          </cell>
          <cell r="L177">
            <v>16919.999999999982</v>
          </cell>
          <cell r="M177">
            <v>0</v>
          </cell>
          <cell r="N177">
            <v>0</v>
          </cell>
          <cell r="O177">
            <v>560.00000000000045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25840.677966101688</v>
          </cell>
          <cell r="AC177">
            <v>0</v>
          </cell>
          <cell r="AD177">
            <v>3477.5999999999922</v>
          </cell>
          <cell r="AE177">
            <v>0</v>
          </cell>
          <cell r="AF177">
            <v>128000</v>
          </cell>
          <cell r="AG177">
            <v>56300</v>
          </cell>
          <cell r="AH177">
            <v>0</v>
          </cell>
          <cell r="AI177">
            <v>0</v>
          </cell>
          <cell r="AJ177">
            <v>2146.0479999999998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-33080.427060610011</v>
          </cell>
          <cell r="AQ177">
            <v>455091.89890549163</v>
          </cell>
          <cell r="AR177"/>
          <cell r="AS177">
            <v>259557.49799874536</v>
          </cell>
          <cell r="AT177">
            <v>0</v>
          </cell>
          <cell r="AU177">
            <v>0</v>
          </cell>
          <cell r="AV177">
            <v>10780.000000000018</v>
          </cell>
          <cell r="AW177">
            <v>0</v>
          </cell>
          <cell r="AX177">
            <v>19679.999999999978</v>
          </cell>
          <cell r="AY177">
            <v>0</v>
          </cell>
          <cell r="AZ177">
            <v>0</v>
          </cell>
          <cell r="BA177">
            <v>570.00000000000045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26176.27118644067</v>
          </cell>
          <cell r="BO177">
            <v>0</v>
          </cell>
          <cell r="BP177">
            <v>3532.799999999992</v>
          </cell>
          <cell r="BQ177">
            <v>0</v>
          </cell>
          <cell r="BR177">
            <v>134400</v>
          </cell>
          <cell r="BS177">
            <v>57100</v>
          </cell>
          <cell r="BT177">
            <v>0</v>
          </cell>
          <cell r="BU177">
            <v>0</v>
          </cell>
          <cell r="BV177">
            <v>2146.0479999999998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513942.61718518601</v>
          </cell>
          <cell r="CB177">
            <v>0</v>
          </cell>
          <cell r="CC177">
            <v>0</v>
          </cell>
          <cell r="CD177">
            <v>513942.61718518601</v>
          </cell>
        </row>
        <row r="178">
          <cell r="A178" t="str">
            <v>1062</v>
          </cell>
          <cell r="B178" t="str">
            <v>5213</v>
          </cell>
          <cell r="C178">
            <v>9265213</v>
          </cell>
          <cell r="D178" t="str">
            <v>Loddon Infant and Nursery School</v>
          </cell>
          <cell r="E178">
            <v>144</v>
          </cell>
          <cell r="G178">
            <v>488736</v>
          </cell>
          <cell r="H178">
            <v>0</v>
          </cell>
          <cell r="I178">
            <v>0</v>
          </cell>
          <cell r="J178">
            <v>16800.000000000029</v>
          </cell>
          <cell r="K178">
            <v>0</v>
          </cell>
          <cell r="L178">
            <v>24675.000000000044</v>
          </cell>
          <cell r="M178">
            <v>0</v>
          </cell>
          <cell r="N178">
            <v>10579.999999999984</v>
          </cell>
          <cell r="O178">
            <v>279.99999999999983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4818.461538461539</v>
          </cell>
          <cell r="AA178">
            <v>0</v>
          </cell>
          <cell r="AB178">
            <v>60932.408339324269</v>
          </cell>
          <cell r="AC178">
            <v>0</v>
          </cell>
          <cell r="AD178">
            <v>0</v>
          </cell>
          <cell r="AE178">
            <v>0</v>
          </cell>
          <cell r="AF178">
            <v>128000</v>
          </cell>
          <cell r="AG178">
            <v>0</v>
          </cell>
          <cell r="AH178">
            <v>0</v>
          </cell>
          <cell r="AI178">
            <v>0</v>
          </cell>
          <cell r="AJ178">
            <v>3967.6000000000004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-32699.182200806987</v>
          </cell>
          <cell r="AQ178">
            <v>706090.28767697874</v>
          </cell>
          <cell r="AR178"/>
          <cell r="AS178">
            <v>519114.99599749071</v>
          </cell>
          <cell r="AT178">
            <v>0</v>
          </cell>
          <cell r="AU178">
            <v>0</v>
          </cell>
          <cell r="AV178">
            <v>17150.000000000033</v>
          </cell>
          <cell r="AW178">
            <v>0</v>
          </cell>
          <cell r="AX178">
            <v>28700.000000000051</v>
          </cell>
          <cell r="AY178">
            <v>0</v>
          </cell>
          <cell r="AZ178">
            <v>10809.999999999984</v>
          </cell>
          <cell r="BA178">
            <v>284.99999999999983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4901.5384615384619</v>
          </cell>
          <cell r="BM178">
            <v>0</v>
          </cell>
          <cell r="BN178">
            <v>61723.738317757052</v>
          </cell>
          <cell r="BO178">
            <v>0</v>
          </cell>
          <cell r="BP178">
            <v>0</v>
          </cell>
          <cell r="BQ178">
            <v>0</v>
          </cell>
          <cell r="BR178">
            <v>134400</v>
          </cell>
          <cell r="BS178">
            <v>0</v>
          </cell>
          <cell r="BT178">
            <v>0</v>
          </cell>
          <cell r="BU178">
            <v>0</v>
          </cell>
          <cell r="BV178">
            <v>3967.6000000000004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781052.87277678621</v>
          </cell>
          <cell r="CB178">
            <v>0</v>
          </cell>
          <cell r="CC178">
            <v>0</v>
          </cell>
          <cell r="CD178">
            <v>781052.87277678621</v>
          </cell>
        </row>
        <row r="179">
          <cell r="A179" t="str">
            <v>1065</v>
          </cell>
          <cell r="B179" t="str">
            <v>5202</v>
          </cell>
          <cell r="C179">
            <v>9265202</v>
          </cell>
          <cell r="D179" t="str">
            <v>Loddon Junior School</v>
          </cell>
          <cell r="E179">
            <v>207</v>
          </cell>
          <cell r="G179">
            <v>702558</v>
          </cell>
          <cell r="H179">
            <v>0</v>
          </cell>
          <cell r="I179">
            <v>0</v>
          </cell>
          <cell r="J179">
            <v>23039.999999999953</v>
          </cell>
          <cell r="K179">
            <v>0</v>
          </cell>
          <cell r="L179">
            <v>35250.000000000036</v>
          </cell>
          <cell r="M179">
            <v>0</v>
          </cell>
          <cell r="N179">
            <v>14029.999999999989</v>
          </cell>
          <cell r="O179">
            <v>280.00000000000028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580.00000000000068</v>
          </cell>
          <cell r="AA179">
            <v>0</v>
          </cell>
          <cell r="AB179">
            <v>66976.739380022918</v>
          </cell>
          <cell r="AC179">
            <v>0</v>
          </cell>
          <cell r="AD179">
            <v>548.10000000000889</v>
          </cell>
          <cell r="AE179">
            <v>0</v>
          </cell>
          <cell r="AF179">
            <v>128000</v>
          </cell>
          <cell r="AG179">
            <v>0</v>
          </cell>
          <cell r="AH179">
            <v>0</v>
          </cell>
          <cell r="AI179">
            <v>0</v>
          </cell>
          <cell r="AJ179">
            <v>4341.1000000000004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975603.93938002293</v>
          </cell>
          <cell r="AR179"/>
          <cell r="AS179">
            <v>746227.80674639286</v>
          </cell>
          <cell r="AT179">
            <v>0</v>
          </cell>
          <cell r="AU179">
            <v>0</v>
          </cell>
          <cell r="AV179">
            <v>23519.999999999953</v>
          </cell>
          <cell r="AW179">
            <v>0</v>
          </cell>
          <cell r="AX179">
            <v>41000.000000000044</v>
          </cell>
          <cell r="AY179">
            <v>0</v>
          </cell>
          <cell r="AZ179">
            <v>14334.999999999989</v>
          </cell>
          <cell r="BA179">
            <v>285.00000000000034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590.00000000000068</v>
          </cell>
          <cell r="BM179">
            <v>0</v>
          </cell>
          <cell r="BN179">
            <v>67846.567164179069</v>
          </cell>
          <cell r="BO179">
            <v>0</v>
          </cell>
          <cell r="BP179">
            <v>556.80000000000905</v>
          </cell>
          <cell r="BQ179">
            <v>0</v>
          </cell>
          <cell r="BR179">
            <v>134400</v>
          </cell>
          <cell r="BS179">
            <v>0</v>
          </cell>
          <cell r="BT179">
            <v>0</v>
          </cell>
          <cell r="BU179">
            <v>0</v>
          </cell>
          <cell r="BV179">
            <v>4341.1000000000004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1033102.2739105719</v>
          </cell>
          <cell r="CB179">
            <v>0</v>
          </cell>
          <cell r="CC179">
            <v>0</v>
          </cell>
          <cell r="CD179">
            <v>1033102.2739105719</v>
          </cell>
        </row>
        <row r="180">
          <cell r="A180" t="str">
            <v>1075</v>
          </cell>
          <cell r="B180" t="str">
            <v>2275</v>
          </cell>
          <cell r="C180">
            <v>9262275</v>
          </cell>
          <cell r="D180" t="str">
            <v>Manor Field Infant and Nursery School</v>
          </cell>
          <cell r="E180">
            <v>119</v>
          </cell>
          <cell r="G180">
            <v>403886</v>
          </cell>
          <cell r="H180">
            <v>0</v>
          </cell>
          <cell r="I180">
            <v>0</v>
          </cell>
          <cell r="J180">
            <v>8160.0000000000073</v>
          </cell>
          <cell r="K180">
            <v>0</v>
          </cell>
          <cell r="L180">
            <v>11985.000000000011</v>
          </cell>
          <cell r="M180">
            <v>0</v>
          </cell>
          <cell r="N180">
            <v>229.99999999999986</v>
          </cell>
          <cell r="O180">
            <v>0</v>
          </cell>
          <cell r="P180">
            <v>439.99999999999972</v>
          </cell>
          <cell r="Q180">
            <v>0</v>
          </cell>
          <cell r="R180">
            <v>509.99999999999966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5964.6913580246883</v>
          </cell>
          <cell r="AA180">
            <v>0</v>
          </cell>
          <cell r="AB180">
            <v>40957.73530258103</v>
          </cell>
          <cell r="AC180">
            <v>0</v>
          </cell>
          <cell r="AD180">
            <v>0</v>
          </cell>
          <cell r="AE180">
            <v>0</v>
          </cell>
          <cell r="AF180">
            <v>128000</v>
          </cell>
          <cell r="AG180">
            <v>0</v>
          </cell>
          <cell r="AH180">
            <v>0</v>
          </cell>
          <cell r="AI180">
            <v>0</v>
          </cell>
          <cell r="AJ180">
            <v>3464.7040000000002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-6336.0167720407744</v>
          </cell>
          <cell r="AQ180">
            <v>597262.11388856499</v>
          </cell>
          <cell r="AR180"/>
          <cell r="AS180">
            <v>428990.86474792636</v>
          </cell>
          <cell r="AT180">
            <v>0</v>
          </cell>
          <cell r="AU180">
            <v>0</v>
          </cell>
          <cell r="AV180">
            <v>8330.0000000000073</v>
          </cell>
          <cell r="AW180">
            <v>0</v>
          </cell>
          <cell r="AX180">
            <v>13940.000000000011</v>
          </cell>
          <cell r="AY180">
            <v>0</v>
          </cell>
          <cell r="AZ180">
            <v>234.99999999999983</v>
          </cell>
          <cell r="BA180">
            <v>0</v>
          </cell>
          <cell r="BB180">
            <v>444.99999999999972</v>
          </cell>
          <cell r="BC180">
            <v>0</v>
          </cell>
          <cell r="BD180">
            <v>514.99999999999966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6067.530864197528</v>
          </cell>
          <cell r="BM180">
            <v>0</v>
          </cell>
          <cell r="BN180">
            <v>41489.653942874284</v>
          </cell>
          <cell r="BO180">
            <v>0</v>
          </cell>
          <cell r="BP180">
            <v>0</v>
          </cell>
          <cell r="BQ180">
            <v>0</v>
          </cell>
          <cell r="BR180">
            <v>134400</v>
          </cell>
          <cell r="BS180">
            <v>0</v>
          </cell>
          <cell r="BT180">
            <v>0</v>
          </cell>
          <cell r="BU180">
            <v>0</v>
          </cell>
          <cell r="BV180">
            <v>3464.7040000000002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637877.7535549982</v>
          </cell>
          <cell r="CB180">
            <v>0</v>
          </cell>
          <cell r="CC180">
            <v>0</v>
          </cell>
          <cell r="CD180">
            <v>637877.7535549982</v>
          </cell>
        </row>
        <row r="181">
          <cell r="A181" t="str">
            <v>1078</v>
          </cell>
          <cell r="B181" t="str">
            <v>3053</v>
          </cell>
          <cell r="C181">
            <v>9263053</v>
          </cell>
          <cell r="D181" t="str">
            <v>St Mary's Church of England Junior Academy</v>
          </cell>
          <cell r="E181">
            <v>213</v>
          </cell>
          <cell r="G181">
            <v>722922</v>
          </cell>
          <cell r="H181">
            <v>0</v>
          </cell>
          <cell r="I181">
            <v>0</v>
          </cell>
          <cell r="J181">
            <v>22080</v>
          </cell>
          <cell r="K181">
            <v>0</v>
          </cell>
          <cell r="L181">
            <v>36659.999999999993</v>
          </cell>
          <cell r="M181">
            <v>0</v>
          </cell>
          <cell r="N181">
            <v>229.99999999999986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2900.0000000000036</v>
          </cell>
          <cell r="AA181">
            <v>0</v>
          </cell>
          <cell r="AB181">
            <v>56232</v>
          </cell>
          <cell r="AC181">
            <v>0</v>
          </cell>
          <cell r="AD181">
            <v>0</v>
          </cell>
          <cell r="AE181">
            <v>0</v>
          </cell>
          <cell r="AF181">
            <v>128000</v>
          </cell>
          <cell r="AG181">
            <v>0</v>
          </cell>
          <cell r="AH181">
            <v>0</v>
          </cell>
          <cell r="AI181">
            <v>0</v>
          </cell>
          <cell r="AJ181">
            <v>5222.9120000000003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-10275.813006928131</v>
          </cell>
          <cell r="AQ181">
            <v>963971.09899307194</v>
          </cell>
          <cell r="AR181"/>
          <cell r="AS181">
            <v>767857.59824628837</v>
          </cell>
          <cell r="AT181">
            <v>0</v>
          </cell>
          <cell r="AU181">
            <v>0</v>
          </cell>
          <cell r="AV181">
            <v>22540</v>
          </cell>
          <cell r="AW181">
            <v>0</v>
          </cell>
          <cell r="AX181">
            <v>42639.999999999993</v>
          </cell>
          <cell r="AY181">
            <v>0</v>
          </cell>
          <cell r="AZ181">
            <v>234.99999999999983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2950.0000000000036</v>
          </cell>
          <cell r="BM181">
            <v>0</v>
          </cell>
          <cell r="BN181">
            <v>56962.28571428571</v>
          </cell>
          <cell r="BO181">
            <v>0</v>
          </cell>
          <cell r="BP181">
            <v>0</v>
          </cell>
          <cell r="BQ181">
            <v>0</v>
          </cell>
          <cell r="BR181">
            <v>134400</v>
          </cell>
          <cell r="BS181">
            <v>0</v>
          </cell>
          <cell r="BT181">
            <v>0</v>
          </cell>
          <cell r="BU181">
            <v>0</v>
          </cell>
          <cell r="BV181">
            <v>5222.9120000000003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1032807.7959605741</v>
          </cell>
          <cell r="CB181">
            <v>0</v>
          </cell>
          <cell r="CC181">
            <v>0</v>
          </cell>
          <cell r="CD181">
            <v>1032807.7959605741</v>
          </cell>
        </row>
        <row r="182">
          <cell r="A182" t="str">
            <v>1087</v>
          </cell>
          <cell r="B182" t="str">
            <v>2105</v>
          </cell>
          <cell r="C182">
            <v>9262105</v>
          </cell>
          <cell r="D182" t="str">
            <v>Ludham Primary School and Nursery</v>
          </cell>
          <cell r="E182">
            <v>90</v>
          </cell>
          <cell r="G182">
            <v>305460</v>
          </cell>
          <cell r="H182">
            <v>0</v>
          </cell>
          <cell r="I182">
            <v>0</v>
          </cell>
          <cell r="J182">
            <v>9599.9999999999891</v>
          </cell>
          <cell r="K182">
            <v>0</v>
          </cell>
          <cell r="L182">
            <v>14099.999999999985</v>
          </cell>
          <cell r="M182">
            <v>0</v>
          </cell>
          <cell r="N182">
            <v>0</v>
          </cell>
          <cell r="O182">
            <v>9520.0000000000055</v>
          </cell>
          <cell r="P182">
            <v>879.99999999999898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33382.317073170721</v>
          </cell>
          <cell r="AC182">
            <v>0</v>
          </cell>
          <cell r="AD182">
            <v>567.0000000000025</v>
          </cell>
          <cell r="AE182">
            <v>0</v>
          </cell>
          <cell r="AF182">
            <v>128000</v>
          </cell>
          <cell r="AG182">
            <v>44949.799732977299</v>
          </cell>
          <cell r="AH182">
            <v>0</v>
          </cell>
          <cell r="AI182">
            <v>0</v>
          </cell>
          <cell r="AJ182">
            <v>20803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-25782.653820254418</v>
          </cell>
          <cell r="AQ182">
            <v>541479.46298589371</v>
          </cell>
          <cell r="AR182"/>
          <cell r="AS182">
            <v>324446.87249843171</v>
          </cell>
          <cell r="AT182">
            <v>0</v>
          </cell>
          <cell r="AU182">
            <v>0</v>
          </cell>
          <cell r="AV182">
            <v>9799.9999999999891</v>
          </cell>
          <cell r="AW182">
            <v>0</v>
          </cell>
          <cell r="AX182">
            <v>16399.999999999982</v>
          </cell>
          <cell r="AY182">
            <v>0</v>
          </cell>
          <cell r="AZ182">
            <v>0</v>
          </cell>
          <cell r="BA182">
            <v>9690.0000000000055</v>
          </cell>
          <cell r="BB182">
            <v>889.99999999999898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33815.85365853658</v>
          </cell>
          <cell r="BO182">
            <v>0</v>
          </cell>
          <cell r="BP182">
            <v>576.0000000000025</v>
          </cell>
          <cell r="BQ182">
            <v>0</v>
          </cell>
          <cell r="BR182">
            <v>134400</v>
          </cell>
          <cell r="BS182">
            <v>45588.518024032041</v>
          </cell>
          <cell r="BT182">
            <v>0</v>
          </cell>
          <cell r="BU182">
            <v>0</v>
          </cell>
          <cell r="BV182">
            <v>20803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596410.24418100028</v>
          </cell>
          <cell r="CB182">
            <v>0</v>
          </cell>
          <cell r="CC182">
            <v>0</v>
          </cell>
          <cell r="CD182">
            <v>596410.24418100028</v>
          </cell>
        </row>
        <row r="183">
          <cell r="A183" t="str">
            <v>1090</v>
          </cell>
          <cell r="B183" t="str">
            <v>3145</v>
          </cell>
          <cell r="C183">
            <v>9263145</v>
          </cell>
          <cell r="D183" t="str">
            <v>Lyng Church of England Primary School</v>
          </cell>
          <cell r="E183">
            <v>99</v>
          </cell>
          <cell r="G183">
            <v>336006</v>
          </cell>
          <cell r="H183">
            <v>0</v>
          </cell>
          <cell r="I183">
            <v>0</v>
          </cell>
          <cell r="J183">
            <v>4319.9999999999991</v>
          </cell>
          <cell r="K183">
            <v>0</v>
          </cell>
          <cell r="L183">
            <v>6344.9999999999991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1400.4878048780474</v>
          </cell>
          <cell r="AA183">
            <v>0</v>
          </cell>
          <cell r="AB183">
            <v>18634</v>
          </cell>
          <cell r="AC183">
            <v>0</v>
          </cell>
          <cell r="AD183">
            <v>0</v>
          </cell>
          <cell r="AE183">
            <v>0</v>
          </cell>
          <cell r="AF183">
            <v>128000</v>
          </cell>
          <cell r="AG183">
            <v>38184.779706275025</v>
          </cell>
          <cell r="AH183">
            <v>0</v>
          </cell>
          <cell r="AI183">
            <v>0</v>
          </cell>
          <cell r="AJ183">
            <v>10542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-12272.54370344165</v>
          </cell>
          <cell r="AQ183">
            <v>531159.72380771139</v>
          </cell>
          <cell r="AR183"/>
          <cell r="AS183">
            <v>356891.55974827486</v>
          </cell>
          <cell r="AT183">
            <v>0</v>
          </cell>
          <cell r="AU183">
            <v>0</v>
          </cell>
          <cell r="AV183">
            <v>4409.9999999999991</v>
          </cell>
          <cell r="AW183">
            <v>0</v>
          </cell>
          <cell r="AX183">
            <v>7379.9999999999982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1424.6341463414622</v>
          </cell>
          <cell r="BM183">
            <v>0</v>
          </cell>
          <cell r="BN183">
            <v>18876</v>
          </cell>
          <cell r="BO183">
            <v>0</v>
          </cell>
          <cell r="BP183">
            <v>0</v>
          </cell>
          <cell r="BQ183">
            <v>0</v>
          </cell>
          <cell r="BR183">
            <v>134400</v>
          </cell>
          <cell r="BS183">
            <v>38727.369826435242</v>
          </cell>
          <cell r="BT183">
            <v>0</v>
          </cell>
          <cell r="BU183">
            <v>0</v>
          </cell>
          <cell r="BV183">
            <v>10542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572651.56372105156</v>
          </cell>
          <cell r="CB183">
            <v>0</v>
          </cell>
          <cell r="CC183">
            <v>0</v>
          </cell>
          <cell r="CD183">
            <v>572651.56372105156</v>
          </cell>
        </row>
        <row r="184">
          <cell r="A184" t="str">
            <v>1093</v>
          </cell>
          <cell r="B184" t="str">
            <v>2075</v>
          </cell>
          <cell r="C184">
            <v>9262075</v>
          </cell>
          <cell r="D184" t="str">
            <v>Cherry Tree Academy Trust Marham Junior</v>
          </cell>
          <cell r="E184">
            <v>187</v>
          </cell>
          <cell r="G184">
            <v>634678</v>
          </cell>
          <cell r="H184">
            <v>0</v>
          </cell>
          <cell r="I184">
            <v>0</v>
          </cell>
          <cell r="J184">
            <v>13440.000000000035</v>
          </cell>
          <cell r="K184">
            <v>0</v>
          </cell>
          <cell r="L184">
            <v>21149.999999999996</v>
          </cell>
          <cell r="M184">
            <v>0</v>
          </cell>
          <cell r="N184">
            <v>229.99999999999997</v>
          </cell>
          <cell r="O184">
            <v>1119.9999999999998</v>
          </cell>
          <cell r="P184">
            <v>2639.9999999999995</v>
          </cell>
          <cell r="Q184">
            <v>2399.9999999999995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586.27027027027077</v>
          </cell>
          <cell r="AA184">
            <v>0</v>
          </cell>
          <cell r="AB184">
            <v>52322.599999999984</v>
          </cell>
          <cell r="AC184">
            <v>0</v>
          </cell>
          <cell r="AD184">
            <v>5462.0999999999985</v>
          </cell>
          <cell r="AE184">
            <v>0</v>
          </cell>
          <cell r="AF184">
            <v>128000</v>
          </cell>
          <cell r="AG184">
            <v>0</v>
          </cell>
          <cell r="AH184">
            <v>0</v>
          </cell>
          <cell r="AI184">
            <v>0</v>
          </cell>
          <cell r="AJ184">
            <v>3180.288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-15725.871943901569</v>
          </cell>
          <cell r="AQ184">
            <v>849483.38632636867</v>
          </cell>
          <cell r="AR184"/>
          <cell r="AS184">
            <v>674128.50174674136</v>
          </cell>
          <cell r="AT184">
            <v>0</v>
          </cell>
          <cell r="AU184">
            <v>0</v>
          </cell>
          <cell r="AV184">
            <v>13720.000000000035</v>
          </cell>
          <cell r="AW184">
            <v>0</v>
          </cell>
          <cell r="AX184">
            <v>24599.999999999996</v>
          </cell>
          <cell r="AY184">
            <v>0</v>
          </cell>
          <cell r="AZ184">
            <v>234.99999999999997</v>
          </cell>
          <cell r="BA184">
            <v>1139.9999999999998</v>
          </cell>
          <cell r="BB184">
            <v>2669.9999999999995</v>
          </cell>
          <cell r="BC184">
            <v>2424.9999999999995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596.37837837837878</v>
          </cell>
          <cell r="BM184">
            <v>0</v>
          </cell>
          <cell r="BN184">
            <v>53002.114285714269</v>
          </cell>
          <cell r="BO184">
            <v>0</v>
          </cell>
          <cell r="BP184">
            <v>5548.7999999999984</v>
          </cell>
          <cell r="BQ184">
            <v>0</v>
          </cell>
          <cell r="BR184">
            <v>134400</v>
          </cell>
          <cell r="BS184">
            <v>0</v>
          </cell>
          <cell r="BT184">
            <v>0</v>
          </cell>
          <cell r="BU184">
            <v>0</v>
          </cell>
          <cell r="BV184">
            <v>3180.288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915646.08241083391</v>
          </cell>
          <cell r="CB184">
            <v>0</v>
          </cell>
          <cell r="CC184">
            <v>0</v>
          </cell>
          <cell r="CD184">
            <v>915646.08241083391</v>
          </cell>
        </row>
        <row r="185">
          <cell r="A185" t="str">
            <v>1097</v>
          </cell>
          <cell r="B185" t="str">
            <v>2246</v>
          </cell>
          <cell r="C185">
            <v>9262246</v>
          </cell>
          <cell r="D185" t="str">
            <v>Cherry Tree Academy Trust Marham Infant</v>
          </cell>
          <cell r="E185">
            <v>174</v>
          </cell>
          <cell r="G185">
            <v>590556</v>
          </cell>
          <cell r="H185">
            <v>0</v>
          </cell>
          <cell r="I185">
            <v>0</v>
          </cell>
          <cell r="J185">
            <v>9599.9999999999854</v>
          </cell>
          <cell r="K185">
            <v>0</v>
          </cell>
          <cell r="L185">
            <v>14099.999999999978</v>
          </cell>
          <cell r="M185">
            <v>0</v>
          </cell>
          <cell r="N185">
            <v>919.99999999999852</v>
          </cell>
          <cell r="O185">
            <v>839.99999999999864</v>
          </cell>
          <cell r="P185">
            <v>879.99999999999852</v>
          </cell>
          <cell r="Q185">
            <v>2399.9999999999964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3636.756756756753</v>
          </cell>
          <cell r="AA185">
            <v>0</v>
          </cell>
          <cell r="AB185">
            <v>57164.574387471584</v>
          </cell>
          <cell r="AC185">
            <v>0</v>
          </cell>
          <cell r="AD185">
            <v>2419.1999999999966</v>
          </cell>
          <cell r="AE185">
            <v>0</v>
          </cell>
          <cell r="AF185">
            <v>128000</v>
          </cell>
          <cell r="AG185">
            <v>0</v>
          </cell>
          <cell r="AH185">
            <v>0</v>
          </cell>
          <cell r="AI185">
            <v>0</v>
          </cell>
          <cell r="AJ185">
            <v>2533.8879999999999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-22488.541666593759</v>
          </cell>
          <cell r="AQ185">
            <v>790561.87747763458</v>
          </cell>
          <cell r="AR185"/>
          <cell r="AS185">
            <v>627263.95349696791</v>
          </cell>
          <cell r="AT185">
            <v>0</v>
          </cell>
          <cell r="AU185">
            <v>0</v>
          </cell>
          <cell r="AV185">
            <v>9799.9999999999836</v>
          </cell>
          <cell r="AW185">
            <v>0</v>
          </cell>
          <cell r="AX185">
            <v>16399.999999999975</v>
          </cell>
          <cell r="AY185">
            <v>0</v>
          </cell>
          <cell r="AZ185">
            <v>939.99999999999841</v>
          </cell>
          <cell r="BA185">
            <v>854.99999999999864</v>
          </cell>
          <cell r="BB185">
            <v>889.99999999999852</v>
          </cell>
          <cell r="BC185">
            <v>2424.9999999999959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3699.459459459456</v>
          </cell>
          <cell r="BM185">
            <v>0</v>
          </cell>
          <cell r="BN185">
            <v>57906.971457438747</v>
          </cell>
          <cell r="BO185">
            <v>0</v>
          </cell>
          <cell r="BP185">
            <v>2457.5999999999967</v>
          </cell>
          <cell r="BQ185">
            <v>0</v>
          </cell>
          <cell r="BR185">
            <v>134400</v>
          </cell>
          <cell r="BS185">
            <v>0</v>
          </cell>
          <cell r="BT185">
            <v>0</v>
          </cell>
          <cell r="BU185">
            <v>0</v>
          </cell>
          <cell r="BV185">
            <v>2533.8879999999999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859571.87241386611</v>
          </cell>
          <cell r="CB185">
            <v>0</v>
          </cell>
          <cell r="CC185">
            <v>0</v>
          </cell>
          <cell r="CD185">
            <v>859571.87241386611</v>
          </cell>
        </row>
        <row r="186">
          <cell r="A186" t="str">
            <v>1102</v>
          </cell>
          <cell r="B186" t="str">
            <v>2107</v>
          </cell>
          <cell r="C186">
            <v>9262107</v>
          </cell>
          <cell r="D186" t="str">
            <v>Marsham Primary School</v>
          </cell>
          <cell r="E186">
            <v>27</v>
          </cell>
          <cell r="G186">
            <v>91638</v>
          </cell>
          <cell r="H186">
            <v>0</v>
          </cell>
          <cell r="I186">
            <v>0</v>
          </cell>
          <cell r="J186">
            <v>7680.0000000000055</v>
          </cell>
          <cell r="K186">
            <v>0</v>
          </cell>
          <cell r="L186">
            <v>11280.000000000007</v>
          </cell>
          <cell r="M186">
            <v>0</v>
          </cell>
          <cell r="N186">
            <v>4370.0000000000027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14093.221153846158</v>
          </cell>
          <cell r="AC186">
            <v>0</v>
          </cell>
          <cell r="AD186">
            <v>1304.099999999997</v>
          </cell>
          <cell r="AE186">
            <v>0</v>
          </cell>
          <cell r="AF186">
            <v>128000</v>
          </cell>
          <cell r="AG186">
            <v>39128.499999999978</v>
          </cell>
          <cell r="AH186">
            <v>0</v>
          </cell>
          <cell r="AI186">
            <v>0</v>
          </cell>
          <cell r="AJ186">
            <v>732.14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-45549.557365413726</v>
          </cell>
          <cell r="AQ186">
            <v>252676.40378843245</v>
          </cell>
          <cell r="AR186"/>
          <cell r="AS186">
            <v>97334.061749529501</v>
          </cell>
          <cell r="AT186">
            <v>0</v>
          </cell>
          <cell r="AU186">
            <v>0</v>
          </cell>
          <cell r="AV186">
            <v>7840.0000000000055</v>
          </cell>
          <cell r="AW186">
            <v>0</v>
          </cell>
          <cell r="AX186">
            <v>13120.000000000009</v>
          </cell>
          <cell r="AY186">
            <v>0</v>
          </cell>
          <cell r="AZ186">
            <v>4465.0000000000027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14276.250000000004</v>
          </cell>
          <cell r="BO186">
            <v>0</v>
          </cell>
          <cell r="BP186">
            <v>1324.799999999997</v>
          </cell>
          <cell r="BQ186">
            <v>0</v>
          </cell>
          <cell r="BR186">
            <v>134400</v>
          </cell>
          <cell r="BS186">
            <v>39684.499999999978</v>
          </cell>
          <cell r="BT186">
            <v>0</v>
          </cell>
          <cell r="BU186">
            <v>0</v>
          </cell>
          <cell r="BV186">
            <v>732.14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313176.7517495295</v>
          </cell>
          <cell r="CB186">
            <v>0</v>
          </cell>
          <cell r="CC186">
            <v>0</v>
          </cell>
          <cell r="CD186">
            <v>313176.7517495295</v>
          </cell>
        </row>
        <row r="187">
          <cell r="A187" t="str">
            <v>1105</v>
          </cell>
          <cell r="B187" t="str">
            <v>2106</v>
          </cell>
          <cell r="C187">
            <v>9262106</v>
          </cell>
          <cell r="D187" t="str">
            <v>Marshland St James Primary and Nursery School</v>
          </cell>
          <cell r="E187">
            <v>103</v>
          </cell>
          <cell r="G187">
            <v>349582</v>
          </cell>
          <cell r="H187">
            <v>0</v>
          </cell>
          <cell r="I187">
            <v>0</v>
          </cell>
          <cell r="J187">
            <v>15839.999999999996</v>
          </cell>
          <cell r="K187">
            <v>0</v>
          </cell>
          <cell r="L187">
            <v>23264.999999999996</v>
          </cell>
          <cell r="M187">
            <v>0</v>
          </cell>
          <cell r="N187">
            <v>2529.9999999999914</v>
          </cell>
          <cell r="O187">
            <v>5320.0000000000082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678.86363636363853</v>
          </cell>
          <cell r="AA187">
            <v>0</v>
          </cell>
          <cell r="AB187">
            <v>13582.977011494257</v>
          </cell>
          <cell r="AC187">
            <v>0</v>
          </cell>
          <cell r="AD187">
            <v>2664.8999999999978</v>
          </cell>
          <cell r="AE187">
            <v>0</v>
          </cell>
          <cell r="AF187">
            <v>128000</v>
          </cell>
          <cell r="AG187">
            <v>35178.104138851799</v>
          </cell>
          <cell r="AH187">
            <v>0</v>
          </cell>
          <cell r="AI187">
            <v>0</v>
          </cell>
          <cell r="AJ187">
            <v>1855.4305999999999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-13828.123194872991</v>
          </cell>
          <cell r="AQ187">
            <v>564669.15219183674</v>
          </cell>
          <cell r="AR187"/>
          <cell r="AS187">
            <v>371311.42074820516</v>
          </cell>
          <cell r="AT187">
            <v>0</v>
          </cell>
          <cell r="AU187">
            <v>0</v>
          </cell>
          <cell r="AV187">
            <v>16169.999999999996</v>
          </cell>
          <cell r="AW187">
            <v>0</v>
          </cell>
          <cell r="AX187">
            <v>27059.999999999993</v>
          </cell>
          <cell r="AY187">
            <v>0</v>
          </cell>
          <cell r="AZ187">
            <v>2584.9999999999914</v>
          </cell>
          <cell r="BA187">
            <v>5415.0000000000082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690.56818181818403</v>
          </cell>
          <cell r="BM187">
            <v>0</v>
          </cell>
          <cell r="BN187">
            <v>13759.37931034483</v>
          </cell>
          <cell r="BO187">
            <v>0</v>
          </cell>
          <cell r="BP187">
            <v>2707.1999999999975</v>
          </cell>
          <cell r="BQ187">
            <v>0</v>
          </cell>
          <cell r="BR187">
            <v>134400</v>
          </cell>
          <cell r="BS187">
            <v>35677.970627503331</v>
          </cell>
          <cell r="BT187">
            <v>0</v>
          </cell>
          <cell r="BU187">
            <v>0</v>
          </cell>
          <cell r="BV187">
            <v>1855.4305999999999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611631.96946787147</v>
          </cell>
          <cell r="CB187">
            <v>0</v>
          </cell>
          <cell r="CC187">
            <v>0</v>
          </cell>
          <cell r="CD187">
            <v>611631.96946787147</v>
          </cell>
        </row>
        <row r="188">
          <cell r="A188" t="str">
            <v>1115</v>
          </cell>
          <cell r="B188" t="str">
            <v>2006</v>
          </cell>
          <cell r="C188">
            <v>9262006</v>
          </cell>
          <cell r="D188" t="str">
            <v>Martham Academy and Nursery</v>
          </cell>
          <cell r="E188">
            <v>297</v>
          </cell>
          <cell r="G188">
            <v>1008018</v>
          </cell>
          <cell r="H188">
            <v>0</v>
          </cell>
          <cell r="I188">
            <v>0</v>
          </cell>
          <cell r="J188">
            <v>22080.000000000018</v>
          </cell>
          <cell r="K188">
            <v>0</v>
          </cell>
          <cell r="L188">
            <v>33134.999999999949</v>
          </cell>
          <cell r="M188">
            <v>0</v>
          </cell>
          <cell r="N188">
            <v>1615.4391891891926</v>
          </cell>
          <cell r="O188">
            <v>280.94594594594605</v>
          </cell>
          <cell r="P188">
            <v>0</v>
          </cell>
          <cell r="Q188">
            <v>963.24324324324357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3871.0112359550644</v>
          </cell>
          <cell r="AA188">
            <v>0</v>
          </cell>
          <cell r="AB188">
            <v>69413.003289473709</v>
          </cell>
          <cell r="AC188">
            <v>0</v>
          </cell>
          <cell r="AD188">
            <v>0</v>
          </cell>
          <cell r="AE188">
            <v>0</v>
          </cell>
          <cell r="AF188">
            <v>128000</v>
          </cell>
          <cell r="AG188">
            <v>0</v>
          </cell>
          <cell r="AH188">
            <v>0</v>
          </cell>
          <cell r="AI188">
            <v>0</v>
          </cell>
          <cell r="AJ188">
            <v>7860.2240000000002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40908.357096192893</v>
          </cell>
          <cell r="AP188">
            <v>10026.541718749992</v>
          </cell>
          <cell r="AQ188">
            <v>1326171.7657187502</v>
          </cell>
          <cell r="AR188"/>
          <cell r="AS188">
            <v>1070674.6792448245</v>
          </cell>
          <cell r="AT188">
            <v>0</v>
          </cell>
          <cell r="AU188">
            <v>0</v>
          </cell>
          <cell r="AV188">
            <v>22540.000000000018</v>
          </cell>
          <cell r="AW188">
            <v>0</v>
          </cell>
          <cell r="AX188">
            <v>38539.999999999942</v>
          </cell>
          <cell r="AY188">
            <v>0</v>
          </cell>
          <cell r="AZ188">
            <v>1650.5574324324359</v>
          </cell>
          <cell r="BA188">
            <v>285.96283783783792</v>
          </cell>
          <cell r="BB188">
            <v>0</v>
          </cell>
          <cell r="BC188">
            <v>973.27702702702732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3937.7528089887724</v>
          </cell>
          <cell r="BM188">
            <v>0</v>
          </cell>
          <cell r="BN188">
            <v>70314.470864661678</v>
          </cell>
          <cell r="BO188">
            <v>0</v>
          </cell>
          <cell r="BP188">
            <v>0</v>
          </cell>
          <cell r="BQ188">
            <v>0</v>
          </cell>
          <cell r="BR188">
            <v>134400</v>
          </cell>
          <cell r="BS188">
            <v>0</v>
          </cell>
          <cell r="BT188">
            <v>0</v>
          </cell>
          <cell r="BU188">
            <v>0</v>
          </cell>
          <cell r="BV188">
            <v>7860.2240000000002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1351176.9242157722</v>
          </cell>
          <cell r="CB188">
            <v>25853.29978422774</v>
          </cell>
          <cell r="CC188">
            <v>25.804408500174258</v>
          </cell>
          <cell r="CD188">
            <v>1377056.0284085001</v>
          </cell>
        </row>
        <row r="189">
          <cell r="A189" t="str">
            <v>1123</v>
          </cell>
          <cell r="B189" t="str">
            <v>2163</v>
          </cell>
          <cell r="C189">
            <v>9262163</v>
          </cell>
          <cell r="D189" t="str">
            <v>Mattishall Primary School</v>
          </cell>
          <cell r="E189">
            <v>187</v>
          </cell>
          <cell r="G189">
            <v>634678</v>
          </cell>
          <cell r="H189">
            <v>0</v>
          </cell>
          <cell r="I189">
            <v>0</v>
          </cell>
          <cell r="J189">
            <v>14399.999999999998</v>
          </cell>
          <cell r="K189">
            <v>0</v>
          </cell>
          <cell r="L189">
            <v>22559.999999999945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3410.6918238993662</v>
          </cell>
          <cell r="AA189">
            <v>0</v>
          </cell>
          <cell r="AB189">
            <v>60802.500000000022</v>
          </cell>
          <cell r="AC189">
            <v>0</v>
          </cell>
          <cell r="AD189">
            <v>0</v>
          </cell>
          <cell r="AE189">
            <v>0</v>
          </cell>
          <cell r="AF189">
            <v>128000</v>
          </cell>
          <cell r="AG189">
            <v>0</v>
          </cell>
          <cell r="AH189">
            <v>0</v>
          </cell>
          <cell r="AI189">
            <v>0</v>
          </cell>
          <cell r="AJ189">
            <v>4007.68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-6729.6068468732055</v>
          </cell>
          <cell r="AQ189">
            <v>861129.26497702627</v>
          </cell>
          <cell r="AR189"/>
          <cell r="AS189">
            <v>674128.50174674136</v>
          </cell>
          <cell r="AT189">
            <v>0</v>
          </cell>
          <cell r="AU189">
            <v>0</v>
          </cell>
          <cell r="AV189">
            <v>14699.999999999998</v>
          </cell>
          <cell r="AW189">
            <v>0</v>
          </cell>
          <cell r="AX189">
            <v>26239.999999999935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3469.4968553459071</v>
          </cell>
          <cell r="BM189">
            <v>0</v>
          </cell>
          <cell r="BN189">
            <v>61592.142857142877</v>
          </cell>
          <cell r="BO189">
            <v>0</v>
          </cell>
          <cell r="BP189">
            <v>0</v>
          </cell>
          <cell r="BQ189">
            <v>0</v>
          </cell>
          <cell r="BR189">
            <v>134400</v>
          </cell>
          <cell r="BS189">
            <v>0</v>
          </cell>
          <cell r="BT189">
            <v>0</v>
          </cell>
          <cell r="BU189">
            <v>0</v>
          </cell>
          <cell r="BV189">
            <v>4007.68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918537.82145923004</v>
          </cell>
          <cell r="CB189">
            <v>0</v>
          </cell>
          <cell r="CC189">
            <v>0</v>
          </cell>
          <cell r="CD189">
            <v>918537.82145923004</v>
          </cell>
        </row>
        <row r="190">
          <cell r="A190" t="str">
            <v>1126</v>
          </cell>
          <cell r="B190" t="str">
            <v>2413</v>
          </cell>
          <cell r="C190">
            <v>9262413</v>
          </cell>
          <cell r="D190" t="str">
            <v>Astley Primary School</v>
          </cell>
          <cell r="E190">
            <v>213</v>
          </cell>
          <cell r="G190">
            <v>722922</v>
          </cell>
          <cell r="H190">
            <v>0</v>
          </cell>
          <cell r="I190">
            <v>0</v>
          </cell>
          <cell r="J190">
            <v>23520.000000000051</v>
          </cell>
          <cell r="K190">
            <v>0</v>
          </cell>
          <cell r="L190">
            <v>35955.000000000022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2014.2391304347882</v>
          </cell>
          <cell r="AA190">
            <v>0</v>
          </cell>
          <cell r="AB190">
            <v>74572.218618513303</v>
          </cell>
          <cell r="AC190">
            <v>0</v>
          </cell>
          <cell r="AD190">
            <v>0</v>
          </cell>
          <cell r="AE190">
            <v>0</v>
          </cell>
          <cell r="AF190">
            <v>128000</v>
          </cell>
          <cell r="AG190">
            <v>0</v>
          </cell>
          <cell r="AH190">
            <v>0</v>
          </cell>
          <cell r="AI190">
            <v>0</v>
          </cell>
          <cell r="AJ190">
            <v>4473.0879999999997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-27998.373380833174</v>
          </cell>
          <cell r="AQ190">
            <v>963458.17236811493</v>
          </cell>
          <cell r="AR190"/>
          <cell r="AS190">
            <v>767857.59824628837</v>
          </cell>
          <cell r="AT190">
            <v>0</v>
          </cell>
          <cell r="AU190">
            <v>0</v>
          </cell>
          <cell r="AV190">
            <v>24010.000000000051</v>
          </cell>
          <cell r="AW190">
            <v>0</v>
          </cell>
          <cell r="AX190">
            <v>41820.000000000029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2048.9673913043534</v>
          </cell>
          <cell r="BM190">
            <v>0</v>
          </cell>
          <cell r="BN190">
            <v>75540.688990182301</v>
          </cell>
          <cell r="BO190">
            <v>0</v>
          </cell>
          <cell r="BP190">
            <v>0</v>
          </cell>
          <cell r="BQ190">
            <v>0</v>
          </cell>
          <cell r="BR190">
            <v>134400</v>
          </cell>
          <cell r="BS190">
            <v>0</v>
          </cell>
          <cell r="BT190">
            <v>0</v>
          </cell>
          <cell r="BU190">
            <v>0</v>
          </cell>
          <cell r="BV190">
            <v>4473.0879999999997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1050150.3426277749</v>
          </cell>
          <cell r="CB190">
            <v>0</v>
          </cell>
          <cell r="CC190">
            <v>0</v>
          </cell>
          <cell r="CD190">
            <v>1050150.3426277749</v>
          </cell>
        </row>
        <row r="191">
          <cell r="A191" t="str">
            <v>1128</v>
          </cell>
          <cell r="B191" t="str">
            <v>3054</v>
          </cell>
          <cell r="C191">
            <v>9263054</v>
          </cell>
          <cell r="D191" t="str">
            <v>Duchy of Lancaster Methwold CofE Primary School</v>
          </cell>
          <cell r="E191">
            <v>99</v>
          </cell>
          <cell r="G191">
            <v>336006</v>
          </cell>
          <cell r="H191">
            <v>0</v>
          </cell>
          <cell r="I191">
            <v>0</v>
          </cell>
          <cell r="J191">
            <v>10079.999999999993</v>
          </cell>
          <cell r="K191">
            <v>0</v>
          </cell>
          <cell r="L191">
            <v>16919.999999999971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1400.4878048780474</v>
          </cell>
          <cell r="AA191">
            <v>0</v>
          </cell>
          <cell r="AB191">
            <v>25055.007352941186</v>
          </cell>
          <cell r="AC191">
            <v>0</v>
          </cell>
          <cell r="AD191">
            <v>114.55714285714618</v>
          </cell>
          <cell r="AE191">
            <v>0</v>
          </cell>
          <cell r="AF191">
            <v>128000</v>
          </cell>
          <cell r="AG191">
            <v>0</v>
          </cell>
          <cell r="AH191">
            <v>0</v>
          </cell>
          <cell r="AI191">
            <v>0</v>
          </cell>
          <cell r="AJ191">
            <v>2120.192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-18171.951970243685</v>
          </cell>
          <cell r="AQ191">
            <v>501524.29233043268</v>
          </cell>
          <cell r="AR191"/>
          <cell r="AS191">
            <v>356891.55974827486</v>
          </cell>
          <cell r="AT191">
            <v>0</v>
          </cell>
          <cell r="AU191">
            <v>0</v>
          </cell>
          <cell r="AV191">
            <v>10289.999999999993</v>
          </cell>
          <cell r="AW191">
            <v>0</v>
          </cell>
          <cell r="AX191">
            <v>19679.999999999964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1424.6341463414622</v>
          </cell>
          <cell r="BM191">
            <v>0</v>
          </cell>
          <cell r="BN191">
            <v>25380.397058823539</v>
          </cell>
          <cell r="BO191">
            <v>0</v>
          </cell>
          <cell r="BP191">
            <v>116.375510204085</v>
          </cell>
          <cell r="BQ191">
            <v>0</v>
          </cell>
          <cell r="BR191">
            <v>134400</v>
          </cell>
          <cell r="BS191">
            <v>0</v>
          </cell>
          <cell r="BT191">
            <v>0</v>
          </cell>
          <cell r="BU191">
            <v>0</v>
          </cell>
          <cell r="BV191">
            <v>2120.192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550303.15846364386</v>
          </cell>
          <cell r="CB191">
            <v>0</v>
          </cell>
          <cell r="CC191">
            <v>0</v>
          </cell>
          <cell r="CD191">
            <v>550303.15846364386</v>
          </cell>
        </row>
        <row r="192">
          <cell r="A192" t="str">
            <v>1131</v>
          </cell>
          <cell r="B192" t="str">
            <v>2095</v>
          </cell>
          <cell r="C192">
            <v>9262095</v>
          </cell>
          <cell r="D192" t="str">
            <v>Middleton Church of England Primary Academy</v>
          </cell>
          <cell r="E192">
            <v>46</v>
          </cell>
          <cell r="G192">
            <v>156124</v>
          </cell>
          <cell r="H192">
            <v>0</v>
          </cell>
          <cell r="I192">
            <v>0</v>
          </cell>
          <cell r="J192">
            <v>7680.0000000000055</v>
          </cell>
          <cell r="K192">
            <v>0</v>
          </cell>
          <cell r="L192">
            <v>11280.000000000007</v>
          </cell>
          <cell r="M192">
            <v>0</v>
          </cell>
          <cell r="N192">
            <v>6899.9999999999973</v>
          </cell>
          <cell r="O192">
            <v>279.99999999999989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19853.84210526316</v>
          </cell>
          <cell r="AC192">
            <v>0</v>
          </cell>
          <cell r="AD192">
            <v>0</v>
          </cell>
          <cell r="AE192">
            <v>0</v>
          </cell>
          <cell r="AF192">
            <v>128000</v>
          </cell>
          <cell r="AG192">
            <v>56300</v>
          </cell>
          <cell r="AH192">
            <v>0</v>
          </cell>
          <cell r="AI192">
            <v>0</v>
          </cell>
          <cell r="AJ192">
            <v>2352.8960000000002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-27982.702492110267</v>
          </cell>
          <cell r="AQ192">
            <v>360788.0356131529</v>
          </cell>
          <cell r="AR192"/>
          <cell r="AS192">
            <v>165828.40149919843</v>
          </cell>
          <cell r="AT192">
            <v>0</v>
          </cell>
          <cell r="AU192">
            <v>0</v>
          </cell>
          <cell r="AV192">
            <v>7840.0000000000055</v>
          </cell>
          <cell r="AW192">
            <v>0</v>
          </cell>
          <cell r="AX192">
            <v>13120.000000000009</v>
          </cell>
          <cell r="AY192">
            <v>0</v>
          </cell>
          <cell r="AZ192">
            <v>7049.9999999999973</v>
          </cell>
          <cell r="BA192">
            <v>284.99999999999989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20111.68421052632</v>
          </cell>
          <cell r="BO192">
            <v>0</v>
          </cell>
          <cell r="BP192">
            <v>0</v>
          </cell>
          <cell r="BQ192">
            <v>0</v>
          </cell>
          <cell r="BR192">
            <v>134400</v>
          </cell>
          <cell r="BS192">
            <v>57100</v>
          </cell>
          <cell r="BT192">
            <v>0</v>
          </cell>
          <cell r="BU192">
            <v>0</v>
          </cell>
          <cell r="BV192">
            <v>2352.8960000000002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408087.98170972476</v>
          </cell>
          <cell r="CB192">
            <v>0</v>
          </cell>
          <cell r="CC192">
            <v>0</v>
          </cell>
          <cell r="CD192">
            <v>408087.98170972476</v>
          </cell>
        </row>
        <row r="193">
          <cell r="A193" t="str">
            <v>1137</v>
          </cell>
          <cell r="B193" t="str">
            <v>3339</v>
          </cell>
          <cell r="C193">
            <v>9263339</v>
          </cell>
          <cell r="D193" t="str">
            <v>Morley Church of England Primary Academy</v>
          </cell>
          <cell r="E193">
            <v>135</v>
          </cell>
          <cell r="G193">
            <v>458190</v>
          </cell>
          <cell r="H193">
            <v>0</v>
          </cell>
          <cell r="I193">
            <v>0</v>
          </cell>
          <cell r="J193">
            <v>11520.000000000015</v>
          </cell>
          <cell r="K193">
            <v>0</v>
          </cell>
          <cell r="L193">
            <v>16920.000000000022</v>
          </cell>
          <cell r="M193">
            <v>0</v>
          </cell>
          <cell r="N193">
            <v>2300.0000000000009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1941.3223140495895</v>
          </cell>
          <cell r="AA193">
            <v>0</v>
          </cell>
          <cell r="AB193">
            <v>49881.727688787178</v>
          </cell>
          <cell r="AC193">
            <v>0</v>
          </cell>
          <cell r="AD193">
            <v>3685.5000000000023</v>
          </cell>
          <cell r="AE193">
            <v>0</v>
          </cell>
          <cell r="AF193">
            <v>128000</v>
          </cell>
          <cell r="AG193">
            <v>8176.6542056074695</v>
          </cell>
          <cell r="AH193">
            <v>0</v>
          </cell>
          <cell r="AI193">
            <v>0</v>
          </cell>
          <cell r="AJ193">
            <v>3373.25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-24286.280887839472</v>
          </cell>
          <cell r="AQ193">
            <v>659702.17332060472</v>
          </cell>
          <cell r="AR193"/>
          <cell r="AS193">
            <v>486670.3087476475</v>
          </cell>
          <cell r="AT193">
            <v>0</v>
          </cell>
          <cell r="AU193">
            <v>0</v>
          </cell>
          <cell r="AV193">
            <v>11760.000000000016</v>
          </cell>
          <cell r="AW193">
            <v>0</v>
          </cell>
          <cell r="AX193">
            <v>19680.000000000025</v>
          </cell>
          <cell r="AY193">
            <v>0</v>
          </cell>
          <cell r="AZ193">
            <v>2350.0000000000009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1974.7933884297547</v>
          </cell>
          <cell r="BM193">
            <v>0</v>
          </cell>
          <cell r="BN193">
            <v>50529.542334096106</v>
          </cell>
          <cell r="BO193">
            <v>0</v>
          </cell>
          <cell r="BP193">
            <v>3744.0000000000023</v>
          </cell>
          <cell r="BQ193">
            <v>0</v>
          </cell>
          <cell r="BR193">
            <v>134400</v>
          </cell>
          <cell r="BS193">
            <v>8292.8411214953194</v>
          </cell>
          <cell r="BT193">
            <v>0</v>
          </cell>
          <cell r="BU193">
            <v>0</v>
          </cell>
          <cell r="BV193">
            <v>3373.25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722774.73559166875</v>
          </cell>
          <cell r="CB193">
            <v>0</v>
          </cell>
          <cell r="CC193">
            <v>0</v>
          </cell>
          <cell r="CD193">
            <v>722774.73559166875</v>
          </cell>
        </row>
        <row r="194">
          <cell r="A194" t="str">
            <v>1140</v>
          </cell>
          <cell r="B194" t="str">
            <v>2371</v>
          </cell>
          <cell r="C194">
            <v>9262371</v>
          </cell>
          <cell r="D194" t="str">
            <v>Mulbarton Primary School</v>
          </cell>
          <cell r="E194">
            <v>441</v>
          </cell>
          <cell r="G194">
            <v>1496754</v>
          </cell>
          <cell r="H194">
            <v>0</v>
          </cell>
          <cell r="I194">
            <v>0</v>
          </cell>
          <cell r="J194">
            <v>21600.00000000008</v>
          </cell>
          <cell r="K194">
            <v>0</v>
          </cell>
          <cell r="L194">
            <v>32430.00000000008</v>
          </cell>
          <cell r="M194">
            <v>0</v>
          </cell>
          <cell r="N194">
            <v>2305.2272727272698</v>
          </cell>
          <cell r="O194">
            <v>561.27272727272771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5356.6492146596993</v>
          </cell>
          <cell r="AA194">
            <v>0</v>
          </cell>
          <cell r="AB194">
            <v>104153.8235294116</v>
          </cell>
          <cell r="AC194">
            <v>0</v>
          </cell>
          <cell r="AD194">
            <v>0</v>
          </cell>
          <cell r="AE194">
            <v>0</v>
          </cell>
          <cell r="AF194">
            <v>128000</v>
          </cell>
          <cell r="AG194">
            <v>0</v>
          </cell>
          <cell r="AH194">
            <v>0</v>
          </cell>
          <cell r="AI194">
            <v>0</v>
          </cell>
          <cell r="AJ194">
            <v>36082.25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151444.02725592861</v>
          </cell>
          <cell r="AP194">
            <v>0</v>
          </cell>
          <cell r="AQ194">
            <v>1978687.2499999998</v>
          </cell>
          <cell r="AR194"/>
          <cell r="AS194">
            <v>1589789.6752423153</v>
          </cell>
          <cell r="AT194">
            <v>0</v>
          </cell>
          <cell r="AU194">
            <v>0</v>
          </cell>
          <cell r="AV194">
            <v>22050.000000000084</v>
          </cell>
          <cell r="AW194">
            <v>0</v>
          </cell>
          <cell r="AX194">
            <v>37720.000000000095</v>
          </cell>
          <cell r="AY194">
            <v>0</v>
          </cell>
          <cell r="AZ194">
            <v>2355.3409090909063</v>
          </cell>
          <cell r="BA194">
            <v>571.29545454545496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5449.0052356021079</v>
          </cell>
          <cell r="BM194">
            <v>0</v>
          </cell>
          <cell r="BN194">
            <v>105506.47058823513</v>
          </cell>
          <cell r="BO194">
            <v>0</v>
          </cell>
          <cell r="BP194">
            <v>0</v>
          </cell>
          <cell r="BQ194">
            <v>0</v>
          </cell>
          <cell r="BR194">
            <v>134400</v>
          </cell>
          <cell r="BS194">
            <v>0</v>
          </cell>
          <cell r="BT194">
            <v>0</v>
          </cell>
          <cell r="BU194">
            <v>0</v>
          </cell>
          <cell r="BV194">
            <v>36082.25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1933924.0374297888</v>
          </cell>
          <cell r="CB194">
            <v>135168.21257021092</v>
          </cell>
          <cell r="CC194">
            <v>0</v>
          </cell>
          <cell r="CD194">
            <v>2069092.2499999998</v>
          </cell>
        </row>
        <row r="195">
          <cell r="A195" t="str">
            <v>1149</v>
          </cell>
          <cell r="B195" t="str">
            <v>2115</v>
          </cell>
          <cell r="C195">
            <v>9262115</v>
          </cell>
          <cell r="D195" t="str">
            <v>Mundesley Infant School</v>
          </cell>
          <cell r="E195">
            <v>74</v>
          </cell>
          <cell r="G195">
            <v>251156</v>
          </cell>
          <cell r="H195">
            <v>0</v>
          </cell>
          <cell r="I195">
            <v>0</v>
          </cell>
          <cell r="J195">
            <v>5280.0000000000118</v>
          </cell>
          <cell r="K195">
            <v>0</v>
          </cell>
          <cell r="L195">
            <v>8459.9999999999909</v>
          </cell>
          <cell r="M195">
            <v>0</v>
          </cell>
          <cell r="N195">
            <v>4599.9999999999964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913.19148936170427</v>
          </cell>
          <cell r="AA195">
            <v>0</v>
          </cell>
          <cell r="AB195">
            <v>32251.654404454192</v>
          </cell>
          <cell r="AC195">
            <v>0</v>
          </cell>
          <cell r="AD195">
            <v>0</v>
          </cell>
          <cell r="AE195">
            <v>0</v>
          </cell>
          <cell r="AF195">
            <v>128000</v>
          </cell>
          <cell r="AG195">
            <v>0</v>
          </cell>
          <cell r="AH195">
            <v>0</v>
          </cell>
          <cell r="AI195">
            <v>0</v>
          </cell>
          <cell r="AJ195">
            <v>10923.75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-12635.507510549935</v>
          </cell>
          <cell r="AQ195">
            <v>428949.08838326595</v>
          </cell>
          <cell r="AR195"/>
          <cell r="AS195">
            <v>266767.42849871051</v>
          </cell>
          <cell r="AT195">
            <v>0</v>
          </cell>
          <cell r="AU195">
            <v>0</v>
          </cell>
          <cell r="AV195">
            <v>5390.0000000000118</v>
          </cell>
          <cell r="AW195">
            <v>0</v>
          </cell>
          <cell r="AX195">
            <v>9839.9999999999891</v>
          </cell>
          <cell r="AY195">
            <v>0</v>
          </cell>
          <cell r="AZ195">
            <v>4699.9999999999955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928.93617021276805</v>
          </cell>
          <cell r="BM195">
            <v>0</v>
          </cell>
          <cell r="BN195">
            <v>32670.507059057494</v>
          </cell>
          <cell r="BO195">
            <v>0</v>
          </cell>
          <cell r="BP195">
            <v>0</v>
          </cell>
          <cell r="BQ195">
            <v>0</v>
          </cell>
          <cell r="BR195">
            <v>134400</v>
          </cell>
          <cell r="BS195">
            <v>0</v>
          </cell>
          <cell r="BT195">
            <v>0</v>
          </cell>
          <cell r="BU195">
            <v>0</v>
          </cell>
          <cell r="BV195">
            <v>10923.75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465620.62172798073</v>
          </cell>
          <cell r="CB195">
            <v>0</v>
          </cell>
          <cell r="CC195">
            <v>0</v>
          </cell>
          <cell r="CD195">
            <v>465620.62172798073</v>
          </cell>
        </row>
        <row r="196">
          <cell r="A196" t="str">
            <v>1152</v>
          </cell>
          <cell r="B196" t="str">
            <v>2383</v>
          </cell>
          <cell r="C196">
            <v>9262383</v>
          </cell>
          <cell r="D196" t="str">
            <v>Mundesley Junior School</v>
          </cell>
          <cell r="E196">
            <v>108</v>
          </cell>
          <cell r="G196">
            <v>366552</v>
          </cell>
          <cell r="H196">
            <v>0</v>
          </cell>
          <cell r="I196">
            <v>0</v>
          </cell>
          <cell r="J196">
            <v>12480.000000000015</v>
          </cell>
          <cell r="K196">
            <v>0</v>
          </cell>
          <cell r="L196">
            <v>19739.999999999982</v>
          </cell>
          <cell r="M196">
            <v>0</v>
          </cell>
          <cell r="N196">
            <v>7264.5283018867867</v>
          </cell>
          <cell r="O196">
            <v>855.84905660377262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31651.424822881119</v>
          </cell>
          <cell r="AC196">
            <v>0</v>
          </cell>
          <cell r="AD196">
            <v>491.39999999999844</v>
          </cell>
          <cell r="AE196">
            <v>0</v>
          </cell>
          <cell r="AF196">
            <v>128000</v>
          </cell>
          <cell r="AG196">
            <v>0</v>
          </cell>
          <cell r="AH196">
            <v>0</v>
          </cell>
          <cell r="AI196">
            <v>0</v>
          </cell>
          <cell r="AJ196">
            <v>16567.5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-7525.9234489425071</v>
          </cell>
          <cell r="AQ196">
            <v>576076.77873242926</v>
          </cell>
          <cell r="AR196"/>
          <cell r="AS196">
            <v>389336.246998118</v>
          </cell>
          <cell r="AT196">
            <v>0</v>
          </cell>
          <cell r="AU196">
            <v>0</v>
          </cell>
          <cell r="AV196">
            <v>12740.000000000015</v>
          </cell>
          <cell r="AW196">
            <v>0</v>
          </cell>
          <cell r="AX196">
            <v>22959.999999999978</v>
          </cell>
          <cell r="AY196">
            <v>0</v>
          </cell>
          <cell r="AZ196">
            <v>7422.4528301886739</v>
          </cell>
          <cell r="BA196">
            <v>871.13207547169714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32062.482288113344</v>
          </cell>
          <cell r="BO196">
            <v>0</v>
          </cell>
          <cell r="BP196">
            <v>499.1999999999984</v>
          </cell>
          <cell r="BQ196">
            <v>0</v>
          </cell>
          <cell r="BR196">
            <v>134400</v>
          </cell>
          <cell r="BS196">
            <v>0</v>
          </cell>
          <cell r="BT196">
            <v>0</v>
          </cell>
          <cell r="BU196">
            <v>0</v>
          </cell>
          <cell r="BV196">
            <v>16567.5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616859.01419189177</v>
          </cell>
          <cell r="CB196">
            <v>0</v>
          </cell>
          <cell r="CC196">
            <v>0</v>
          </cell>
          <cell r="CD196">
            <v>616859.01419189177</v>
          </cell>
        </row>
        <row r="197">
          <cell r="A197" t="str">
            <v>1157</v>
          </cell>
          <cell r="B197" t="str">
            <v>3056</v>
          </cell>
          <cell r="C197">
            <v>9263056</v>
          </cell>
          <cell r="D197" t="str">
            <v>Mundford Church of England Primary Academy</v>
          </cell>
          <cell r="E197">
            <v>180</v>
          </cell>
          <cell r="G197">
            <v>610920</v>
          </cell>
          <cell r="H197">
            <v>0</v>
          </cell>
          <cell r="I197">
            <v>0</v>
          </cell>
          <cell r="J197">
            <v>8159.9999999999964</v>
          </cell>
          <cell r="K197">
            <v>0</v>
          </cell>
          <cell r="L197">
            <v>13395.000000000055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1448.044692737426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2074.1721854304665</v>
          </cell>
          <cell r="AA197">
            <v>0</v>
          </cell>
          <cell r="AB197">
            <v>53288.079470198652</v>
          </cell>
          <cell r="AC197">
            <v>0</v>
          </cell>
          <cell r="AD197">
            <v>0</v>
          </cell>
          <cell r="AE197">
            <v>0</v>
          </cell>
          <cell r="AF197">
            <v>128000</v>
          </cell>
          <cell r="AG197">
            <v>0</v>
          </cell>
          <cell r="AH197">
            <v>0</v>
          </cell>
          <cell r="AI197">
            <v>0</v>
          </cell>
          <cell r="AJ197">
            <v>3490.56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-4454.666562123105</v>
          </cell>
          <cell r="AQ197">
            <v>816321.18978624337</v>
          </cell>
          <cell r="AR197"/>
          <cell r="AS197">
            <v>648893.74499686342</v>
          </cell>
          <cell r="AT197">
            <v>0</v>
          </cell>
          <cell r="AU197">
            <v>0</v>
          </cell>
          <cell r="AV197">
            <v>8329.9999999999964</v>
          </cell>
          <cell r="AW197">
            <v>0</v>
          </cell>
          <cell r="AX197">
            <v>15580.000000000064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1463.1284916201075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2109.9337748344401</v>
          </cell>
          <cell r="BM197">
            <v>0</v>
          </cell>
          <cell r="BN197">
            <v>53980.132450331097</v>
          </cell>
          <cell r="BO197">
            <v>0</v>
          </cell>
          <cell r="BP197">
            <v>0</v>
          </cell>
          <cell r="BQ197">
            <v>0</v>
          </cell>
          <cell r="BR197">
            <v>134400</v>
          </cell>
          <cell r="BS197">
            <v>0</v>
          </cell>
          <cell r="BT197">
            <v>0</v>
          </cell>
          <cell r="BU197">
            <v>0</v>
          </cell>
          <cell r="BV197">
            <v>3490.56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868247.49971364916</v>
          </cell>
          <cell r="CB197">
            <v>0</v>
          </cell>
          <cell r="CC197">
            <v>0</v>
          </cell>
          <cell r="CD197">
            <v>868247.49971364916</v>
          </cell>
        </row>
        <row r="198">
          <cell r="A198" t="str">
            <v>1160</v>
          </cell>
          <cell r="B198" t="str">
            <v>2114</v>
          </cell>
          <cell r="C198">
            <v>9262114</v>
          </cell>
          <cell r="D198" t="str">
            <v>Narborough Church of England Primary Academy</v>
          </cell>
          <cell r="E198">
            <v>85</v>
          </cell>
          <cell r="G198">
            <v>288490</v>
          </cell>
          <cell r="H198">
            <v>0</v>
          </cell>
          <cell r="I198">
            <v>0</v>
          </cell>
          <cell r="J198">
            <v>7679.9999999999973</v>
          </cell>
          <cell r="K198">
            <v>0</v>
          </cell>
          <cell r="L198">
            <v>11279.999999999996</v>
          </cell>
          <cell r="M198">
            <v>0</v>
          </cell>
          <cell r="N198">
            <v>0</v>
          </cell>
          <cell r="O198">
            <v>0</v>
          </cell>
          <cell r="P198">
            <v>880.00000000000057</v>
          </cell>
          <cell r="Q198">
            <v>479.99999999999829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1388.732394366195</v>
          </cell>
          <cell r="AA198">
            <v>0</v>
          </cell>
          <cell r="AB198">
            <v>24497.000000000025</v>
          </cell>
          <cell r="AC198">
            <v>0</v>
          </cell>
          <cell r="AD198">
            <v>0</v>
          </cell>
          <cell r="AE198">
            <v>0</v>
          </cell>
          <cell r="AF198">
            <v>128000</v>
          </cell>
          <cell r="AG198">
            <v>48708.144192256339</v>
          </cell>
          <cell r="AH198">
            <v>0</v>
          </cell>
          <cell r="AI198">
            <v>0</v>
          </cell>
          <cell r="AJ198">
            <v>2973.44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-16621.353419541942</v>
          </cell>
          <cell r="AQ198">
            <v>497755.96316708054</v>
          </cell>
          <cell r="AR198"/>
          <cell r="AS198">
            <v>306422.0462485188</v>
          </cell>
          <cell r="AT198">
            <v>0</v>
          </cell>
          <cell r="AU198">
            <v>0</v>
          </cell>
          <cell r="AV198">
            <v>7839.9999999999973</v>
          </cell>
          <cell r="AW198">
            <v>0</v>
          </cell>
          <cell r="AX198">
            <v>13119.999999999996</v>
          </cell>
          <cell r="AY198">
            <v>0</v>
          </cell>
          <cell r="AZ198">
            <v>0</v>
          </cell>
          <cell r="BA198">
            <v>0</v>
          </cell>
          <cell r="BB198">
            <v>890.00000000000057</v>
          </cell>
          <cell r="BC198">
            <v>484.99999999999829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1412.676056338026</v>
          </cell>
          <cell r="BM198">
            <v>0</v>
          </cell>
          <cell r="BN198">
            <v>24815.142857142881</v>
          </cell>
          <cell r="BO198">
            <v>0</v>
          </cell>
          <cell r="BP198">
            <v>0</v>
          </cell>
          <cell r="BQ198">
            <v>0</v>
          </cell>
          <cell r="BR198">
            <v>134400</v>
          </cell>
          <cell r="BS198">
            <v>49400.267022696928</v>
          </cell>
          <cell r="BT198">
            <v>0</v>
          </cell>
          <cell r="BU198">
            <v>0</v>
          </cell>
          <cell r="BV198">
            <v>2973.44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541758.57218469656</v>
          </cell>
          <cell r="CB198">
            <v>0</v>
          </cell>
          <cell r="CC198">
            <v>0</v>
          </cell>
          <cell r="CD198">
            <v>541758.57218469656</v>
          </cell>
        </row>
        <row r="199">
          <cell r="A199" t="str">
            <v>1163</v>
          </cell>
          <cell r="B199" t="str">
            <v>3131</v>
          </cell>
          <cell r="C199">
            <v>9263131</v>
          </cell>
          <cell r="D199" t="str">
            <v>Neatishead Church of England Primary School</v>
          </cell>
          <cell r="E199">
            <v>64</v>
          </cell>
          <cell r="G199">
            <v>217216</v>
          </cell>
          <cell r="H199">
            <v>0</v>
          </cell>
          <cell r="I199">
            <v>0</v>
          </cell>
          <cell r="J199">
            <v>5760</v>
          </cell>
          <cell r="K199">
            <v>0</v>
          </cell>
          <cell r="L199">
            <v>9165</v>
          </cell>
          <cell r="M199">
            <v>0</v>
          </cell>
          <cell r="N199">
            <v>0</v>
          </cell>
          <cell r="O199">
            <v>1960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15551.999999999993</v>
          </cell>
          <cell r="AC199">
            <v>0</v>
          </cell>
          <cell r="AD199">
            <v>2041.2</v>
          </cell>
          <cell r="AE199">
            <v>0</v>
          </cell>
          <cell r="AF199">
            <v>128000</v>
          </cell>
          <cell r="AG199">
            <v>56300</v>
          </cell>
          <cell r="AH199">
            <v>0</v>
          </cell>
          <cell r="AI199">
            <v>0</v>
          </cell>
          <cell r="AJ199">
            <v>10754.3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-27533.468097750083</v>
          </cell>
          <cell r="AQ199">
            <v>419215.0319022499</v>
          </cell>
          <cell r="AR199"/>
          <cell r="AS199">
            <v>230717.77599888475</v>
          </cell>
          <cell r="AT199">
            <v>0</v>
          </cell>
          <cell r="AU199">
            <v>0</v>
          </cell>
          <cell r="AV199">
            <v>5880</v>
          </cell>
          <cell r="AW199">
            <v>0</v>
          </cell>
          <cell r="AX199">
            <v>10660</v>
          </cell>
          <cell r="AY199">
            <v>0</v>
          </cell>
          <cell r="AZ199">
            <v>0</v>
          </cell>
          <cell r="BA199">
            <v>1995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15753.974025974019</v>
          </cell>
          <cell r="BO199">
            <v>0</v>
          </cell>
          <cell r="BP199">
            <v>2073.6000000000004</v>
          </cell>
          <cell r="BQ199">
            <v>0</v>
          </cell>
          <cell r="BR199">
            <v>134400</v>
          </cell>
          <cell r="BS199">
            <v>57100</v>
          </cell>
          <cell r="BT199">
            <v>0</v>
          </cell>
          <cell r="BU199">
            <v>0</v>
          </cell>
          <cell r="BV199">
            <v>10754.3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469334.65002485871</v>
          </cell>
          <cell r="CB199">
            <v>0</v>
          </cell>
          <cell r="CC199">
            <v>0</v>
          </cell>
          <cell r="CD199">
            <v>469334.65002485871</v>
          </cell>
        </row>
        <row r="200">
          <cell r="A200" t="str">
            <v>1170</v>
          </cell>
          <cell r="B200" t="str">
            <v>2001</v>
          </cell>
          <cell r="C200">
            <v>9262001</v>
          </cell>
          <cell r="D200" t="str">
            <v>Necton VA Primary School</v>
          </cell>
          <cell r="E200">
            <v>191</v>
          </cell>
          <cell r="G200">
            <v>648254</v>
          </cell>
          <cell r="H200">
            <v>0</v>
          </cell>
          <cell r="I200">
            <v>0</v>
          </cell>
          <cell r="J200">
            <v>21120.000000000015</v>
          </cell>
          <cell r="K200">
            <v>0</v>
          </cell>
          <cell r="L200">
            <v>33839.999999999971</v>
          </cell>
          <cell r="M200">
            <v>0</v>
          </cell>
          <cell r="N200">
            <v>0</v>
          </cell>
          <cell r="O200">
            <v>1120.0000000000027</v>
          </cell>
          <cell r="P200">
            <v>2200.0000000000009</v>
          </cell>
          <cell r="Q200">
            <v>480.00000000000023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1342.7878787878763</v>
          </cell>
          <cell r="AA200">
            <v>0</v>
          </cell>
          <cell r="AB200">
            <v>64198.303985171486</v>
          </cell>
          <cell r="AC200">
            <v>0</v>
          </cell>
          <cell r="AD200">
            <v>0</v>
          </cell>
          <cell r="AE200">
            <v>0</v>
          </cell>
          <cell r="AF200">
            <v>128000</v>
          </cell>
          <cell r="AG200">
            <v>0</v>
          </cell>
          <cell r="AH200">
            <v>0</v>
          </cell>
          <cell r="AI200">
            <v>0</v>
          </cell>
          <cell r="AJ200">
            <v>4443.0000000000009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-12076.486806189261</v>
          </cell>
          <cell r="AQ200">
            <v>892921.60505777004</v>
          </cell>
          <cell r="AR200"/>
          <cell r="AS200">
            <v>688548.36274667166</v>
          </cell>
          <cell r="AT200">
            <v>0</v>
          </cell>
          <cell r="AU200">
            <v>0</v>
          </cell>
          <cell r="AV200">
            <v>21560.000000000015</v>
          </cell>
          <cell r="AW200">
            <v>0</v>
          </cell>
          <cell r="AX200">
            <v>39359.999999999964</v>
          </cell>
          <cell r="AY200">
            <v>0</v>
          </cell>
          <cell r="AZ200">
            <v>0</v>
          </cell>
          <cell r="BA200">
            <v>1140.0000000000027</v>
          </cell>
          <cell r="BB200">
            <v>2225.0000000000009</v>
          </cell>
          <cell r="BC200">
            <v>485.00000000000023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1365.9393939393915</v>
          </cell>
          <cell r="BM200">
            <v>0</v>
          </cell>
          <cell r="BN200">
            <v>65032.048192771115</v>
          </cell>
          <cell r="BO200">
            <v>0</v>
          </cell>
          <cell r="BP200">
            <v>0</v>
          </cell>
          <cell r="BQ200">
            <v>0</v>
          </cell>
          <cell r="BR200">
            <v>134400</v>
          </cell>
          <cell r="BS200">
            <v>0</v>
          </cell>
          <cell r="BT200">
            <v>0</v>
          </cell>
          <cell r="BU200">
            <v>0</v>
          </cell>
          <cell r="BV200">
            <v>4443.0000000000009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958559.35033338214</v>
          </cell>
          <cell r="CB200">
            <v>0</v>
          </cell>
          <cell r="CC200">
            <v>0</v>
          </cell>
          <cell r="CD200">
            <v>958559.35033338214</v>
          </cell>
        </row>
        <row r="201">
          <cell r="A201" t="str">
            <v>1172</v>
          </cell>
          <cell r="B201" t="str">
            <v>2238</v>
          </cell>
          <cell r="C201">
            <v>9262238</v>
          </cell>
          <cell r="D201" t="str">
            <v>Newton Flotman Church of England Primary Academy</v>
          </cell>
          <cell r="E201">
            <v>106</v>
          </cell>
          <cell r="G201">
            <v>359764</v>
          </cell>
          <cell r="H201">
            <v>0</v>
          </cell>
          <cell r="I201">
            <v>0</v>
          </cell>
          <cell r="J201">
            <v>11520.000000000018</v>
          </cell>
          <cell r="K201">
            <v>0</v>
          </cell>
          <cell r="L201">
            <v>16920.000000000029</v>
          </cell>
          <cell r="M201">
            <v>0</v>
          </cell>
          <cell r="N201">
            <v>229.99999999999989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32647.999999999989</v>
          </cell>
          <cell r="AC201">
            <v>0</v>
          </cell>
          <cell r="AD201">
            <v>1549.7999999999956</v>
          </cell>
          <cell r="AE201">
            <v>0</v>
          </cell>
          <cell r="AF201">
            <v>128000</v>
          </cell>
          <cell r="AG201">
            <v>16214.625500667544</v>
          </cell>
          <cell r="AH201">
            <v>0</v>
          </cell>
          <cell r="AI201">
            <v>0</v>
          </cell>
          <cell r="AJ201">
            <v>2327.04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-8906.2927942552087</v>
          </cell>
          <cell r="AQ201">
            <v>560267.17270641238</v>
          </cell>
          <cell r="AR201"/>
          <cell r="AS201">
            <v>382126.31649815285</v>
          </cell>
          <cell r="AT201">
            <v>0</v>
          </cell>
          <cell r="AU201">
            <v>0</v>
          </cell>
          <cell r="AV201">
            <v>11760.00000000002</v>
          </cell>
          <cell r="AW201">
            <v>0</v>
          </cell>
          <cell r="AX201">
            <v>19680.000000000033</v>
          </cell>
          <cell r="AY201">
            <v>0</v>
          </cell>
          <cell r="AZ201">
            <v>234.99999999999989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33071.999999999993</v>
          </cell>
          <cell r="BO201">
            <v>0</v>
          </cell>
          <cell r="BP201">
            <v>1574.3999999999955</v>
          </cell>
          <cell r="BQ201">
            <v>0</v>
          </cell>
          <cell r="BR201">
            <v>134400</v>
          </cell>
          <cell r="BS201">
            <v>16445.028704939908</v>
          </cell>
          <cell r="BT201">
            <v>0</v>
          </cell>
          <cell r="BU201">
            <v>0</v>
          </cell>
          <cell r="BV201">
            <v>2327.04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601619.78520309285</v>
          </cell>
          <cell r="CB201">
            <v>0</v>
          </cell>
          <cell r="CC201">
            <v>0</v>
          </cell>
          <cell r="CD201">
            <v>601619.78520309285</v>
          </cell>
        </row>
        <row r="202">
          <cell r="A202" t="str">
            <v>1178</v>
          </cell>
          <cell r="B202" t="str">
            <v>3059</v>
          </cell>
          <cell r="C202">
            <v>9263059</v>
          </cell>
          <cell r="D202" t="str">
            <v>North Elmham CEVA Primary School part of Flourish Federation</v>
          </cell>
          <cell r="E202">
            <v>56</v>
          </cell>
          <cell r="G202">
            <v>190064</v>
          </cell>
          <cell r="H202">
            <v>0</v>
          </cell>
          <cell r="I202">
            <v>0</v>
          </cell>
          <cell r="J202">
            <v>5279.9999999999891</v>
          </cell>
          <cell r="K202">
            <v>0</v>
          </cell>
          <cell r="L202">
            <v>7754.9999999999836</v>
          </cell>
          <cell r="M202">
            <v>0</v>
          </cell>
          <cell r="N202">
            <v>6670.0000000000018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11453.750000000009</v>
          </cell>
          <cell r="AC202">
            <v>0</v>
          </cell>
          <cell r="AD202">
            <v>0</v>
          </cell>
          <cell r="AE202">
            <v>0</v>
          </cell>
          <cell r="AF202">
            <v>128000</v>
          </cell>
          <cell r="AG202">
            <v>56300</v>
          </cell>
          <cell r="AH202">
            <v>0</v>
          </cell>
          <cell r="AI202">
            <v>0</v>
          </cell>
          <cell r="AJ202">
            <v>2259.9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-10280.426857016462</v>
          </cell>
          <cell r="AQ202">
            <v>397502.22314298357</v>
          </cell>
          <cell r="AR202"/>
          <cell r="AS202">
            <v>201878.05399902415</v>
          </cell>
          <cell r="AT202">
            <v>0</v>
          </cell>
          <cell r="AU202">
            <v>0</v>
          </cell>
          <cell r="AV202">
            <v>5389.9999999999891</v>
          </cell>
          <cell r="AW202">
            <v>0</v>
          </cell>
          <cell r="AX202">
            <v>9019.9999999999818</v>
          </cell>
          <cell r="AY202">
            <v>0</v>
          </cell>
          <cell r="AZ202">
            <v>6815.0000000000018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11602.500000000009</v>
          </cell>
          <cell r="BO202">
            <v>0</v>
          </cell>
          <cell r="BP202">
            <v>0</v>
          </cell>
          <cell r="BQ202">
            <v>0</v>
          </cell>
          <cell r="BR202">
            <v>134400</v>
          </cell>
          <cell r="BS202">
            <v>57100</v>
          </cell>
          <cell r="BT202">
            <v>0</v>
          </cell>
          <cell r="BU202">
            <v>0</v>
          </cell>
          <cell r="BV202">
            <v>2259.9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428465.45399902412</v>
          </cell>
          <cell r="CB202">
            <v>0</v>
          </cell>
          <cell r="CC202">
            <v>0</v>
          </cell>
          <cell r="CD202">
            <v>428465.45399902412</v>
          </cell>
        </row>
        <row r="203">
          <cell r="A203" t="str">
            <v>1181</v>
          </cell>
          <cell r="B203" t="str">
            <v>3408</v>
          </cell>
          <cell r="C203">
            <v>9263408</v>
          </cell>
          <cell r="D203" t="str">
            <v>St Andrew's CofE VA Primary School, Lopham</v>
          </cell>
          <cell r="E203">
            <v>49</v>
          </cell>
          <cell r="G203">
            <v>166306</v>
          </cell>
          <cell r="H203">
            <v>0</v>
          </cell>
          <cell r="I203">
            <v>0</v>
          </cell>
          <cell r="J203">
            <v>5759.9999999999891</v>
          </cell>
          <cell r="K203">
            <v>0</v>
          </cell>
          <cell r="L203">
            <v>8459.9999999999836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20751.500000000004</v>
          </cell>
          <cell r="AC203">
            <v>0</v>
          </cell>
          <cell r="AD203">
            <v>56.700000000001644</v>
          </cell>
          <cell r="AE203">
            <v>0</v>
          </cell>
          <cell r="AF203">
            <v>128000</v>
          </cell>
          <cell r="AG203">
            <v>56300</v>
          </cell>
          <cell r="AH203">
            <v>0</v>
          </cell>
          <cell r="AI203">
            <v>0</v>
          </cell>
          <cell r="AJ203">
            <v>1555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-49301.756578319619</v>
          </cell>
          <cell r="AQ203">
            <v>337887.44342168036</v>
          </cell>
          <cell r="AR203"/>
          <cell r="AS203">
            <v>176643.29724914613</v>
          </cell>
          <cell r="AT203">
            <v>0</v>
          </cell>
          <cell r="AU203">
            <v>0</v>
          </cell>
          <cell r="AV203">
            <v>5879.9999999999891</v>
          </cell>
          <cell r="AW203">
            <v>0</v>
          </cell>
          <cell r="AX203">
            <v>9839.9999999999818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21021.000000000004</v>
          </cell>
          <cell r="BO203">
            <v>0</v>
          </cell>
          <cell r="BP203">
            <v>57.600000000001671</v>
          </cell>
          <cell r="BQ203">
            <v>0</v>
          </cell>
          <cell r="BR203">
            <v>134400</v>
          </cell>
          <cell r="BS203">
            <v>57100</v>
          </cell>
          <cell r="BT203">
            <v>0</v>
          </cell>
          <cell r="BU203">
            <v>0</v>
          </cell>
          <cell r="BV203">
            <v>1555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406496.89724914613</v>
          </cell>
          <cell r="CB203">
            <v>0</v>
          </cell>
          <cell r="CC203">
            <v>0</v>
          </cell>
          <cell r="CD203">
            <v>406496.89724914613</v>
          </cell>
        </row>
        <row r="204">
          <cell r="A204" t="str">
            <v>1188</v>
          </cell>
          <cell r="B204" t="str">
            <v>2119</v>
          </cell>
          <cell r="C204">
            <v>9262119</v>
          </cell>
          <cell r="D204" t="str">
            <v>Northrepps Primary School</v>
          </cell>
          <cell r="E204">
            <v>34</v>
          </cell>
          <cell r="G204">
            <v>115396</v>
          </cell>
          <cell r="H204">
            <v>0</v>
          </cell>
          <cell r="I204">
            <v>0</v>
          </cell>
          <cell r="J204">
            <v>3840.0000000000027</v>
          </cell>
          <cell r="K204">
            <v>0</v>
          </cell>
          <cell r="L204">
            <v>5640.0000000000036</v>
          </cell>
          <cell r="M204">
            <v>0</v>
          </cell>
          <cell r="N204">
            <v>6209.9999999999964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1314.6666666666672</v>
          </cell>
          <cell r="AA204">
            <v>0</v>
          </cell>
          <cell r="AB204">
            <v>16636.551724137931</v>
          </cell>
          <cell r="AC204">
            <v>0</v>
          </cell>
          <cell r="AD204">
            <v>3742.1999999999957</v>
          </cell>
          <cell r="AE204">
            <v>0</v>
          </cell>
          <cell r="AF204">
            <v>128000</v>
          </cell>
          <cell r="AG204">
            <v>4363.2499999999882</v>
          </cell>
          <cell r="AH204">
            <v>0</v>
          </cell>
          <cell r="AI204">
            <v>0</v>
          </cell>
          <cell r="AJ204">
            <v>5003.5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2070.4100098620429</v>
          </cell>
          <cell r="AQ204">
            <v>292216.57840066659</v>
          </cell>
          <cell r="AR204"/>
          <cell r="AS204">
            <v>122568.81849940753</v>
          </cell>
          <cell r="AT204">
            <v>0</v>
          </cell>
          <cell r="AU204">
            <v>0</v>
          </cell>
          <cell r="AV204">
            <v>3920.0000000000027</v>
          </cell>
          <cell r="AW204">
            <v>0</v>
          </cell>
          <cell r="AX204">
            <v>6560.0000000000045</v>
          </cell>
          <cell r="AY204">
            <v>0</v>
          </cell>
          <cell r="AZ204">
            <v>6344.9999999999955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1337.3333333333337</v>
          </cell>
          <cell r="BM204">
            <v>0</v>
          </cell>
          <cell r="BN204">
            <v>16852.610837438424</v>
          </cell>
          <cell r="BO204">
            <v>0</v>
          </cell>
          <cell r="BP204">
            <v>3801.5999999999958</v>
          </cell>
          <cell r="BQ204">
            <v>0</v>
          </cell>
          <cell r="BR204">
            <v>134400</v>
          </cell>
          <cell r="BS204">
            <v>4425.2499999999882</v>
          </cell>
          <cell r="BT204">
            <v>0</v>
          </cell>
          <cell r="BU204">
            <v>0</v>
          </cell>
          <cell r="BV204">
            <v>5003.5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305214.11267017934</v>
          </cell>
          <cell r="CB204">
            <v>0</v>
          </cell>
          <cell r="CC204">
            <v>0</v>
          </cell>
          <cell r="CD204">
            <v>305214.11267017934</v>
          </cell>
        </row>
        <row r="205">
          <cell r="A205" t="str">
            <v>1195</v>
          </cell>
          <cell r="B205" t="str">
            <v>2120</v>
          </cell>
          <cell r="C205">
            <v>9262120</v>
          </cell>
          <cell r="D205" t="str">
            <v>North Walsham Infant School</v>
          </cell>
          <cell r="E205">
            <v>191</v>
          </cell>
          <cell r="G205">
            <v>648254</v>
          </cell>
          <cell r="H205">
            <v>0</v>
          </cell>
          <cell r="I205">
            <v>0</v>
          </cell>
          <cell r="J205">
            <v>31199.99999999996</v>
          </cell>
          <cell r="K205">
            <v>0</v>
          </cell>
          <cell r="L205">
            <v>45824.999999999942</v>
          </cell>
          <cell r="M205">
            <v>0</v>
          </cell>
          <cell r="N205">
            <v>1610.0000000000016</v>
          </cell>
          <cell r="O205">
            <v>16799.999999999985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3282.3703703703673</v>
          </cell>
          <cell r="AA205">
            <v>0</v>
          </cell>
          <cell r="AB205">
            <v>83431.071124130118</v>
          </cell>
          <cell r="AC205">
            <v>0</v>
          </cell>
          <cell r="AD205">
            <v>0</v>
          </cell>
          <cell r="AE205">
            <v>0</v>
          </cell>
          <cell r="AF205">
            <v>128000</v>
          </cell>
          <cell r="AG205">
            <v>0</v>
          </cell>
          <cell r="AH205">
            <v>0</v>
          </cell>
          <cell r="AI205">
            <v>0</v>
          </cell>
          <cell r="AJ205">
            <v>4835.0720000000001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-24569.805420137738</v>
          </cell>
          <cell r="AQ205">
            <v>938667.70807436283</v>
          </cell>
          <cell r="AR205"/>
          <cell r="AS205">
            <v>688548.36274667166</v>
          </cell>
          <cell r="AT205">
            <v>0</v>
          </cell>
          <cell r="AU205">
            <v>0</v>
          </cell>
          <cell r="AV205">
            <v>31849.99999999996</v>
          </cell>
          <cell r="AW205">
            <v>0</v>
          </cell>
          <cell r="AX205">
            <v>53299.999999999927</v>
          </cell>
          <cell r="AY205">
            <v>0</v>
          </cell>
          <cell r="AZ205">
            <v>1645.0000000000016</v>
          </cell>
          <cell r="BA205">
            <v>17099.999999999985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3338.9629629629599</v>
          </cell>
          <cell r="BM205">
            <v>0</v>
          </cell>
          <cell r="BN205">
            <v>84514.591528339603</v>
          </cell>
          <cell r="BO205">
            <v>0</v>
          </cell>
          <cell r="BP205">
            <v>0</v>
          </cell>
          <cell r="BQ205">
            <v>0</v>
          </cell>
          <cell r="BR205">
            <v>134400</v>
          </cell>
          <cell r="BS205">
            <v>0</v>
          </cell>
          <cell r="BT205">
            <v>0</v>
          </cell>
          <cell r="BU205">
            <v>0</v>
          </cell>
          <cell r="BV205">
            <v>4835.0720000000001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1019531.989237974</v>
          </cell>
          <cell r="CB205">
            <v>0</v>
          </cell>
          <cell r="CC205">
            <v>0</v>
          </cell>
          <cell r="CD205">
            <v>1019531.989237974</v>
          </cell>
        </row>
        <row r="206">
          <cell r="A206" t="str">
            <v>1197</v>
          </cell>
          <cell r="B206" t="str">
            <v>2402</v>
          </cell>
          <cell r="C206">
            <v>9262402</v>
          </cell>
          <cell r="D206" t="str">
            <v>North Walsham Junior School</v>
          </cell>
          <cell r="E206">
            <v>308</v>
          </cell>
          <cell r="G206">
            <v>1045352</v>
          </cell>
          <cell r="H206">
            <v>0</v>
          </cell>
          <cell r="I206">
            <v>0</v>
          </cell>
          <cell r="J206">
            <v>58080.000000000022</v>
          </cell>
          <cell r="K206">
            <v>0</v>
          </cell>
          <cell r="L206">
            <v>87420.000000000087</v>
          </cell>
          <cell r="M206">
            <v>0</v>
          </cell>
          <cell r="N206">
            <v>2076.7426710097707</v>
          </cell>
          <cell r="O206">
            <v>32023.973941368033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2899.9999999999945</v>
          </cell>
          <cell r="AA206">
            <v>0</v>
          </cell>
          <cell r="AB206">
            <v>111617.55468570114</v>
          </cell>
          <cell r="AC206">
            <v>0</v>
          </cell>
          <cell r="AD206">
            <v>0</v>
          </cell>
          <cell r="AE206">
            <v>0</v>
          </cell>
          <cell r="AF206">
            <v>128000</v>
          </cell>
          <cell r="AG206">
            <v>0</v>
          </cell>
          <cell r="AH206">
            <v>0</v>
          </cell>
          <cell r="AI206">
            <v>0</v>
          </cell>
          <cell r="AJ206">
            <v>5584.8959999999997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-58497.550085887786</v>
          </cell>
          <cell r="AQ206">
            <v>1414557.6172121912</v>
          </cell>
          <cell r="AR206"/>
          <cell r="AS206">
            <v>1110329.2969946328</v>
          </cell>
          <cell r="AT206">
            <v>0</v>
          </cell>
          <cell r="AU206">
            <v>0</v>
          </cell>
          <cell r="AV206">
            <v>59290.000000000022</v>
          </cell>
          <cell r="AW206">
            <v>0</v>
          </cell>
          <cell r="AX206">
            <v>101680.0000000001</v>
          </cell>
          <cell r="AY206">
            <v>0</v>
          </cell>
          <cell r="AZ206">
            <v>2121.8892508143313</v>
          </cell>
          <cell r="BA206">
            <v>32595.830618892462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2949.9999999999941</v>
          </cell>
          <cell r="BM206">
            <v>0</v>
          </cell>
          <cell r="BN206">
            <v>113067.13331798297</v>
          </cell>
          <cell r="BO206">
            <v>0</v>
          </cell>
          <cell r="BP206">
            <v>0</v>
          </cell>
          <cell r="BQ206">
            <v>0</v>
          </cell>
          <cell r="BR206">
            <v>134400</v>
          </cell>
          <cell r="BS206">
            <v>0</v>
          </cell>
          <cell r="BT206">
            <v>0</v>
          </cell>
          <cell r="BU206">
            <v>0</v>
          </cell>
          <cell r="BV206">
            <v>5584.8959999999997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1562019.0461823225</v>
          </cell>
          <cell r="CB206">
            <v>0</v>
          </cell>
          <cell r="CC206">
            <v>0</v>
          </cell>
          <cell r="CD206">
            <v>1562019.0461823225</v>
          </cell>
        </row>
        <row r="207">
          <cell r="A207" t="str">
            <v>1207</v>
          </cell>
          <cell r="B207" t="str">
            <v>2121</v>
          </cell>
          <cell r="C207">
            <v>9262121</v>
          </cell>
          <cell r="D207" t="str">
            <v>Millfield Primary School</v>
          </cell>
          <cell r="E207">
            <v>282</v>
          </cell>
          <cell r="G207">
            <v>957108</v>
          </cell>
          <cell r="H207">
            <v>0</v>
          </cell>
          <cell r="I207">
            <v>0</v>
          </cell>
          <cell r="J207">
            <v>33120.000000000029</v>
          </cell>
          <cell r="K207">
            <v>0</v>
          </cell>
          <cell r="L207">
            <v>50054.999999999978</v>
          </cell>
          <cell r="M207">
            <v>0</v>
          </cell>
          <cell r="N207">
            <v>15410.000000000033</v>
          </cell>
          <cell r="O207">
            <v>10639.999999999971</v>
          </cell>
          <cell r="P207">
            <v>439.99999999999977</v>
          </cell>
          <cell r="Q207">
            <v>479.99999999999972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103957.6199520191</v>
          </cell>
          <cell r="AC207">
            <v>0</v>
          </cell>
          <cell r="AD207">
            <v>0</v>
          </cell>
          <cell r="AE207">
            <v>0</v>
          </cell>
          <cell r="AF207">
            <v>128000</v>
          </cell>
          <cell r="AG207">
            <v>0</v>
          </cell>
          <cell r="AH207">
            <v>0</v>
          </cell>
          <cell r="AI207">
            <v>0</v>
          </cell>
          <cell r="AJ207">
            <v>33192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-28772.982967839504</v>
          </cell>
          <cell r="AQ207">
            <v>1303629.6369841795</v>
          </cell>
          <cell r="AR207"/>
          <cell r="AS207">
            <v>1016600.2004950859</v>
          </cell>
          <cell r="AT207">
            <v>0</v>
          </cell>
          <cell r="AU207">
            <v>0</v>
          </cell>
          <cell r="AV207">
            <v>33810.000000000029</v>
          </cell>
          <cell r="AW207">
            <v>0</v>
          </cell>
          <cell r="AX207">
            <v>58219.999999999978</v>
          </cell>
          <cell r="AY207">
            <v>0</v>
          </cell>
          <cell r="AZ207">
            <v>15745.000000000033</v>
          </cell>
          <cell r="BA207">
            <v>10829.999999999969</v>
          </cell>
          <cell r="BB207">
            <v>444.99999999999977</v>
          </cell>
          <cell r="BC207">
            <v>484.99999999999972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105307.71891243494</v>
          </cell>
          <cell r="BO207">
            <v>0</v>
          </cell>
          <cell r="BP207">
            <v>0</v>
          </cell>
          <cell r="BQ207">
            <v>0</v>
          </cell>
          <cell r="BR207">
            <v>134400</v>
          </cell>
          <cell r="BS207">
            <v>0</v>
          </cell>
          <cell r="BT207">
            <v>0</v>
          </cell>
          <cell r="BU207">
            <v>0</v>
          </cell>
          <cell r="BV207">
            <v>33192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1409034.9194075209</v>
          </cell>
          <cell r="CB207">
            <v>0</v>
          </cell>
          <cell r="CC207">
            <v>0</v>
          </cell>
          <cell r="CD207">
            <v>1409034.9194075209</v>
          </cell>
        </row>
        <row r="208">
          <cell r="A208" t="str">
            <v>1220</v>
          </cell>
          <cell r="B208" t="str">
            <v>3346</v>
          </cell>
          <cell r="C208">
            <v>9263346</v>
          </cell>
          <cell r="D208" t="str">
            <v>The Norman Church of England Primary School, Northwold</v>
          </cell>
          <cell r="E208">
            <v>92</v>
          </cell>
          <cell r="G208">
            <v>312248</v>
          </cell>
          <cell r="H208">
            <v>0</v>
          </cell>
          <cell r="I208">
            <v>0</v>
          </cell>
          <cell r="J208">
            <v>13440.00000000002</v>
          </cell>
          <cell r="K208">
            <v>0</v>
          </cell>
          <cell r="L208">
            <v>20445.000000000011</v>
          </cell>
          <cell r="M208">
            <v>0</v>
          </cell>
          <cell r="N208">
            <v>232.52747252747278</v>
          </cell>
          <cell r="O208">
            <v>283.07692307692338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650.73170731707262</v>
          </cell>
          <cell r="AA208">
            <v>0</v>
          </cell>
          <cell r="AB208">
            <v>24362.962962962964</v>
          </cell>
          <cell r="AC208">
            <v>0</v>
          </cell>
          <cell r="AD208">
            <v>0</v>
          </cell>
          <cell r="AE208">
            <v>0</v>
          </cell>
          <cell r="AF208">
            <v>128000</v>
          </cell>
          <cell r="AG208">
            <v>43446.461949265686</v>
          </cell>
          <cell r="AH208">
            <v>0</v>
          </cell>
          <cell r="AI208">
            <v>0</v>
          </cell>
          <cell r="AJ208">
            <v>1603.0719999999999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-61149.363255092947</v>
          </cell>
          <cell r="AQ208">
            <v>483562.46976005723</v>
          </cell>
          <cell r="AR208"/>
          <cell r="AS208">
            <v>331656.80299839686</v>
          </cell>
          <cell r="AT208">
            <v>0</v>
          </cell>
          <cell r="AU208">
            <v>0</v>
          </cell>
          <cell r="AV208">
            <v>13720.00000000002</v>
          </cell>
          <cell r="AW208">
            <v>0</v>
          </cell>
          <cell r="AX208">
            <v>23780.000000000015</v>
          </cell>
          <cell r="AY208">
            <v>0</v>
          </cell>
          <cell r="AZ208">
            <v>237.58241758241783</v>
          </cell>
          <cell r="BA208">
            <v>288.13186813186843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661.95121951219448</v>
          </cell>
          <cell r="BM208">
            <v>0</v>
          </cell>
          <cell r="BN208">
            <v>24679.365079365078</v>
          </cell>
          <cell r="BO208">
            <v>0</v>
          </cell>
          <cell r="BP208">
            <v>0</v>
          </cell>
          <cell r="BQ208">
            <v>0</v>
          </cell>
          <cell r="BR208">
            <v>134400</v>
          </cell>
          <cell r="BS208">
            <v>44063.818424566081</v>
          </cell>
          <cell r="BT208">
            <v>0</v>
          </cell>
          <cell r="BU208">
            <v>0</v>
          </cell>
          <cell r="BV208">
            <v>1603.0719999999999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575090.72400755459</v>
          </cell>
          <cell r="CB208">
            <v>0</v>
          </cell>
          <cell r="CC208">
            <v>0</v>
          </cell>
          <cell r="CD208">
            <v>575090.72400755459</v>
          </cell>
        </row>
        <row r="209">
          <cell r="A209" t="str">
            <v>1222</v>
          </cell>
          <cell r="B209" t="str">
            <v>2157</v>
          </cell>
          <cell r="C209">
            <v>9262157</v>
          </cell>
          <cell r="D209" t="str">
            <v>North Wootton Academy</v>
          </cell>
          <cell r="E209">
            <v>323</v>
          </cell>
          <cell r="G209">
            <v>1096262</v>
          </cell>
          <cell r="H209">
            <v>0</v>
          </cell>
          <cell r="I209">
            <v>0</v>
          </cell>
          <cell r="J209">
            <v>11040.000000000005</v>
          </cell>
          <cell r="K209">
            <v>0</v>
          </cell>
          <cell r="L209">
            <v>17625.000000000007</v>
          </cell>
          <cell r="M209">
            <v>0</v>
          </cell>
          <cell r="N209">
            <v>922.85714285714266</v>
          </cell>
          <cell r="O209">
            <v>1966.0869565217386</v>
          </cell>
          <cell r="P209">
            <v>441.36645962732905</v>
          </cell>
          <cell r="Q209">
            <v>3370.4347826086946</v>
          </cell>
          <cell r="R209">
            <v>5115.8385093167681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6738.8489208633027</v>
          </cell>
          <cell r="AA209">
            <v>0</v>
          </cell>
          <cell r="AB209">
            <v>94050.000000000058</v>
          </cell>
          <cell r="AC209">
            <v>0</v>
          </cell>
          <cell r="AD209">
            <v>0</v>
          </cell>
          <cell r="AE209">
            <v>0</v>
          </cell>
          <cell r="AF209">
            <v>128000</v>
          </cell>
          <cell r="AG209">
            <v>0</v>
          </cell>
          <cell r="AH209">
            <v>0</v>
          </cell>
          <cell r="AI209">
            <v>0</v>
          </cell>
          <cell r="AJ209">
            <v>4809.2160000000003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57282.567228205036</v>
          </cell>
          <cell r="AP209">
            <v>0</v>
          </cell>
          <cell r="AQ209">
            <v>1427624.216</v>
          </cell>
          <cell r="AR209"/>
          <cell r="AS209">
            <v>1164403.7757443716</v>
          </cell>
          <cell r="AT209">
            <v>0</v>
          </cell>
          <cell r="AU209">
            <v>0</v>
          </cell>
          <cell r="AV209">
            <v>11270.000000000005</v>
          </cell>
          <cell r="AW209">
            <v>0</v>
          </cell>
          <cell r="AX209">
            <v>20500.000000000007</v>
          </cell>
          <cell r="AY209">
            <v>0</v>
          </cell>
          <cell r="AZ209">
            <v>942.91925465838483</v>
          </cell>
          <cell r="BA209">
            <v>2001.1956521739125</v>
          </cell>
          <cell r="BB209">
            <v>446.38198757763962</v>
          </cell>
          <cell r="BC209">
            <v>3405.5434782608686</v>
          </cell>
          <cell r="BD209">
            <v>5165.9937888198738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6855.0359712230147</v>
          </cell>
          <cell r="BM209">
            <v>0</v>
          </cell>
          <cell r="BN209">
            <v>95271.428571428623</v>
          </cell>
          <cell r="BO209">
            <v>0</v>
          </cell>
          <cell r="BP209">
            <v>0</v>
          </cell>
          <cell r="BQ209">
            <v>0</v>
          </cell>
          <cell r="BR209">
            <v>134400</v>
          </cell>
          <cell r="BS209">
            <v>0</v>
          </cell>
          <cell r="BT209">
            <v>0</v>
          </cell>
          <cell r="BU209">
            <v>0</v>
          </cell>
          <cell r="BV209">
            <v>4809.2160000000003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1449471.4904485135</v>
          </cell>
          <cell r="CB209">
            <v>44367.725551486015</v>
          </cell>
          <cell r="CC209">
            <v>0</v>
          </cell>
          <cell r="CD209">
            <v>1493839.2159999995</v>
          </cell>
        </row>
        <row r="210">
          <cell r="A210" t="str">
            <v>1226</v>
          </cell>
          <cell r="B210" t="str">
            <v>2320</v>
          </cell>
          <cell r="C210">
            <v>9262320</v>
          </cell>
          <cell r="D210" t="str">
            <v>Angel Road Infant School</v>
          </cell>
          <cell r="E210">
            <v>160</v>
          </cell>
          <cell r="G210">
            <v>543040</v>
          </cell>
          <cell r="H210">
            <v>0</v>
          </cell>
          <cell r="I210">
            <v>0</v>
          </cell>
          <cell r="J210">
            <v>22560</v>
          </cell>
          <cell r="K210">
            <v>0</v>
          </cell>
          <cell r="L210">
            <v>33135</v>
          </cell>
          <cell r="M210">
            <v>0</v>
          </cell>
          <cell r="N210">
            <v>8332.0754716981264</v>
          </cell>
          <cell r="O210">
            <v>6480.503144654067</v>
          </cell>
          <cell r="P210">
            <v>13725.786163522049</v>
          </cell>
          <cell r="Q210">
            <v>8694.3396226414861</v>
          </cell>
          <cell r="R210">
            <v>16422.64150943395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28553.846153846182</v>
          </cell>
          <cell r="AA210">
            <v>0</v>
          </cell>
          <cell r="AB210">
            <v>70813.699099698526</v>
          </cell>
          <cell r="AC210">
            <v>0</v>
          </cell>
          <cell r="AD210">
            <v>0</v>
          </cell>
          <cell r="AE210">
            <v>0</v>
          </cell>
          <cell r="AF210">
            <v>128000</v>
          </cell>
          <cell r="AG210">
            <v>0</v>
          </cell>
          <cell r="AH210">
            <v>0</v>
          </cell>
          <cell r="AI210">
            <v>0</v>
          </cell>
          <cell r="AJ210">
            <v>6567.424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-26544.094958558228</v>
          </cell>
          <cell r="AQ210">
            <v>859781.22020693612</v>
          </cell>
          <cell r="AR210"/>
          <cell r="AS210">
            <v>576794.43999721191</v>
          </cell>
          <cell r="AT210">
            <v>0</v>
          </cell>
          <cell r="AU210">
            <v>0</v>
          </cell>
          <cell r="AV210">
            <v>23030</v>
          </cell>
          <cell r="AW210">
            <v>0</v>
          </cell>
          <cell r="AX210">
            <v>38540</v>
          </cell>
          <cell r="AY210">
            <v>0</v>
          </cell>
          <cell r="AZ210">
            <v>8513.2075471698245</v>
          </cell>
          <cell r="BA210">
            <v>6596.2264150943183</v>
          </cell>
          <cell r="BB210">
            <v>13881.761006289345</v>
          </cell>
          <cell r="BC210">
            <v>8784.9056603773333</v>
          </cell>
          <cell r="BD210">
            <v>16583.647798742128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29046.153846153873</v>
          </cell>
          <cell r="BM210">
            <v>0</v>
          </cell>
          <cell r="BN210">
            <v>71733.357529564746</v>
          </cell>
          <cell r="BO210">
            <v>0</v>
          </cell>
          <cell r="BP210">
            <v>0</v>
          </cell>
          <cell r="BQ210">
            <v>0</v>
          </cell>
          <cell r="BR210">
            <v>134400</v>
          </cell>
          <cell r="BS210">
            <v>0</v>
          </cell>
          <cell r="BT210">
            <v>0</v>
          </cell>
          <cell r="BU210">
            <v>0</v>
          </cell>
          <cell r="BV210">
            <v>6567.424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934471.12380060367</v>
          </cell>
          <cell r="CB210">
            <v>0</v>
          </cell>
          <cell r="CC210">
            <v>0</v>
          </cell>
          <cell r="CD210">
            <v>934471.12380060367</v>
          </cell>
        </row>
        <row r="211">
          <cell r="A211" t="str">
            <v>1231</v>
          </cell>
          <cell r="B211" t="str">
            <v>2191</v>
          </cell>
          <cell r="C211">
            <v>9262191</v>
          </cell>
          <cell r="D211" t="str">
            <v>Angel Road Junior School</v>
          </cell>
          <cell r="E211">
            <v>257</v>
          </cell>
          <cell r="G211">
            <v>872258</v>
          </cell>
          <cell r="H211">
            <v>0</v>
          </cell>
          <cell r="I211">
            <v>0</v>
          </cell>
          <cell r="J211">
            <v>35040.000000000015</v>
          </cell>
          <cell r="K211">
            <v>0</v>
          </cell>
          <cell r="L211">
            <v>54284.999999999956</v>
          </cell>
          <cell r="M211">
            <v>0</v>
          </cell>
          <cell r="N211">
            <v>14490</v>
          </cell>
          <cell r="O211">
            <v>7000.0000000000009</v>
          </cell>
          <cell r="P211">
            <v>18919.999999999971</v>
          </cell>
          <cell r="Q211">
            <v>9120.0000000000055</v>
          </cell>
          <cell r="R211">
            <v>20909.999999999989</v>
          </cell>
          <cell r="S211">
            <v>1340.0000000000009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15079.999999999958</v>
          </cell>
          <cell r="AA211">
            <v>0</v>
          </cell>
          <cell r="AB211">
            <v>97940.08984375</v>
          </cell>
          <cell r="AC211">
            <v>0</v>
          </cell>
          <cell r="AD211">
            <v>0</v>
          </cell>
          <cell r="AE211">
            <v>0</v>
          </cell>
          <cell r="AF211">
            <v>128000</v>
          </cell>
          <cell r="AG211">
            <v>0</v>
          </cell>
          <cell r="AH211">
            <v>0</v>
          </cell>
          <cell r="AI211">
            <v>0</v>
          </cell>
          <cell r="AJ211">
            <v>4498.9440000000004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-4464.9934883669575</v>
          </cell>
          <cell r="AQ211">
            <v>1274417.040355383</v>
          </cell>
          <cell r="AR211"/>
          <cell r="AS211">
            <v>926476.06924552156</v>
          </cell>
          <cell r="AT211">
            <v>0</v>
          </cell>
          <cell r="AU211">
            <v>0</v>
          </cell>
          <cell r="AV211">
            <v>35770.000000000015</v>
          </cell>
          <cell r="AW211">
            <v>0</v>
          </cell>
          <cell r="AX211">
            <v>63139.999999999956</v>
          </cell>
          <cell r="AY211">
            <v>0</v>
          </cell>
          <cell r="AZ211">
            <v>14805</v>
          </cell>
          <cell r="BA211">
            <v>7125.0000000000009</v>
          </cell>
          <cell r="BB211">
            <v>19134.999999999971</v>
          </cell>
          <cell r="BC211">
            <v>9215.0000000000055</v>
          </cell>
          <cell r="BD211">
            <v>21114.999999999989</v>
          </cell>
          <cell r="BE211">
            <v>1360.0000000000009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15339.999999999958</v>
          </cell>
          <cell r="BM211">
            <v>0</v>
          </cell>
          <cell r="BN211">
            <v>99212.0390625</v>
          </cell>
          <cell r="BO211">
            <v>0</v>
          </cell>
          <cell r="BP211">
            <v>0</v>
          </cell>
          <cell r="BQ211">
            <v>0</v>
          </cell>
          <cell r="BR211">
            <v>134400</v>
          </cell>
          <cell r="BS211">
            <v>0</v>
          </cell>
          <cell r="BT211">
            <v>0</v>
          </cell>
          <cell r="BU211">
            <v>0</v>
          </cell>
          <cell r="BV211">
            <v>4498.9440000000004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1351592.0523080213</v>
          </cell>
          <cell r="CB211">
            <v>0</v>
          </cell>
          <cell r="CC211">
            <v>0</v>
          </cell>
          <cell r="CD211">
            <v>1351592.0523080213</v>
          </cell>
        </row>
        <row r="212">
          <cell r="A212" t="str">
            <v>1246</v>
          </cell>
          <cell r="B212" t="str">
            <v>2291</v>
          </cell>
          <cell r="C212">
            <v>9262291</v>
          </cell>
          <cell r="D212" t="str">
            <v>Avenue Junior School</v>
          </cell>
          <cell r="E212">
            <v>475</v>
          </cell>
          <cell r="G212">
            <v>1612150</v>
          </cell>
          <cell r="H212">
            <v>0</v>
          </cell>
          <cell r="I212">
            <v>0</v>
          </cell>
          <cell r="J212">
            <v>38400.000000000015</v>
          </cell>
          <cell r="K212">
            <v>0</v>
          </cell>
          <cell r="L212">
            <v>57809.999999999862</v>
          </cell>
          <cell r="M212">
            <v>0</v>
          </cell>
          <cell r="N212">
            <v>9659.9999999999945</v>
          </cell>
          <cell r="O212">
            <v>12319.999999999996</v>
          </cell>
          <cell r="P212">
            <v>17600.000000000007</v>
          </cell>
          <cell r="Q212">
            <v>3840.0000000000018</v>
          </cell>
          <cell r="R212">
            <v>4589.9999999999927</v>
          </cell>
          <cell r="S212">
            <v>670.00000000000091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20342.827004219413</v>
          </cell>
          <cell r="AA212">
            <v>0</v>
          </cell>
          <cell r="AB212">
            <v>115418.0729166667</v>
          </cell>
          <cell r="AC212">
            <v>0</v>
          </cell>
          <cell r="AD212">
            <v>0</v>
          </cell>
          <cell r="AE212">
            <v>0</v>
          </cell>
          <cell r="AF212">
            <v>128000</v>
          </cell>
          <cell r="AG212">
            <v>0</v>
          </cell>
          <cell r="AH212">
            <v>0</v>
          </cell>
          <cell r="AI212">
            <v>0</v>
          </cell>
          <cell r="AJ212">
            <v>25984.75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71574.100079114083</v>
          </cell>
          <cell r="AP212">
            <v>0</v>
          </cell>
          <cell r="AQ212">
            <v>2118359.75</v>
          </cell>
          <cell r="AR212"/>
          <cell r="AS212">
            <v>1712358.4937417228</v>
          </cell>
          <cell r="AT212">
            <v>0</v>
          </cell>
          <cell r="AU212">
            <v>0</v>
          </cell>
          <cell r="AV212">
            <v>39200.000000000015</v>
          </cell>
          <cell r="AW212">
            <v>0</v>
          </cell>
          <cell r="AX212">
            <v>67239.99999999984</v>
          </cell>
          <cell r="AY212">
            <v>0</v>
          </cell>
          <cell r="AZ212">
            <v>9869.9999999999945</v>
          </cell>
          <cell r="BA212">
            <v>12539.999999999996</v>
          </cell>
          <cell r="BB212">
            <v>17800.000000000007</v>
          </cell>
          <cell r="BC212">
            <v>3880.0000000000018</v>
          </cell>
          <cell r="BD212">
            <v>4634.9999999999927</v>
          </cell>
          <cell r="BE212">
            <v>680.00000000000091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20693.565400843883</v>
          </cell>
          <cell r="BM212">
            <v>0</v>
          </cell>
          <cell r="BN212">
            <v>116917.00892857145</v>
          </cell>
          <cell r="BO212">
            <v>0</v>
          </cell>
          <cell r="BP212">
            <v>0</v>
          </cell>
          <cell r="BQ212">
            <v>0</v>
          </cell>
          <cell r="BR212">
            <v>134400</v>
          </cell>
          <cell r="BS212">
            <v>0</v>
          </cell>
          <cell r="BT212">
            <v>0</v>
          </cell>
          <cell r="BU212">
            <v>0</v>
          </cell>
          <cell r="BV212">
            <v>25984.75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2166198.8180711381</v>
          </cell>
          <cell r="CB212">
            <v>49535.931928861886</v>
          </cell>
          <cell r="CC212">
            <v>0</v>
          </cell>
          <cell r="CD212">
            <v>2215734.75</v>
          </cell>
        </row>
        <row r="213">
          <cell r="A213" t="str">
            <v>1250</v>
          </cell>
          <cell r="B213" t="str">
            <v>3428</v>
          </cell>
          <cell r="C213">
            <v>9263428</v>
          </cell>
          <cell r="D213" t="str">
            <v>Recreation Road Infant School</v>
          </cell>
          <cell r="E213">
            <v>345</v>
          </cell>
          <cell r="G213">
            <v>1170930</v>
          </cell>
          <cell r="H213">
            <v>0</v>
          </cell>
          <cell r="I213">
            <v>0</v>
          </cell>
          <cell r="J213">
            <v>16320.000000000007</v>
          </cell>
          <cell r="K213">
            <v>0</v>
          </cell>
          <cell r="L213">
            <v>23970.000000000011</v>
          </cell>
          <cell r="M213">
            <v>0</v>
          </cell>
          <cell r="N213">
            <v>10350.000000000027</v>
          </cell>
          <cell r="O213">
            <v>8960</v>
          </cell>
          <cell r="P213">
            <v>12320.000000000004</v>
          </cell>
          <cell r="Q213">
            <v>2399.9999999999991</v>
          </cell>
          <cell r="R213">
            <v>3060.0000000000023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43798.712446351965</v>
          </cell>
          <cell r="AA213">
            <v>0</v>
          </cell>
          <cell r="AB213">
            <v>127436.32291792012</v>
          </cell>
          <cell r="AC213">
            <v>0</v>
          </cell>
          <cell r="AD213">
            <v>0</v>
          </cell>
          <cell r="AE213">
            <v>0</v>
          </cell>
          <cell r="AF213">
            <v>128000</v>
          </cell>
          <cell r="AG213">
            <v>0</v>
          </cell>
          <cell r="AH213">
            <v>0</v>
          </cell>
          <cell r="AI213">
            <v>0</v>
          </cell>
          <cell r="AJ213">
            <v>34917.75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-4668.0320166998445</v>
          </cell>
          <cell r="AQ213">
            <v>1577794.7533475722</v>
          </cell>
          <cell r="AR213"/>
          <cell r="AS213">
            <v>1243713.0112439881</v>
          </cell>
          <cell r="AT213">
            <v>0</v>
          </cell>
          <cell r="AU213">
            <v>0</v>
          </cell>
          <cell r="AV213">
            <v>16660.000000000007</v>
          </cell>
          <cell r="AW213">
            <v>0</v>
          </cell>
          <cell r="AX213">
            <v>27880.000000000011</v>
          </cell>
          <cell r="AY213">
            <v>0</v>
          </cell>
          <cell r="AZ213">
            <v>10575.000000000029</v>
          </cell>
          <cell r="BA213">
            <v>9120</v>
          </cell>
          <cell r="BB213">
            <v>12460.000000000004</v>
          </cell>
          <cell r="BC213">
            <v>2424.9999999999991</v>
          </cell>
          <cell r="BD213">
            <v>3090.0000000000023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44553.862660944244</v>
          </cell>
          <cell r="BM213">
            <v>0</v>
          </cell>
          <cell r="BN213">
            <v>129091.34009867231</v>
          </cell>
          <cell r="BO213">
            <v>0</v>
          </cell>
          <cell r="BP213">
            <v>0</v>
          </cell>
          <cell r="BQ213">
            <v>0</v>
          </cell>
          <cell r="BR213">
            <v>134400</v>
          </cell>
          <cell r="BS213">
            <v>0</v>
          </cell>
          <cell r="BT213">
            <v>0</v>
          </cell>
          <cell r="BU213">
            <v>0</v>
          </cell>
          <cell r="BV213">
            <v>34917.75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1668885.9640036046</v>
          </cell>
          <cell r="CB213">
            <v>0</v>
          </cell>
          <cell r="CC213">
            <v>0</v>
          </cell>
          <cell r="CD213">
            <v>1668885.9640036046</v>
          </cell>
        </row>
        <row r="214">
          <cell r="A214" t="str">
            <v>1262</v>
          </cell>
          <cell r="B214" t="str">
            <v>3421</v>
          </cell>
          <cell r="C214">
            <v>9263421</v>
          </cell>
          <cell r="D214" t="str">
            <v>Bignold Primary School and Nursery</v>
          </cell>
          <cell r="E214">
            <v>378</v>
          </cell>
          <cell r="G214">
            <v>1282932</v>
          </cell>
          <cell r="H214">
            <v>0</v>
          </cell>
          <cell r="I214">
            <v>0</v>
          </cell>
          <cell r="J214">
            <v>47039.999999999956</v>
          </cell>
          <cell r="K214">
            <v>0</v>
          </cell>
          <cell r="L214">
            <v>69089.999999999942</v>
          </cell>
          <cell r="M214">
            <v>0</v>
          </cell>
          <cell r="N214">
            <v>6209.9999999999973</v>
          </cell>
          <cell r="O214">
            <v>26880.000000000004</v>
          </cell>
          <cell r="P214">
            <v>9240.0000000000073</v>
          </cell>
          <cell r="Q214">
            <v>2880.0000000000045</v>
          </cell>
          <cell r="R214">
            <v>21419.999999999978</v>
          </cell>
          <cell r="S214">
            <v>670.00000000000114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59291.320754716966</v>
          </cell>
          <cell r="AA214">
            <v>0</v>
          </cell>
          <cell r="AB214">
            <v>139341.67224080273</v>
          </cell>
          <cell r="AC214">
            <v>0</v>
          </cell>
          <cell r="AD214">
            <v>20147.399999999856</v>
          </cell>
          <cell r="AE214">
            <v>0</v>
          </cell>
          <cell r="AF214">
            <v>128000</v>
          </cell>
          <cell r="AG214">
            <v>0</v>
          </cell>
          <cell r="AH214">
            <v>0</v>
          </cell>
          <cell r="AI214">
            <v>0</v>
          </cell>
          <cell r="AJ214">
            <v>6515.7120000000004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-39820.46458580067</v>
          </cell>
          <cell r="AQ214">
            <v>1779837.640409719</v>
          </cell>
          <cell r="AR214"/>
          <cell r="AS214">
            <v>1362676.8644934131</v>
          </cell>
          <cell r="AT214">
            <v>0</v>
          </cell>
          <cell r="AU214">
            <v>0</v>
          </cell>
          <cell r="AV214">
            <v>48019.999999999956</v>
          </cell>
          <cell r="AW214">
            <v>0</v>
          </cell>
          <cell r="AX214">
            <v>80359.999999999927</v>
          </cell>
          <cell r="AY214">
            <v>0</v>
          </cell>
          <cell r="AZ214">
            <v>6344.9999999999973</v>
          </cell>
          <cell r="BA214">
            <v>27360.000000000004</v>
          </cell>
          <cell r="BB214">
            <v>9345.0000000000073</v>
          </cell>
          <cell r="BC214">
            <v>2910.0000000000045</v>
          </cell>
          <cell r="BD214">
            <v>21629.999999999978</v>
          </cell>
          <cell r="BE214">
            <v>680.00000000000125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60313.584905660362</v>
          </cell>
          <cell r="BM214">
            <v>0</v>
          </cell>
          <cell r="BN214">
            <v>141151.30434782614</v>
          </cell>
          <cell r="BO214">
            <v>0</v>
          </cell>
          <cell r="BP214">
            <v>20467.199999999855</v>
          </cell>
          <cell r="BQ214">
            <v>0</v>
          </cell>
          <cell r="BR214">
            <v>134400</v>
          </cell>
          <cell r="BS214">
            <v>0</v>
          </cell>
          <cell r="BT214">
            <v>0</v>
          </cell>
          <cell r="BU214">
            <v>0</v>
          </cell>
          <cell r="BV214">
            <v>6515.7120000000004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1922174.6657468998</v>
          </cell>
          <cell r="CB214">
            <v>0</v>
          </cell>
          <cell r="CC214">
            <v>0</v>
          </cell>
          <cell r="CD214">
            <v>1922174.6657468998</v>
          </cell>
        </row>
        <row r="215">
          <cell r="A215" t="str">
            <v>1275</v>
          </cell>
          <cell r="B215" t="str">
            <v>3418</v>
          </cell>
          <cell r="C215">
            <v>9263418</v>
          </cell>
          <cell r="D215" t="str">
            <v>Bluebell Primary School</v>
          </cell>
          <cell r="E215">
            <v>207</v>
          </cell>
          <cell r="G215">
            <v>702558</v>
          </cell>
          <cell r="H215">
            <v>0</v>
          </cell>
          <cell r="I215">
            <v>0</v>
          </cell>
          <cell r="J215">
            <v>51359.999999999949</v>
          </cell>
          <cell r="K215">
            <v>0</v>
          </cell>
          <cell r="L215">
            <v>76140.000000000058</v>
          </cell>
          <cell r="M215">
            <v>0</v>
          </cell>
          <cell r="N215">
            <v>5289.9999999999945</v>
          </cell>
          <cell r="O215">
            <v>20720</v>
          </cell>
          <cell r="P215">
            <v>5279.9999999999982</v>
          </cell>
          <cell r="Q215">
            <v>28799.999999999989</v>
          </cell>
          <cell r="R215">
            <v>5610.0000000000018</v>
          </cell>
          <cell r="S215">
            <v>670.0000000000008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19319.999999999993</v>
          </cell>
          <cell r="AA215">
            <v>0</v>
          </cell>
          <cell r="AB215">
            <v>81161.871916508506</v>
          </cell>
          <cell r="AC215">
            <v>0</v>
          </cell>
          <cell r="AD215">
            <v>1493.1000000000022</v>
          </cell>
          <cell r="AE215">
            <v>0</v>
          </cell>
          <cell r="AF215">
            <v>128000</v>
          </cell>
          <cell r="AG215">
            <v>0</v>
          </cell>
          <cell r="AH215">
            <v>0</v>
          </cell>
          <cell r="AI215">
            <v>0</v>
          </cell>
          <cell r="AJ215">
            <v>7653.3760000000002</v>
          </cell>
          <cell r="AK215">
            <v>15125.02368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19529.658322291547</v>
          </cell>
          <cell r="AQ215">
            <v>1168711.0299187999</v>
          </cell>
          <cell r="AR215"/>
          <cell r="AS215">
            <v>746227.80674639286</v>
          </cell>
          <cell r="AT215">
            <v>0</v>
          </cell>
          <cell r="AU215">
            <v>0</v>
          </cell>
          <cell r="AV215">
            <v>52429.999999999949</v>
          </cell>
          <cell r="AW215">
            <v>0</v>
          </cell>
          <cell r="AX215">
            <v>88560.000000000073</v>
          </cell>
          <cell r="AY215">
            <v>0</v>
          </cell>
          <cell r="AZ215">
            <v>5404.9999999999945</v>
          </cell>
          <cell r="BA215">
            <v>21090</v>
          </cell>
          <cell r="BB215">
            <v>5339.9999999999982</v>
          </cell>
          <cell r="BC215">
            <v>29099.999999999989</v>
          </cell>
          <cell r="BD215">
            <v>5665.0000000000018</v>
          </cell>
          <cell r="BE215">
            <v>680.0000000000008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19653.103448275855</v>
          </cell>
          <cell r="BM215">
            <v>0</v>
          </cell>
          <cell r="BN215">
            <v>82215.922201138485</v>
          </cell>
          <cell r="BO215">
            <v>0</v>
          </cell>
          <cell r="BP215">
            <v>1516.8000000000022</v>
          </cell>
          <cell r="BQ215">
            <v>0</v>
          </cell>
          <cell r="BR215">
            <v>134400</v>
          </cell>
          <cell r="BS215">
            <v>0</v>
          </cell>
          <cell r="BT215">
            <v>0</v>
          </cell>
          <cell r="BU215">
            <v>0</v>
          </cell>
          <cell r="BV215">
            <v>7653.3760000000002</v>
          </cell>
          <cell r="BW215">
            <v>16698.026142720002</v>
          </cell>
          <cell r="BX215">
            <v>0</v>
          </cell>
          <cell r="BY215">
            <v>0</v>
          </cell>
          <cell r="BZ215">
            <v>0</v>
          </cell>
          <cell r="CA215">
            <v>1216635.0345385273</v>
          </cell>
          <cell r="CB215">
            <v>0</v>
          </cell>
          <cell r="CC215">
            <v>0</v>
          </cell>
          <cell r="CD215">
            <v>1216635.0345385273</v>
          </cell>
        </row>
        <row r="216">
          <cell r="A216" t="str">
            <v>1280</v>
          </cell>
          <cell r="B216" t="str">
            <v>2050</v>
          </cell>
          <cell r="C216">
            <v>9262050</v>
          </cell>
          <cell r="D216" t="str">
            <v>Clover Hill VA Infant and Nursery School</v>
          </cell>
          <cell r="E216">
            <v>142</v>
          </cell>
          <cell r="G216">
            <v>481948</v>
          </cell>
          <cell r="H216">
            <v>0</v>
          </cell>
          <cell r="I216">
            <v>0</v>
          </cell>
          <cell r="J216">
            <v>21119.999999999971</v>
          </cell>
          <cell r="K216">
            <v>0</v>
          </cell>
          <cell r="L216">
            <v>31019.999999999956</v>
          </cell>
          <cell r="M216">
            <v>0</v>
          </cell>
          <cell r="N216">
            <v>5559.1489361702188</v>
          </cell>
          <cell r="O216">
            <v>10715.460992907811</v>
          </cell>
          <cell r="P216">
            <v>443.12056737588631</v>
          </cell>
          <cell r="Q216">
            <v>13051.914893617044</v>
          </cell>
          <cell r="R216">
            <v>14381.276595744685</v>
          </cell>
          <cell r="S216">
            <v>2024.2553191489408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28368.444444444409</v>
          </cell>
          <cell r="AA216">
            <v>0</v>
          </cell>
          <cell r="AB216">
            <v>61387.418297221906</v>
          </cell>
          <cell r="AC216">
            <v>0</v>
          </cell>
          <cell r="AD216">
            <v>0</v>
          </cell>
          <cell r="AE216">
            <v>0</v>
          </cell>
          <cell r="AF216">
            <v>128000</v>
          </cell>
          <cell r="AG216">
            <v>0</v>
          </cell>
          <cell r="AH216">
            <v>0</v>
          </cell>
          <cell r="AI216">
            <v>0</v>
          </cell>
          <cell r="AJ216">
            <v>3567.35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28244.48228963458</v>
          </cell>
          <cell r="AQ216">
            <v>829830.87233626528</v>
          </cell>
          <cell r="AR216"/>
          <cell r="AS216">
            <v>511905.06549752556</v>
          </cell>
          <cell r="AT216">
            <v>0</v>
          </cell>
          <cell r="AU216">
            <v>0</v>
          </cell>
          <cell r="AV216">
            <v>21559.999999999967</v>
          </cell>
          <cell r="AW216">
            <v>0</v>
          </cell>
          <cell r="AX216">
            <v>36079.999999999949</v>
          </cell>
          <cell r="AY216">
            <v>0</v>
          </cell>
          <cell r="AZ216">
            <v>5680.0000000000064</v>
          </cell>
          <cell r="BA216">
            <v>10906.808510638308</v>
          </cell>
          <cell r="BB216">
            <v>448.15602836879407</v>
          </cell>
          <cell r="BC216">
            <v>13187.872340425554</v>
          </cell>
          <cell r="BD216">
            <v>14522.269503546104</v>
          </cell>
          <cell r="BE216">
            <v>2054.4680851063877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28857.555555555518</v>
          </cell>
          <cell r="BM216">
            <v>0</v>
          </cell>
          <cell r="BN216">
            <v>62184.657495887128</v>
          </cell>
          <cell r="BO216">
            <v>0</v>
          </cell>
          <cell r="BP216">
            <v>0</v>
          </cell>
          <cell r="BQ216">
            <v>0</v>
          </cell>
          <cell r="BR216">
            <v>134400</v>
          </cell>
          <cell r="BS216">
            <v>0</v>
          </cell>
          <cell r="BT216">
            <v>0</v>
          </cell>
          <cell r="BU216">
            <v>0</v>
          </cell>
          <cell r="BV216">
            <v>3567.35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845354.20301705308</v>
          </cell>
          <cell r="CB216">
            <v>0</v>
          </cell>
          <cell r="CC216">
            <v>14049.906894446745</v>
          </cell>
          <cell r="CD216">
            <v>859404.10991149978</v>
          </cell>
        </row>
        <row r="217">
          <cell r="A217" t="str">
            <v>1286</v>
          </cell>
          <cell r="B217" t="str">
            <v>2416</v>
          </cell>
          <cell r="C217">
            <v>9262416</v>
          </cell>
          <cell r="D217" t="str">
            <v>Chapel Break Infant School</v>
          </cell>
          <cell r="E217">
            <v>177</v>
          </cell>
          <cell r="G217">
            <v>600738</v>
          </cell>
          <cell r="H217">
            <v>0</v>
          </cell>
          <cell r="I217">
            <v>0</v>
          </cell>
          <cell r="J217">
            <v>18239.999999999985</v>
          </cell>
          <cell r="K217">
            <v>0</v>
          </cell>
          <cell r="L217">
            <v>26789.999999999978</v>
          </cell>
          <cell r="M217">
            <v>0</v>
          </cell>
          <cell r="N217">
            <v>20469.999999999993</v>
          </cell>
          <cell r="O217">
            <v>2240.0000000000023</v>
          </cell>
          <cell r="P217">
            <v>0</v>
          </cell>
          <cell r="Q217">
            <v>9120.0000000000364</v>
          </cell>
          <cell r="R217">
            <v>1530.0000000000016</v>
          </cell>
          <cell r="S217">
            <v>669.99999999999955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26323.076923076878</v>
          </cell>
          <cell r="AA217">
            <v>0</v>
          </cell>
          <cell r="AB217">
            <v>66125.807551831589</v>
          </cell>
          <cell r="AC217">
            <v>0</v>
          </cell>
          <cell r="AD217">
            <v>0</v>
          </cell>
          <cell r="AE217">
            <v>0</v>
          </cell>
          <cell r="AF217">
            <v>128000</v>
          </cell>
          <cell r="AG217">
            <v>0</v>
          </cell>
          <cell r="AH217">
            <v>0</v>
          </cell>
          <cell r="AI217">
            <v>0</v>
          </cell>
          <cell r="AJ217">
            <v>19814.75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-38513.303848171548</v>
          </cell>
          <cell r="AQ217">
            <v>881548.33062673686</v>
          </cell>
          <cell r="AR217"/>
          <cell r="AS217">
            <v>638078.84924691566</v>
          </cell>
          <cell r="AT217">
            <v>0</v>
          </cell>
          <cell r="AU217">
            <v>0</v>
          </cell>
          <cell r="AV217">
            <v>18619.999999999985</v>
          </cell>
          <cell r="AW217">
            <v>0</v>
          </cell>
          <cell r="AX217">
            <v>31159.999999999978</v>
          </cell>
          <cell r="AY217">
            <v>0</v>
          </cell>
          <cell r="AZ217">
            <v>20914.999999999993</v>
          </cell>
          <cell r="BA217">
            <v>2280.0000000000027</v>
          </cell>
          <cell r="BB217">
            <v>0</v>
          </cell>
          <cell r="BC217">
            <v>9215.0000000000364</v>
          </cell>
          <cell r="BD217">
            <v>1545.0000000000016</v>
          </cell>
          <cell r="BE217">
            <v>679.99999999999955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26776.923076923031</v>
          </cell>
          <cell r="BM217">
            <v>0</v>
          </cell>
          <cell r="BN217">
            <v>66984.584273283937</v>
          </cell>
          <cell r="BO217">
            <v>0</v>
          </cell>
          <cell r="BP217">
            <v>0</v>
          </cell>
          <cell r="BQ217">
            <v>0</v>
          </cell>
          <cell r="BR217">
            <v>134400</v>
          </cell>
          <cell r="BS217">
            <v>0</v>
          </cell>
          <cell r="BT217">
            <v>0</v>
          </cell>
          <cell r="BU217">
            <v>0</v>
          </cell>
          <cell r="BV217">
            <v>19814.75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970470.10659712262</v>
          </cell>
          <cell r="CB217">
            <v>0</v>
          </cell>
          <cell r="CC217">
            <v>0</v>
          </cell>
          <cell r="CD217">
            <v>970470.10659712262</v>
          </cell>
        </row>
        <row r="218">
          <cell r="A218" t="str">
            <v>1290</v>
          </cell>
          <cell r="B218" t="str">
            <v>3405</v>
          </cell>
          <cell r="C218">
            <v>9263405</v>
          </cell>
          <cell r="D218" t="str">
            <v>St Michael's VA Junior School</v>
          </cell>
          <cell r="E218">
            <v>389</v>
          </cell>
          <cell r="G218">
            <v>1320266</v>
          </cell>
          <cell r="H218">
            <v>0</v>
          </cell>
          <cell r="I218">
            <v>0</v>
          </cell>
          <cell r="J218">
            <v>68159.999999999985</v>
          </cell>
          <cell r="K218">
            <v>0</v>
          </cell>
          <cell r="L218">
            <v>103634.99999999999</v>
          </cell>
          <cell r="M218">
            <v>0</v>
          </cell>
          <cell r="N218">
            <v>34536.347150259106</v>
          </cell>
          <cell r="O218">
            <v>16366.217616580314</v>
          </cell>
          <cell r="P218">
            <v>443.4196891191703</v>
          </cell>
          <cell r="Q218">
            <v>15479.378238341973</v>
          </cell>
          <cell r="R218">
            <v>22100.440414507782</v>
          </cell>
          <cell r="S218">
            <v>4051.2435233160618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27259.999999999967</v>
          </cell>
          <cell r="AA218">
            <v>0</v>
          </cell>
          <cell r="AB218">
            <v>147214.65398550729</v>
          </cell>
          <cell r="AC218">
            <v>0</v>
          </cell>
          <cell r="AD218">
            <v>0</v>
          </cell>
          <cell r="AE218">
            <v>0</v>
          </cell>
          <cell r="AF218">
            <v>128000</v>
          </cell>
          <cell r="AG218">
            <v>0</v>
          </cell>
          <cell r="AH218">
            <v>0</v>
          </cell>
          <cell r="AI218">
            <v>0</v>
          </cell>
          <cell r="AJ218">
            <v>5972.8000000000011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1893485.5006176319</v>
          </cell>
          <cell r="AR218"/>
          <cell r="AS218">
            <v>1402331.4822432215</v>
          </cell>
          <cell r="AT218">
            <v>0</v>
          </cell>
          <cell r="AU218">
            <v>0</v>
          </cell>
          <cell r="AV218">
            <v>69579.999999999985</v>
          </cell>
          <cell r="AW218">
            <v>0</v>
          </cell>
          <cell r="AX218">
            <v>120539.99999999997</v>
          </cell>
          <cell r="AY218">
            <v>0</v>
          </cell>
          <cell r="AZ218">
            <v>35287.137305699522</v>
          </cell>
          <cell r="BA218">
            <v>16658.471502590677</v>
          </cell>
          <cell r="BB218">
            <v>448.45854922279727</v>
          </cell>
          <cell r="BC218">
            <v>15640.621761658034</v>
          </cell>
          <cell r="BD218">
            <v>22317.111398963742</v>
          </cell>
          <cell r="BE218">
            <v>4111.7098445595848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27729.999999999967</v>
          </cell>
          <cell r="BM218">
            <v>0</v>
          </cell>
          <cell r="BN218">
            <v>149126.53260869568</v>
          </cell>
          <cell r="BO218">
            <v>0</v>
          </cell>
          <cell r="BP218">
            <v>0</v>
          </cell>
          <cell r="BQ218">
            <v>0</v>
          </cell>
          <cell r="BR218">
            <v>134400</v>
          </cell>
          <cell r="BS218">
            <v>0</v>
          </cell>
          <cell r="BT218">
            <v>0</v>
          </cell>
          <cell r="BU218">
            <v>0</v>
          </cell>
          <cell r="BV218">
            <v>5972.8000000000011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2004144.3252146116</v>
          </cell>
          <cell r="CB218">
            <v>0</v>
          </cell>
          <cell r="CC218">
            <v>0</v>
          </cell>
          <cell r="CD218">
            <v>2004144.3252146116</v>
          </cell>
        </row>
        <row r="219">
          <cell r="A219" t="str">
            <v>1307</v>
          </cell>
          <cell r="B219" t="str">
            <v>3425</v>
          </cell>
          <cell r="C219">
            <v>9263425</v>
          </cell>
          <cell r="D219" t="str">
            <v>Catton Grove Primary School</v>
          </cell>
          <cell r="E219">
            <v>580</v>
          </cell>
          <cell r="G219">
            <v>1968520</v>
          </cell>
          <cell r="H219">
            <v>0</v>
          </cell>
          <cell r="I219">
            <v>0</v>
          </cell>
          <cell r="J219">
            <v>115200.00000000004</v>
          </cell>
          <cell r="K219">
            <v>0</v>
          </cell>
          <cell r="L219">
            <v>176250.00000000012</v>
          </cell>
          <cell r="M219">
            <v>0</v>
          </cell>
          <cell r="N219">
            <v>2529.9999999999986</v>
          </cell>
          <cell r="O219">
            <v>19600.000000000036</v>
          </cell>
          <cell r="P219">
            <v>50600.000000000124</v>
          </cell>
          <cell r="Q219">
            <v>108960.00000000012</v>
          </cell>
          <cell r="R219">
            <v>18870.000000000015</v>
          </cell>
          <cell r="S219">
            <v>26129.999999999985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56176.817288801467</v>
          </cell>
          <cell r="AA219">
            <v>0</v>
          </cell>
          <cell r="AB219">
            <v>212358.05411357578</v>
          </cell>
          <cell r="AC219">
            <v>0</v>
          </cell>
          <cell r="AD219">
            <v>5859.0000000000027</v>
          </cell>
          <cell r="AE219">
            <v>0</v>
          </cell>
          <cell r="AF219">
            <v>128000</v>
          </cell>
          <cell r="AG219">
            <v>0</v>
          </cell>
          <cell r="AH219">
            <v>0</v>
          </cell>
          <cell r="AI219">
            <v>0</v>
          </cell>
          <cell r="AJ219">
            <v>82307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-26958.188406289137</v>
          </cell>
          <cell r="AQ219">
            <v>2944402.6829960882</v>
          </cell>
          <cell r="AR219"/>
          <cell r="AS219">
            <v>2090879.844989893</v>
          </cell>
          <cell r="AT219">
            <v>0</v>
          </cell>
          <cell r="AU219">
            <v>0</v>
          </cell>
          <cell r="AV219">
            <v>117600.00000000004</v>
          </cell>
          <cell r="AW219">
            <v>0</v>
          </cell>
          <cell r="AX219">
            <v>205000.00000000015</v>
          </cell>
          <cell r="AY219">
            <v>0</v>
          </cell>
          <cell r="AZ219">
            <v>2584.9999999999986</v>
          </cell>
          <cell r="BA219">
            <v>19950.000000000036</v>
          </cell>
          <cell r="BB219">
            <v>51175.000000000124</v>
          </cell>
          <cell r="BC219">
            <v>110095.00000000012</v>
          </cell>
          <cell r="BD219">
            <v>19055.000000000015</v>
          </cell>
          <cell r="BE219">
            <v>26519.999999999985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57145.383104125634</v>
          </cell>
          <cell r="BM219">
            <v>0</v>
          </cell>
          <cell r="BN219">
            <v>215115.95092024561</v>
          </cell>
          <cell r="BO219">
            <v>0</v>
          </cell>
          <cell r="BP219">
            <v>5952.0000000000027</v>
          </cell>
          <cell r="BQ219">
            <v>0</v>
          </cell>
          <cell r="BR219">
            <v>134400</v>
          </cell>
          <cell r="BS219">
            <v>0</v>
          </cell>
          <cell r="BT219">
            <v>0</v>
          </cell>
          <cell r="BU219">
            <v>0</v>
          </cell>
          <cell r="BV219">
            <v>82307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3137780.1790142641</v>
          </cell>
          <cell r="CB219">
            <v>0</v>
          </cell>
          <cell r="CC219">
            <v>0</v>
          </cell>
          <cell r="CD219">
            <v>3137780.1790142641</v>
          </cell>
        </row>
        <row r="220">
          <cell r="A220" t="str">
            <v>1315</v>
          </cell>
          <cell r="B220" t="str">
            <v>2063</v>
          </cell>
          <cell r="C220">
            <v>9262063</v>
          </cell>
          <cell r="D220" t="str">
            <v>Edith Cavell Academy and Nursery</v>
          </cell>
          <cell r="E220">
            <v>206</v>
          </cell>
          <cell r="G220">
            <v>699164</v>
          </cell>
          <cell r="H220">
            <v>0</v>
          </cell>
          <cell r="I220">
            <v>0</v>
          </cell>
          <cell r="J220">
            <v>51839.999999999985</v>
          </cell>
          <cell r="K220">
            <v>0</v>
          </cell>
          <cell r="L220">
            <v>76845</v>
          </cell>
          <cell r="M220">
            <v>0</v>
          </cell>
          <cell r="N220">
            <v>919.99999999999818</v>
          </cell>
          <cell r="O220">
            <v>6159.9999999999791</v>
          </cell>
          <cell r="P220">
            <v>21119.999999999993</v>
          </cell>
          <cell r="Q220">
            <v>479.99999999999955</v>
          </cell>
          <cell r="R220">
            <v>60689.999999999964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11673.333333333338</v>
          </cell>
          <cell r="AA220">
            <v>0</v>
          </cell>
          <cell r="AB220">
            <v>58124.911242603579</v>
          </cell>
          <cell r="AC220">
            <v>0</v>
          </cell>
          <cell r="AD220">
            <v>0</v>
          </cell>
          <cell r="AE220">
            <v>0</v>
          </cell>
          <cell r="AF220">
            <v>128000</v>
          </cell>
          <cell r="AG220">
            <v>0</v>
          </cell>
          <cell r="AH220">
            <v>0</v>
          </cell>
          <cell r="AI220">
            <v>0</v>
          </cell>
          <cell r="AJ220">
            <v>6774.2719999999999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-17853.858093579482</v>
          </cell>
          <cell r="AQ220">
            <v>1103937.6584823574</v>
          </cell>
          <cell r="AR220"/>
          <cell r="AS220">
            <v>742622.84149641031</v>
          </cell>
          <cell r="AT220">
            <v>0</v>
          </cell>
          <cell r="AU220">
            <v>0</v>
          </cell>
          <cell r="AV220">
            <v>52919.999999999985</v>
          </cell>
          <cell r="AW220">
            <v>0</v>
          </cell>
          <cell r="AX220">
            <v>89380</v>
          </cell>
          <cell r="AY220">
            <v>0</v>
          </cell>
          <cell r="AZ220">
            <v>939.99999999999807</v>
          </cell>
          <cell r="BA220">
            <v>6269.9999999999791</v>
          </cell>
          <cell r="BB220">
            <v>21359.999999999993</v>
          </cell>
          <cell r="BC220">
            <v>484.99999999999949</v>
          </cell>
          <cell r="BD220">
            <v>61284.999999999964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11874.597701149431</v>
          </cell>
          <cell r="BM220">
            <v>0</v>
          </cell>
          <cell r="BN220">
            <v>58879.780219780245</v>
          </cell>
          <cell r="BO220">
            <v>0</v>
          </cell>
          <cell r="BP220">
            <v>0</v>
          </cell>
          <cell r="BQ220">
            <v>0</v>
          </cell>
          <cell r="BR220">
            <v>134400</v>
          </cell>
          <cell r="BS220">
            <v>0</v>
          </cell>
          <cell r="BT220">
            <v>0</v>
          </cell>
          <cell r="BU220">
            <v>0</v>
          </cell>
          <cell r="BV220">
            <v>6774.2719999999999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1187191.4914173402</v>
          </cell>
          <cell r="CB220">
            <v>0</v>
          </cell>
          <cell r="CC220">
            <v>0</v>
          </cell>
          <cell r="CD220">
            <v>1187191.4914173402</v>
          </cell>
        </row>
        <row r="221">
          <cell r="A221" t="str">
            <v>1327</v>
          </cell>
          <cell r="B221" t="str">
            <v>2125</v>
          </cell>
          <cell r="C221">
            <v>9262125</v>
          </cell>
          <cell r="D221" t="str">
            <v>Valley Primary Academy</v>
          </cell>
          <cell r="E221">
            <v>172</v>
          </cell>
          <cell r="G221">
            <v>583768</v>
          </cell>
          <cell r="H221">
            <v>0</v>
          </cell>
          <cell r="I221">
            <v>0</v>
          </cell>
          <cell r="J221">
            <v>38399.999999999964</v>
          </cell>
          <cell r="K221">
            <v>0</v>
          </cell>
          <cell r="L221">
            <v>59220.000000000022</v>
          </cell>
          <cell r="M221">
            <v>0</v>
          </cell>
          <cell r="N221">
            <v>920.00000000000102</v>
          </cell>
          <cell r="O221">
            <v>7560.0000000000236</v>
          </cell>
          <cell r="P221">
            <v>1320.0000000000016</v>
          </cell>
          <cell r="Q221">
            <v>6240</v>
          </cell>
          <cell r="R221">
            <v>49470</v>
          </cell>
          <cell r="S221">
            <v>15409.999999999984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17525.405405405436</v>
          </cell>
          <cell r="AA221">
            <v>0</v>
          </cell>
          <cell r="AB221">
            <v>84536.170212765923</v>
          </cell>
          <cell r="AC221">
            <v>0</v>
          </cell>
          <cell r="AD221">
            <v>4422.6000000000004</v>
          </cell>
          <cell r="AE221">
            <v>0</v>
          </cell>
          <cell r="AF221">
            <v>128000</v>
          </cell>
          <cell r="AG221">
            <v>0</v>
          </cell>
          <cell r="AH221">
            <v>0</v>
          </cell>
          <cell r="AI221">
            <v>0</v>
          </cell>
          <cell r="AJ221">
            <v>3490.56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1000282.7356181714</v>
          </cell>
          <cell r="AR221"/>
          <cell r="AS221">
            <v>620054.02299700282</v>
          </cell>
          <cell r="AT221">
            <v>0</v>
          </cell>
          <cell r="AU221">
            <v>0</v>
          </cell>
          <cell r="AV221">
            <v>39199.999999999964</v>
          </cell>
          <cell r="AW221">
            <v>0</v>
          </cell>
          <cell r="AX221">
            <v>68880.000000000029</v>
          </cell>
          <cell r="AY221">
            <v>0</v>
          </cell>
          <cell r="AZ221">
            <v>940.00000000000102</v>
          </cell>
          <cell r="BA221">
            <v>7695.0000000000246</v>
          </cell>
          <cell r="BB221">
            <v>1335.0000000000016</v>
          </cell>
          <cell r="BC221">
            <v>6305</v>
          </cell>
          <cell r="BD221">
            <v>49955</v>
          </cell>
          <cell r="BE221">
            <v>15639.999999999984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17827.567567567599</v>
          </cell>
          <cell r="BM221">
            <v>0</v>
          </cell>
          <cell r="BN221">
            <v>85634.042553191452</v>
          </cell>
          <cell r="BO221">
            <v>0</v>
          </cell>
          <cell r="BP221">
            <v>4492.8</v>
          </cell>
          <cell r="BQ221">
            <v>0</v>
          </cell>
          <cell r="BR221">
            <v>134400</v>
          </cell>
          <cell r="BS221">
            <v>0</v>
          </cell>
          <cell r="BT221">
            <v>0</v>
          </cell>
          <cell r="BU221">
            <v>0</v>
          </cell>
          <cell r="BV221">
            <v>3490.56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1055848.9931177618</v>
          </cell>
          <cell r="CB221">
            <v>0</v>
          </cell>
          <cell r="CC221">
            <v>0</v>
          </cell>
          <cell r="CD221">
            <v>1055848.9931177618</v>
          </cell>
        </row>
        <row r="222">
          <cell r="A222" t="str">
            <v>1335</v>
          </cell>
          <cell r="B222" t="str">
            <v>2301</v>
          </cell>
          <cell r="C222">
            <v>9262301</v>
          </cell>
          <cell r="D222" t="str">
            <v>Colman Infant School</v>
          </cell>
          <cell r="E222">
            <v>162</v>
          </cell>
          <cell r="G222">
            <v>549828</v>
          </cell>
          <cell r="H222">
            <v>0</v>
          </cell>
          <cell r="I222">
            <v>0</v>
          </cell>
          <cell r="J222">
            <v>17759.999999999993</v>
          </cell>
          <cell r="K222">
            <v>0</v>
          </cell>
          <cell r="L222">
            <v>26790.000000000011</v>
          </cell>
          <cell r="M222">
            <v>0</v>
          </cell>
          <cell r="N222">
            <v>2529.9999999999986</v>
          </cell>
          <cell r="O222">
            <v>11479.99999999998</v>
          </cell>
          <cell r="P222">
            <v>9679.9999999999654</v>
          </cell>
          <cell r="Q222">
            <v>4800</v>
          </cell>
          <cell r="R222">
            <v>5100</v>
          </cell>
          <cell r="S222">
            <v>670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32400.000000000044</v>
          </cell>
          <cell r="AA222">
            <v>0</v>
          </cell>
          <cell r="AB222">
            <v>43150.724908573713</v>
          </cell>
          <cell r="AC222">
            <v>0</v>
          </cell>
          <cell r="AD222">
            <v>0</v>
          </cell>
          <cell r="AE222">
            <v>0</v>
          </cell>
          <cell r="AF222">
            <v>128000</v>
          </cell>
          <cell r="AG222">
            <v>0</v>
          </cell>
          <cell r="AH222">
            <v>0</v>
          </cell>
          <cell r="AI222">
            <v>0</v>
          </cell>
          <cell r="AJ222">
            <v>20324.25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-15232.159735429517</v>
          </cell>
          <cell r="AQ222">
            <v>837280.8151731441</v>
          </cell>
          <cell r="AR222"/>
          <cell r="AS222">
            <v>584004.37049717701</v>
          </cell>
          <cell r="AT222">
            <v>0</v>
          </cell>
          <cell r="AU222">
            <v>0</v>
          </cell>
          <cell r="AV222">
            <v>18129.999999999993</v>
          </cell>
          <cell r="AW222">
            <v>0</v>
          </cell>
          <cell r="AX222">
            <v>31160.000000000011</v>
          </cell>
          <cell r="AY222">
            <v>0</v>
          </cell>
          <cell r="AZ222">
            <v>2584.9999999999986</v>
          </cell>
          <cell r="BA222">
            <v>11684.99999999998</v>
          </cell>
          <cell r="BB222">
            <v>9789.9999999999654</v>
          </cell>
          <cell r="BC222">
            <v>4850</v>
          </cell>
          <cell r="BD222">
            <v>5150</v>
          </cell>
          <cell r="BE222">
            <v>680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32958.620689655218</v>
          </cell>
          <cell r="BM222">
            <v>0</v>
          </cell>
          <cell r="BN222">
            <v>43711.123933360381</v>
          </cell>
          <cell r="BO222">
            <v>0</v>
          </cell>
          <cell r="BP222">
            <v>0</v>
          </cell>
          <cell r="BQ222">
            <v>0</v>
          </cell>
          <cell r="BR222">
            <v>134400</v>
          </cell>
          <cell r="BS222">
            <v>0</v>
          </cell>
          <cell r="BT222">
            <v>0</v>
          </cell>
          <cell r="BU222">
            <v>0</v>
          </cell>
          <cell r="BV222">
            <v>20324.25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899428.36512019252</v>
          </cell>
          <cell r="CB222">
            <v>0</v>
          </cell>
          <cell r="CC222">
            <v>0</v>
          </cell>
          <cell r="CD222">
            <v>899428.36512019252</v>
          </cell>
        </row>
        <row r="223">
          <cell r="A223" t="str">
            <v>1340</v>
          </cell>
          <cell r="B223" t="str">
            <v>2300</v>
          </cell>
          <cell r="C223">
            <v>9262300</v>
          </cell>
          <cell r="D223" t="str">
            <v>Colman Junior School</v>
          </cell>
          <cell r="E223">
            <v>233</v>
          </cell>
          <cell r="G223">
            <v>790802</v>
          </cell>
          <cell r="H223">
            <v>0</v>
          </cell>
          <cell r="I223">
            <v>0</v>
          </cell>
          <cell r="J223">
            <v>31679.999999999971</v>
          </cell>
          <cell r="K223">
            <v>0</v>
          </cell>
          <cell r="L223">
            <v>50054.999999999927</v>
          </cell>
          <cell r="M223">
            <v>0</v>
          </cell>
          <cell r="N223">
            <v>4157.8448275862056</v>
          </cell>
          <cell r="O223">
            <v>20528.103448275855</v>
          </cell>
          <cell r="P223">
            <v>12373.103448275884</v>
          </cell>
          <cell r="Q223">
            <v>5302.7586206896576</v>
          </cell>
          <cell r="R223">
            <v>2560.991379310341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19140.000000000051</v>
          </cell>
          <cell r="AA223">
            <v>0</v>
          </cell>
          <cell r="AB223">
            <v>71930.770547945242</v>
          </cell>
          <cell r="AC223">
            <v>0</v>
          </cell>
          <cell r="AD223">
            <v>0</v>
          </cell>
          <cell r="AE223">
            <v>0</v>
          </cell>
          <cell r="AF223">
            <v>128000</v>
          </cell>
          <cell r="AG223">
            <v>0</v>
          </cell>
          <cell r="AH223">
            <v>0</v>
          </cell>
          <cell r="AI223">
            <v>0</v>
          </cell>
          <cell r="AJ223">
            <v>27775.5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-21470.35121236874</v>
          </cell>
          <cell r="AQ223">
            <v>1142835.7210597142</v>
          </cell>
          <cell r="AR223"/>
          <cell r="AS223">
            <v>839956.90324593976</v>
          </cell>
          <cell r="AT223">
            <v>0</v>
          </cell>
          <cell r="AU223">
            <v>0</v>
          </cell>
          <cell r="AV223">
            <v>32339.999999999971</v>
          </cell>
          <cell r="AW223">
            <v>0</v>
          </cell>
          <cell r="AX223">
            <v>58219.99999999992</v>
          </cell>
          <cell r="AY223">
            <v>0</v>
          </cell>
          <cell r="AZ223">
            <v>4248.2327586206884</v>
          </cell>
          <cell r="BA223">
            <v>20894.676724137924</v>
          </cell>
          <cell r="BB223">
            <v>12513.706896551746</v>
          </cell>
          <cell r="BC223">
            <v>5357.9956896551748</v>
          </cell>
          <cell r="BD223">
            <v>2586.0991379310308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19470.000000000051</v>
          </cell>
          <cell r="BM223">
            <v>0</v>
          </cell>
          <cell r="BN223">
            <v>72864.936399217258</v>
          </cell>
          <cell r="BO223">
            <v>0</v>
          </cell>
          <cell r="BP223">
            <v>0</v>
          </cell>
          <cell r="BQ223">
            <v>0</v>
          </cell>
          <cell r="BR223">
            <v>134400</v>
          </cell>
          <cell r="BS223">
            <v>0</v>
          </cell>
          <cell r="BT223">
            <v>0</v>
          </cell>
          <cell r="BU223">
            <v>0</v>
          </cell>
          <cell r="BV223">
            <v>27775.5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1230628.0508520536</v>
          </cell>
          <cell r="CB223">
            <v>0</v>
          </cell>
          <cell r="CC223">
            <v>0</v>
          </cell>
          <cell r="CD223">
            <v>1230628.0508520536</v>
          </cell>
        </row>
        <row r="224">
          <cell r="A224" t="str">
            <v>1353</v>
          </cell>
          <cell r="B224" t="str">
            <v>3424</v>
          </cell>
          <cell r="C224">
            <v>9263424</v>
          </cell>
          <cell r="D224" t="str">
            <v>Mile Cross Primary School</v>
          </cell>
          <cell r="E224">
            <v>419</v>
          </cell>
          <cell r="G224">
            <v>1422086</v>
          </cell>
          <cell r="H224">
            <v>0</v>
          </cell>
          <cell r="I224">
            <v>0</v>
          </cell>
          <cell r="J224">
            <v>89759.999999999898</v>
          </cell>
          <cell r="K224">
            <v>0</v>
          </cell>
          <cell r="L224">
            <v>133950.00000000009</v>
          </cell>
          <cell r="M224">
            <v>0</v>
          </cell>
          <cell r="N224">
            <v>690.00000000000045</v>
          </cell>
          <cell r="O224">
            <v>3080.0000000000014</v>
          </cell>
          <cell r="P224">
            <v>89760.000000000015</v>
          </cell>
          <cell r="Q224">
            <v>42719.99999999992</v>
          </cell>
          <cell r="R224">
            <v>5100.00000000001</v>
          </cell>
          <cell r="S224">
            <v>59629.999999999884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39939.22005571019</v>
          </cell>
          <cell r="AA224">
            <v>0</v>
          </cell>
          <cell r="AB224">
            <v>173834.73627974736</v>
          </cell>
          <cell r="AC224">
            <v>0</v>
          </cell>
          <cell r="AD224">
            <v>0</v>
          </cell>
          <cell r="AE224">
            <v>0</v>
          </cell>
          <cell r="AF224">
            <v>128000</v>
          </cell>
          <cell r="AG224">
            <v>0</v>
          </cell>
          <cell r="AH224">
            <v>0</v>
          </cell>
          <cell r="AI224">
            <v>0</v>
          </cell>
          <cell r="AJ224">
            <v>70519</v>
          </cell>
          <cell r="AK224">
            <v>29960.582640000004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-5549.0018284053422</v>
          </cell>
          <cell r="AQ224">
            <v>2283480.5371470526</v>
          </cell>
          <cell r="AR224"/>
          <cell r="AS224">
            <v>1510480.4397426986</v>
          </cell>
          <cell r="AT224">
            <v>0</v>
          </cell>
          <cell r="AU224">
            <v>0</v>
          </cell>
          <cell r="AV224">
            <v>91629.999999999898</v>
          </cell>
          <cell r="AW224">
            <v>0</v>
          </cell>
          <cell r="AX224">
            <v>155800.00000000012</v>
          </cell>
          <cell r="AY224">
            <v>0</v>
          </cell>
          <cell r="AZ224">
            <v>705.00000000000045</v>
          </cell>
          <cell r="BA224">
            <v>3135.0000000000014</v>
          </cell>
          <cell r="BB224">
            <v>90780.000000000015</v>
          </cell>
          <cell r="BC224">
            <v>43164.99999999992</v>
          </cell>
          <cell r="BD224">
            <v>5150.00000000001</v>
          </cell>
          <cell r="BE224">
            <v>60519.999999999884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40627.827298050026</v>
          </cell>
          <cell r="BM224">
            <v>0</v>
          </cell>
          <cell r="BN224">
            <v>176092.33025740643</v>
          </cell>
          <cell r="BO224">
            <v>0</v>
          </cell>
          <cell r="BP224">
            <v>0</v>
          </cell>
          <cell r="BQ224">
            <v>0</v>
          </cell>
          <cell r="BR224">
            <v>134400</v>
          </cell>
          <cell r="BS224">
            <v>0</v>
          </cell>
          <cell r="BT224">
            <v>0</v>
          </cell>
          <cell r="BU224">
            <v>0</v>
          </cell>
          <cell r="BV224">
            <v>70519</v>
          </cell>
          <cell r="BW224">
            <v>33076.483234560001</v>
          </cell>
          <cell r="BX224">
            <v>0</v>
          </cell>
          <cell r="BY224">
            <v>0</v>
          </cell>
          <cell r="BZ224">
            <v>0</v>
          </cell>
          <cell r="CA224">
            <v>2416081.0805327152</v>
          </cell>
          <cell r="CB224">
            <v>0</v>
          </cell>
          <cell r="CC224">
            <v>0</v>
          </cell>
          <cell r="CD224">
            <v>2416081.0805327152</v>
          </cell>
        </row>
        <row r="225">
          <cell r="A225" t="str">
            <v>1367</v>
          </cell>
          <cell r="B225" t="str">
            <v>2086</v>
          </cell>
          <cell r="C225">
            <v>9262086</v>
          </cell>
          <cell r="D225" t="str">
            <v>Eaton Primary School</v>
          </cell>
          <cell r="E225">
            <v>393</v>
          </cell>
          <cell r="G225">
            <v>1333842</v>
          </cell>
          <cell r="H225">
            <v>0</v>
          </cell>
          <cell r="I225">
            <v>0</v>
          </cell>
          <cell r="J225">
            <v>20639.999999999978</v>
          </cell>
          <cell r="K225">
            <v>0</v>
          </cell>
          <cell r="L225">
            <v>32430.000000000095</v>
          </cell>
          <cell r="M225">
            <v>0</v>
          </cell>
          <cell r="N225">
            <v>6899.9999999999973</v>
          </cell>
          <cell r="O225">
            <v>2799.9999999999955</v>
          </cell>
          <cell r="P225">
            <v>21559.999999999967</v>
          </cell>
          <cell r="Q225">
            <v>3360.0000000000005</v>
          </cell>
          <cell r="R225">
            <v>11219.999999999998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33227.405247813505</v>
          </cell>
          <cell r="AA225">
            <v>0</v>
          </cell>
          <cell r="AB225">
            <v>114947.16032608708</v>
          </cell>
          <cell r="AC225">
            <v>0</v>
          </cell>
          <cell r="AD225">
            <v>0</v>
          </cell>
          <cell r="AE225">
            <v>0</v>
          </cell>
          <cell r="AF225">
            <v>128000</v>
          </cell>
          <cell r="AG225">
            <v>0</v>
          </cell>
          <cell r="AH225">
            <v>0</v>
          </cell>
          <cell r="AI225">
            <v>0</v>
          </cell>
          <cell r="AJ225">
            <v>7291.3919999999998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22238.434426099528</v>
          </cell>
          <cell r="AP225">
            <v>0</v>
          </cell>
          <cell r="AQ225">
            <v>1738456.3920000002</v>
          </cell>
          <cell r="AR225"/>
          <cell r="AS225">
            <v>1416751.3432431517</v>
          </cell>
          <cell r="AT225">
            <v>0</v>
          </cell>
          <cell r="AU225">
            <v>0</v>
          </cell>
          <cell r="AV225">
            <v>21069.999999999978</v>
          </cell>
          <cell r="AW225">
            <v>0</v>
          </cell>
          <cell r="AX225">
            <v>37720.000000000109</v>
          </cell>
          <cell r="AY225">
            <v>0</v>
          </cell>
          <cell r="AZ225">
            <v>7049.9999999999973</v>
          </cell>
          <cell r="BA225">
            <v>2849.9999999999955</v>
          </cell>
          <cell r="BB225">
            <v>21804.999999999964</v>
          </cell>
          <cell r="BC225">
            <v>3395.0000000000005</v>
          </cell>
          <cell r="BD225">
            <v>11329.999999999998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33800.291545189604</v>
          </cell>
          <cell r="BM225">
            <v>0</v>
          </cell>
          <cell r="BN225">
            <v>116439.98059006223</v>
          </cell>
          <cell r="BO225">
            <v>0</v>
          </cell>
          <cell r="BP225">
            <v>0</v>
          </cell>
          <cell r="BQ225">
            <v>0</v>
          </cell>
          <cell r="BR225">
            <v>134400</v>
          </cell>
          <cell r="BS225">
            <v>0</v>
          </cell>
          <cell r="BT225">
            <v>0</v>
          </cell>
          <cell r="BU225">
            <v>0</v>
          </cell>
          <cell r="BV225">
            <v>7291.3919999999998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1813903.0073784036</v>
          </cell>
          <cell r="CB225">
            <v>5118.3846215964295</v>
          </cell>
          <cell r="CC225">
            <v>0</v>
          </cell>
          <cell r="CD225">
            <v>1819021.392</v>
          </cell>
        </row>
        <row r="226">
          <cell r="A226" t="str">
            <v>1370</v>
          </cell>
          <cell r="B226" t="str">
            <v>2303</v>
          </cell>
          <cell r="C226">
            <v>9262303</v>
          </cell>
          <cell r="D226" t="str">
            <v>George White Junior School</v>
          </cell>
          <cell r="E226">
            <v>288</v>
          </cell>
          <cell r="G226">
            <v>977472</v>
          </cell>
          <cell r="H226">
            <v>0</v>
          </cell>
          <cell r="I226">
            <v>0</v>
          </cell>
          <cell r="J226">
            <v>45120.000000000015</v>
          </cell>
          <cell r="K226">
            <v>0</v>
          </cell>
          <cell r="L226">
            <v>69795</v>
          </cell>
          <cell r="M226">
            <v>0</v>
          </cell>
          <cell r="N226">
            <v>7820.0000000000291</v>
          </cell>
          <cell r="O226">
            <v>17640</v>
          </cell>
          <cell r="P226">
            <v>3080.0000000000059</v>
          </cell>
          <cell r="Q226">
            <v>37920.000000000065</v>
          </cell>
          <cell r="R226">
            <v>7649.9999999999955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12760</v>
          </cell>
          <cell r="AA226">
            <v>0</v>
          </cell>
          <cell r="AB226">
            <v>121069.87757840022</v>
          </cell>
          <cell r="AC226">
            <v>0</v>
          </cell>
          <cell r="AD226">
            <v>0</v>
          </cell>
          <cell r="AE226">
            <v>0</v>
          </cell>
          <cell r="AF226">
            <v>128000</v>
          </cell>
          <cell r="AG226">
            <v>0</v>
          </cell>
          <cell r="AH226">
            <v>0</v>
          </cell>
          <cell r="AI226">
            <v>0</v>
          </cell>
          <cell r="AJ226">
            <v>3232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-25747.470291974783</v>
          </cell>
          <cell r="AQ226">
            <v>1405811.4072864256</v>
          </cell>
          <cell r="AR226"/>
          <cell r="AS226">
            <v>1038229.9919949814</v>
          </cell>
          <cell r="AT226">
            <v>0</v>
          </cell>
          <cell r="AU226">
            <v>0</v>
          </cell>
          <cell r="AV226">
            <v>46060.000000000015</v>
          </cell>
          <cell r="AW226">
            <v>0</v>
          </cell>
          <cell r="AX226">
            <v>81180</v>
          </cell>
          <cell r="AY226">
            <v>0</v>
          </cell>
          <cell r="AZ226">
            <v>7990.00000000003</v>
          </cell>
          <cell r="BA226">
            <v>17955</v>
          </cell>
          <cell r="BB226">
            <v>3115.0000000000059</v>
          </cell>
          <cell r="BC226">
            <v>38315.000000000065</v>
          </cell>
          <cell r="BD226">
            <v>7724.9999999999955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12980</v>
          </cell>
          <cell r="BM226">
            <v>0</v>
          </cell>
          <cell r="BN226">
            <v>122642.21365084697</v>
          </cell>
          <cell r="BO226">
            <v>0</v>
          </cell>
          <cell r="BP226">
            <v>0</v>
          </cell>
          <cell r="BQ226">
            <v>0</v>
          </cell>
          <cell r="BR226">
            <v>134400</v>
          </cell>
          <cell r="BS226">
            <v>0</v>
          </cell>
          <cell r="BT226">
            <v>0</v>
          </cell>
          <cell r="BU226">
            <v>0</v>
          </cell>
          <cell r="BV226">
            <v>3232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1513824.2056458285</v>
          </cell>
          <cell r="CB226">
            <v>0</v>
          </cell>
          <cell r="CC226">
            <v>0</v>
          </cell>
          <cell r="CD226">
            <v>1513824.2056458285</v>
          </cell>
        </row>
        <row r="227">
          <cell r="A227" t="str">
            <v>1392</v>
          </cell>
          <cell r="B227" t="str">
            <v>3423</v>
          </cell>
          <cell r="C227">
            <v>9263423</v>
          </cell>
          <cell r="D227" t="str">
            <v>Heartsease Primary Academy</v>
          </cell>
          <cell r="E227">
            <v>389</v>
          </cell>
          <cell r="G227">
            <v>1320266</v>
          </cell>
          <cell r="H227">
            <v>0</v>
          </cell>
          <cell r="I227">
            <v>0</v>
          </cell>
          <cell r="J227">
            <v>65759.999999999985</v>
          </cell>
          <cell r="K227">
            <v>0</v>
          </cell>
          <cell r="L227">
            <v>99404.999999999884</v>
          </cell>
          <cell r="M227">
            <v>0</v>
          </cell>
          <cell r="N227">
            <v>14564.883720930267</v>
          </cell>
          <cell r="O227">
            <v>25893.126614987032</v>
          </cell>
          <cell r="P227">
            <v>38035.555555555518</v>
          </cell>
          <cell r="Q227">
            <v>30878.759689922477</v>
          </cell>
          <cell r="R227">
            <v>12815.891472868223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25431.156069364082</v>
          </cell>
          <cell r="AA227">
            <v>0</v>
          </cell>
          <cell r="AB227">
            <v>155247.46875000009</v>
          </cell>
          <cell r="AC227">
            <v>0</v>
          </cell>
          <cell r="AD227">
            <v>0</v>
          </cell>
          <cell r="AE227">
            <v>0</v>
          </cell>
          <cell r="AF227">
            <v>128000</v>
          </cell>
          <cell r="AG227">
            <v>0</v>
          </cell>
          <cell r="AH227">
            <v>0</v>
          </cell>
          <cell r="AI227">
            <v>0</v>
          </cell>
          <cell r="AJ227">
            <v>12721.152</v>
          </cell>
          <cell r="AK227">
            <v>28223.738720000005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-11888.714310481</v>
          </cell>
          <cell r="AQ227">
            <v>1945354.0182831464</v>
          </cell>
          <cell r="AR227"/>
          <cell r="AS227">
            <v>1402331.4822432215</v>
          </cell>
          <cell r="AT227">
            <v>0</v>
          </cell>
          <cell r="AU227">
            <v>0</v>
          </cell>
          <cell r="AV227">
            <v>67129.999999999985</v>
          </cell>
          <cell r="AW227">
            <v>0</v>
          </cell>
          <cell r="AX227">
            <v>115619.99999999985</v>
          </cell>
          <cell r="AY227">
            <v>0</v>
          </cell>
          <cell r="AZ227">
            <v>14881.511627907013</v>
          </cell>
          <cell r="BA227">
            <v>26355.503875968941</v>
          </cell>
          <cell r="BB227">
            <v>38467.777777777737</v>
          </cell>
          <cell r="BC227">
            <v>31200.413436692503</v>
          </cell>
          <cell r="BD227">
            <v>12941.537467700266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25869.624277456569</v>
          </cell>
          <cell r="BM227">
            <v>0</v>
          </cell>
          <cell r="BN227">
            <v>157263.66964285722</v>
          </cell>
          <cell r="BO227">
            <v>0</v>
          </cell>
          <cell r="BP227">
            <v>0</v>
          </cell>
          <cell r="BQ227">
            <v>0</v>
          </cell>
          <cell r="BR227">
            <v>134400</v>
          </cell>
          <cell r="BS227">
            <v>0</v>
          </cell>
          <cell r="BT227">
            <v>0</v>
          </cell>
          <cell r="BU227">
            <v>0</v>
          </cell>
          <cell r="BV227">
            <v>12721.152</v>
          </cell>
          <cell r="BW227">
            <v>31159.007546880002</v>
          </cell>
          <cell r="BX227">
            <v>0</v>
          </cell>
          <cell r="BY227">
            <v>0</v>
          </cell>
          <cell r="BZ227">
            <v>0</v>
          </cell>
          <cell r="CA227">
            <v>2070341.6798964615</v>
          </cell>
          <cell r="CB227">
            <v>0</v>
          </cell>
          <cell r="CC227">
            <v>0</v>
          </cell>
          <cell r="CD227">
            <v>2070341.6798964615</v>
          </cell>
        </row>
        <row r="228">
          <cell r="A228" t="str">
            <v>1413</v>
          </cell>
          <cell r="B228" t="str">
            <v>3429</v>
          </cell>
          <cell r="C228">
            <v>9263429</v>
          </cell>
          <cell r="D228" t="str">
            <v>Lakenham Primary School</v>
          </cell>
          <cell r="E228">
            <v>383</v>
          </cell>
          <cell r="G228">
            <v>1299902</v>
          </cell>
          <cell r="H228">
            <v>0</v>
          </cell>
          <cell r="I228">
            <v>0</v>
          </cell>
          <cell r="J228">
            <v>65760.000000000058</v>
          </cell>
          <cell r="K228">
            <v>0</v>
          </cell>
          <cell r="L228">
            <v>108570</v>
          </cell>
          <cell r="M228">
            <v>0</v>
          </cell>
          <cell r="N228">
            <v>10349.999999999965</v>
          </cell>
          <cell r="O228">
            <v>14280.000000000007</v>
          </cell>
          <cell r="P228">
            <v>6600</v>
          </cell>
          <cell r="Q228">
            <v>2879.9999999999964</v>
          </cell>
          <cell r="R228">
            <v>71910.000000000058</v>
          </cell>
          <cell r="S228">
            <v>669.99999999999909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45226.107784431028</v>
          </cell>
          <cell r="AA228">
            <v>0</v>
          </cell>
          <cell r="AB228">
            <v>184658.03221288524</v>
          </cell>
          <cell r="AC228">
            <v>0</v>
          </cell>
          <cell r="AD228">
            <v>17028.899999999863</v>
          </cell>
          <cell r="AE228">
            <v>0</v>
          </cell>
          <cell r="AF228">
            <v>128000</v>
          </cell>
          <cell r="AG228">
            <v>0</v>
          </cell>
          <cell r="AH228">
            <v>0</v>
          </cell>
          <cell r="AI228">
            <v>0</v>
          </cell>
          <cell r="AJ228">
            <v>67375</v>
          </cell>
          <cell r="AK228">
            <v>27500.04912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-44900.33277043116</v>
          </cell>
          <cell r="AQ228">
            <v>2005809.7563468851</v>
          </cell>
          <cell r="AR228"/>
          <cell r="AS228">
            <v>1380701.690743326</v>
          </cell>
          <cell r="AT228">
            <v>0</v>
          </cell>
          <cell r="AU228">
            <v>0</v>
          </cell>
          <cell r="AV228">
            <v>67130.000000000058</v>
          </cell>
          <cell r="AW228">
            <v>0</v>
          </cell>
          <cell r="AX228">
            <v>126280</v>
          </cell>
          <cell r="AY228">
            <v>0</v>
          </cell>
          <cell r="AZ228">
            <v>10574.999999999965</v>
          </cell>
          <cell r="BA228">
            <v>14535.000000000007</v>
          </cell>
          <cell r="BB228">
            <v>6675</v>
          </cell>
          <cell r="BC228">
            <v>2909.9999999999964</v>
          </cell>
          <cell r="BD228">
            <v>72615.000000000058</v>
          </cell>
          <cell r="BE228">
            <v>679.99999999999909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46005.868263472948</v>
          </cell>
          <cell r="BM228">
            <v>0</v>
          </cell>
          <cell r="BN228">
            <v>187056.18847539026</v>
          </cell>
          <cell r="BO228">
            <v>0</v>
          </cell>
          <cell r="BP228">
            <v>17299.199999999859</v>
          </cell>
          <cell r="BQ228">
            <v>0</v>
          </cell>
          <cell r="BR228">
            <v>134400</v>
          </cell>
          <cell r="BS228">
            <v>0</v>
          </cell>
          <cell r="BT228">
            <v>0</v>
          </cell>
          <cell r="BU228">
            <v>0</v>
          </cell>
          <cell r="BV228">
            <v>67375</v>
          </cell>
          <cell r="BW228">
            <v>30360.054228480003</v>
          </cell>
          <cell r="BX228">
            <v>0</v>
          </cell>
          <cell r="BY228">
            <v>0</v>
          </cell>
          <cell r="BZ228">
            <v>0</v>
          </cell>
          <cell r="CA228">
            <v>2164598.0017106691</v>
          </cell>
          <cell r="CB228">
            <v>0</v>
          </cell>
          <cell r="CC228">
            <v>0</v>
          </cell>
          <cell r="CD228">
            <v>2164598.0017106691</v>
          </cell>
        </row>
        <row r="229">
          <cell r="A229" t="str">
            <v>1426</v>
          </cell>
          <cell r="B229" t="str">
            <v>2047</v>
          </cell>
          <cell r="C229">
            <v>9262047</v>
          </cell>
          <cell r="D229" t="str">
            <v>Norwich Primary Academy</v>
          </cell>
          <cell r="E229">
            <v>304</v>
          </cell>
          <cell r="G229">
            <v>1031776</v>
          </cell>
          <cell r="H229">
            <v>0</v>
          </cell>
          <cell r="I229">
            <v>0</v>
          </cell>
          <cell r="J229">
            <v>76320.000000000044</v>
          </cell>
          <cell r="K229">
            <v>0</v>
          </cell>
          <cell r="L229">
            <v>114915.00000000006</v>
          </cell>
          <cell r="M229">
            <v>0</v>
          </cell>
          <cell r="N229">
            <v>1610.0000000000011</v>
          </cell>
          <cell r="O229">
            <v>7000.0000000000036</v>
          </cell>
          <cell r="P229">
            <v>879.99999999999966</v>
          </cell>
          <cell r="Q229">
            <v>26400.000000000011</v>
          </cell>
          <cell r="R229">
            <v>64770.000000000022</v>
          </cell>
          <cell r="S229">
            <v>50920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25283.622641509373</v>
          </cell>
          <cell r="AA229">
            <v>0</v>
          </cell>
          <cell r="AB229">
            <v>135843.02358135019</v>
          </cell>
          <cell r="AC229">
            <v>0</v>
          </cell>
          <cell r="AD229">
            <v>16783.200000000015</v>
          </cell>
          <cell r="AE229">
            <v>0</v>
          </cell>
          <cell r="AF229">
            <v>128000</v>
          </cell>
          <cell r="AG229">
            <v>0</v>
          </cell>
          <cell r="AH229">
            <v>0</v>
          </cell>
          <cell r="AI229">
            <v>0</v>
          </cell>
          <cell r="AJ229">
            <v>5533.1840000000002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103373.51937112032</v>
          </cell>
          <cell r="AQ229">
            <v>1789407.5495939797</v>
          </cell>
          <cell r="AR229"/>
          <cell r="AS229">
            <v>1095909.4359947026</v>
          </cell>
          <cell r="AT229">
            <v>0</v>
          </cell>
          <cell r="AU229">
            <v>0</v>
          </cell>
          <cell r="AV229">
            <v>77910.000000000044</v>
          </cell>
          <cell r="AW229">
            <v>0</v>
          </cell>
          <cell r="AX229">
            <v>133660.00000000006</v>
          </cell>
          <cell r="AY229">
            <v>0</v>
          </cell>
          <cell r="AZ229">
            <v>1645.0000000000014</v>
          </cell>
          <cell r="BA229">
            <v>7125.0000000000036</v>
          </cell>
          <cell r="BB229">
            <v>889.99999999999966</v>
          </cell>
          <cell r="BC229">
            <v>26675.000000000011</v>
          </cell>
          <cell r="BD229">
            <v>65405.000000000022</v>
          </cell>
          <cell r="BE229">
            <v>51680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25719.54716981126</v>
          </cell>
          <cell r="BM229">
            <v>0</v>
          </cell>
          <cell r="BN229">
            <v>137607.2186927963</v>
          </cell>
          <cell r="BO229">
            <v>0</v>
          </cell>
          <cell r="BP229">
            <v>17049.600000000017</v>
          </cell>
          <cell r="BQ229">
            <v>0</v>
          </cell>
          <cell r="BR229">
            <v>134400</v>
          </cell>
          <cell r="BS229">
            <v>0</v>
          </cell>
          <cell r="BT229">
            <v>0</v>
          </cell>
          <cell r="BU229">
            <v>0</v>
          </cell>
          <cell r="BV229">
            <v>5533.1840000000002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1781208.9858573102</v>
          </cell>
          <cell r="CB229">
            <v>0</v>
          </cell>
          <cell r="CC229">
            <v>74372.125570689663</v>
          </cell>
          <cell r="CD229">
            <v>1855581.1114279998</v>
          </cell>
        </row>
        <row r="230">
          <cell r="A230" t="str">
            <v>1431</v>
          </cell>
          <cell r="B230" t="str">
            <v>2295</v>
          </cell>
          <cell r="C230">
            <v>9262295</v>
          </cell>
          <cell r="D230" t="str">
            <v>Magdalen Gates Primary School and Nursery</v>
          </cell>
          <cell r="E230">
            <v>204</v>
          </cell>
          <cell r="G230">
            <v>692376</v>
          </cell>
          <cell r="H230">
            <v>0</v>
          </cell>
          <cell r="I230">
            <v>0</v>
          </cell>
          <cell r="J230">
            <v>30240.000000000029</v>
          </cell>
          <cell r="K230">
            <v>0</v>
          </cell>
          <cell r="L230">
            <v>46530.000000000022</v>
          </cell>
          <cell r="M230">
            <v>0</v>
          </cell>
          <cell r="N230">
            <v>2759.9999999999995</v>
          </cell>
          <cell r="O230">
            <v>19319.999999999996</v>
          </cell>
          <cell r="P230">
            <v>3959.9999999999968</v>
          </cell>
          <cell r="Q230">
            <v>8640.0000000000055</v>
          </cell>
          <cell r="R230">
            <v>18870.000000000018</v>
          </cell>
          <cell r="S230">
            <v>670.00000000000057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29239.999999999975</v>
          </cell>
          <cell r="AA230">
            <v>0</v>
          </cell>
          <cell r="AB230">
            <v>76387.422222222187</v>
          </cell>
          <cell r="AC230">
            <v>0</v>
          </cell>
          <cell r="AD230">
            <v>0</v>
          </cell>
          <cell r="AE230">
            <v>0</v>
          </cell>
          <cell r="AF230">
            <v>128000</v>
          </cell>
          <cell r="AG230">
            <v>0</v>
          </cell>
          <cell r="AH230">
            <v>0</v>
          </cell>
          <cell r="AI230">
            <v>0</v>
          </cell>
          <cell r="AJ230">
            <v>20169.5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-29324.366309553436</v>
          </cell>
          <cell r="AQ230">
            <v>1047838.5559126688</v>
          </cell>
          <cell r="AR230"/>
          <cell r="AS230">
            <v>735412.91099644511</v>
          </cell>
          <cell r="AT230">
            <v>0</v>
          </cell>
          <cell r="AU230">
            <v>0</v>
          </cell>
          <cell r="AV230">
            <v>30870.000000000029</v>
          </cell>
          <cell r="AW230">
            <v>0</v>
          </cell>
          <cell r="AX230">
            <v>54120.000000000022</v>
          </cell>
          <cell r="AY230">
            <v>0</v>
          </cell>
          <cell r="AZ230">
            <v>2819.9999999999995</v>
          </cell>
          <cell r="BA230">
            <v>19664.999999999996</v>
          </cell>
          <cell r="BB230">
            <v>4004.9999999999968</v>
          </cell>
          <cell r="BC230">
            <v>8730.0000000000055</v>
          </cell>
          <cell r="BD230">
            <v>19055.000000000018</v>
          </cell>
          <cell r="BE230">
            <v>680.00000000000057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29744.13793103446</v>
          </cell>
          <cell r="BM230">
            <v>0</v>
          </cell>
          <cell r="BN230">
            <v>77379.466666666631</v>
          </cell>
          <cell r="BO230">
            <v>0</v>
          </cell>
          <cell r="BP230">
            <v>0</v>
          </cell>
          <cell r="BQ230">
            <v>0</v>
          </cell>
          <cell r="BR230">
            <v>134400</v>
          </cell>
          <cell r="BS230">
            <v>0</v>
          </cell>
          <cell r="BT230">
            <v>0</v>
          </cell>
          <cell r="BU230">
            <v>0</v>
          </cell>
          <cell r="BV230">
            <v>20169.5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1137051.0155941462</v>
          </cell>
          <cell r="CB230">
            <v>0</v>
          </cell>
          <cell r="CC230">
            <v>0</v>
          </cell>
          <cell r="CD230">
            <v>1137051.0155941462</v>
          </cell>
        </row>
        <row r="231">
          <cell r="A231" t="str">
            <v>1443</v>
          </cell>
          <cell r="B231" t="str">
            <v>2308</v>
          </cell>
          <cell r="C231">
            <v>9262308</v>
          </cell>
          <cell r="D231" t="str">
            <v>Mousehold Infant &amp; Nursery School</v>
          </cell>
          <cell r="E231">
            <v>208</v>
          </cell>
          <cell r="G231">
            <v>705952</v>
          </cell>
          <cell r="H231">
            <v>0</v>
          </cell>
          <cell r="I231">
            <v>0</v>
          </cell>
          <cell r="J231">
            <v>25920.00000000004</v>
          </cell>
          <cell r="K231">
            <v>0</v>
          </cell>
          <cell r="L231">
            <v>38070.000000000058</v>
          </cell>
          <cell r="M231">
            <v>0</v>
          </cell>
          <cell r="N231">
            <v>8279.9999999999945</v>
          </cell>
          <cell r="O231">
            <v>12879.999999999993</v>
          </cell>
          <cell r="P231">
            <v>3080.0000000000041</v>
          </cell>
          <cell r="Q231">
            <v>23519.999999999989</v>
          </cell>
          <cell r="R231">
            <v>4080.0000000000036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30997.777777777719</v>
          </cell>
          <cell r="AA231">
            <v>0</v>
          </cell>
          <cell r="AB231">
            <v>76745.529375630751</v>
          </cell>
          <cell r="AC231">
            <v>0</v>
          </cell>
          <cell r="AD231">
            <v>0</v>
          </cell>
          <cell r="AE231">
            <v>0</v>
          </cell>
          <cell r="AF231">
            <v>128000</v>
          </cell>
          <cell r="AG231">
            <v>0</v>
          </cell>
          <cell r="AH231">
            <v>0</v>
          </cell>
          <cell r="AI231">
            <v>0</v>
          </cell>
          <cell r="AJ231">
            <v>3749.12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-13630.907786730711</v>
          </cell>
          <cell r="AQ231">
            <v>1047643.5193666779</v>
          </cell>
          <cell r="AR231"/>
          <cell r="AS231">
            <v>749832.77199637541</v>
          </cell>
          <cell r="AT231">
            <v>0</v>
          </cell>
          <cell r="AU231">
            <v>0</v>
          </cell>
          <cell r="AV231">
            <v>26460.00000000004</v>
          </cell>
          <cell r="AW231">
            <v>0</v>
          </cell>
          <cell r="AX231">
            <v>44280.000000000073</v>
          </cell>
          <cell r="AY231">
            <v>0</v>
          </cell>
          <cell r="AZ231">
            <v>8459.9999999999945</v>
          </cell>
          <cell r="BA231">
            <v>13109.999999999993</v>
          </cell>
          <cell r="BB231">
            <v>3115.0000000000045</v>
          </cell>
          <cell r="BC231">
            <v>23764.999999999989</v>
          </cell>
          <cell r="BD231">
            <v>4120.0000000000036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31532.222222222161</v>
          </cell>
          <cell r="BM231">
            <v>0</v>
          </cell>
          <cell r="BN231">
            <v>77742.224562327261</v>
          </cell>
          <cell r="BO231">
            <v>0</v>
          </cell>
          <cell r="BP231">
            <v>0</v>
          </cell>
          <cell r="BQ231">
            <v>0</v>
          </cell>
          <cell r="BR231">
            <v>134400</v>
          </cell>
          <cell r="BS231">
            <v>0</v>
          </cell>
          <cell r="BT231">
            <v>0</v>
          </cell>
          <cell r="BU231">
            <v>0</v>
          </cell>
          <cell r="BV231">
            <v>3749.12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1120566.3387809251</v>
          </cell>
          <cell r="CB231">
            <v>0</v>
          </cell>
          <cell r="CC231">
            <v>0</v>
          </cell>
          <cell r="CD231">
            <v>1120566.3387809251</v>
          </cell>
        </row>
        <row r="232">
          <cell r="A232" t="str">
            <v>1450</v>
          </cell>
          <cell r="B232" t="str">
            <v>2203</v>
          </cell>
          <cell r="C232">
            <v>9262203</v>
          </cell>
          <cell r="D232" t="str">
            <v>Nelson Infant School</v>
          </cell>
          <cell r="E232">
            <v>141</v>
          </cell>
          <cell r="G232">
            <v>478554</v>
          </cell>
          <cell r="H232">
            <v>0</v>
          </cell>
          <cell r="I232">
            <v>0</v>
          </cell>
          <cell r="J232">
            <v>31199.999999999971</v>
          </cell>
          <cell r="K232">
            <v>0</v>
          </cell>
          <cell r="L232">
            <v>45824.999999999956</v>
          </cell>
          <cell r="M232">
            <v>0</v>
          </cell>
          <cell r="N232">
            <v>2990.0000000000005</v>
          </cell>
          <cell r="O232">
            <v>12039.999999999993</v>
          </cell>
          <cell r="P232">
            <v>16720.000000000011</v>
          </cell>
          <cell r="Q232">
            <v>2880</v>
          </cell>
          <cell r="R232">
            <v>4080.0000000000027</v>
          </cell>
          <cell r="S232">
            <v>669.99999999999966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30258.600000000002</v>
          </cell>
          <cell r="AA232">
            <v>0</v>
          </cell>
          <cell r="AB232">
            <v>50195.246995994668</v>
          </cell>
          <cell r="AC232">
            <v>0</v>
          </cell>
          <cell r="AD232">
            <v>0</v>
          </cell>
          <cell r="AE232">
            <v>0</v>
          </cell>
          <cell r="AF232">
            <v>128000</v>
          </cell>
          <cell r="AG232">
            <v>0</v>
          </cell>
          <cell r="AH232">
            <v>0</v>
          </cell>
          <cell r="AI232">
            <v>0</v>
          </cell>
          <cell r="AJ232">
            <v>4317.9520000000002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-8064.7443469395648</v>
          </cell>
          <cell r="AQ232">
            <v>799666.05464905512</v>
          </cell>
          <cell r="AR232"/>
          <cell r="AS232">
            <v>508300.10024754296</v>
          </cell>
          <cell r="AT232">
            <v>0</v>
          </cell>
          <cell r="AU232">
            <v>0</v>
          </cell>
          <cell r="AV232">
            <v>31849.999999999971</v>
          </cell>
          <cell r="AW232">
            <v>0</v>
          </cell>
          <cell r="AX232">
            <v>53299.999999999956</v>
          </cell>
          <cell r="AY232">
            <v>0</v>
          </cell>
          <cell r="AZ232">
            <v>3055.0000000000005</v>
          </cell>
          <cell r="BA232">
            <v>12254.999999999993</v>
          </cell>
          <cell r="BB232">
            <v>16910.000000000011</v>
          </cell>
          <cell r="BC232">
            <v>2910</v>
          </cell>
          <cell r="BD232">
            <v>4120.0000000000027</v>
          </cell>
          <cell r="BE232">
            <v>679.99999999999966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30780.3</v>
          </cell>
          <cell r="BM232">
            <v>0</v>
          </cell>
          <cell r="BN232">
            <v>50847.133320617977</v>
          </cell>
          <cell r="BO232">
            <v>0</v>
          </cell>
          <cell r="BP232">
            <v>0</v>
          </cell>
          <cell r="BQ232">
            <v>0</v>
          </cell>
          <cell r="BR232">
            <v>134400</v>
          </cell>
          <cell r="BS232">
            <v>0</v>
          </cell>
          <cell r="BT232">
            <v>0</v>
          </cell>
          <cell r="BU232">
            <v>0</v>
          </cell>
          <cell r="BV232">
            <v>4317.9520000000002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853725.48556816101</v>
          </cell>
          <cell r="CB232">
            <v>0</v>
          </cell>
          <cell r="CC232">
            <v>0</v>
          </cell>
          <cell r="CD232">
            <v>853725.48556816101</v>
          </cell>
        </row>
        <row r="233">
          <cell r="A233" t="str">
            <v>1466</v>
          </cell>
          <cell r="B233" t="str">
            <v>2122</v>
          </cell>
          <cell r="C233">
            <v>9262122</v>
          </cell>
          <cell r="D233" t="str">
            <v>Henderson Green Primary School</v>
          </cell>
          <cell r="E233">
            <v>187</v>
          </cell>
          <cell r="G233">
            <v>634678</v>
          </cell>
          <cell r="H233">
            <v>0</v>
          </cell>
          <cell r="I233">
            <v>0</v>
          </cell>
          <cell r="J233">
            <v>40320.000000000015</v>
          </cell>
          <cell r="K233">
            <v>0</v>
          </cell>
          <cell r="L233">
            <v>59925.000000000058</v>
          </cell>
          <cell r="M233">
            <v>0</v>
          </cell>
          <cell r="N233">
            <v>3055.3551912568296</v>
          </cell>
          <cell r="O233">
            <v>2002.8415300546458</v>
          </cell>
          <cell r="P233">
            <v>1348.8524590163918</v>
          </cell>
          <cell r="Q233">
            <v>21091.147540983569</v>
          </cell>
          <cell r="R233">
            <v>50030.163934426208</v>
          </cell>
          <cell r="S233">
            <v>11638.961748633883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22230.931677018645</v>
          </cell>
          <cell r="AA233">
            <v>0</v>
          </cell>
          <cell r="AB233">
            <v>73685.317391304343</v>
          </cell>
          <cell r="AC233">
            <v>0</v>
          </cell>
          <cell r="AD233">
            <v>2698.2290322580702</v>
          </cell>
          <cell r="AE233">
            <v>0</v>
          </cell>
          <cell r="AF233">
            <v>128000</v>
          </cell>
          <cell r="AG233">
            <v>0</v>
          </cell>
          <cell r="AH233">
            <v>0</v>
          </cell>
          <cell r="AI233">
            <v>0</v>
          </cell>
          <cell r="AJ233">
            <v>2508.0320000000002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1053212.8325049523</v>
          </cell>
          <cell r="AR233"/>
          <cell r="AS233">
            <v>674128.50174674136</v>
          </cell>
          <cell r="AT233">
            <v>0</v>
          </cell>
          <cell r="AU233">
            <v>0</v>
          </cell>
          <cell r="AV233">
            <v>41160.000000000015</v>
          </cell>
          <cell r="AW233">
            <v>0</v>
          </cell>
          <cell r="AX233">
            <v>69700.000000000073</v>
          </cell>
          <cell r="AY233">
            <v>0</v>
          </cell>
          <cell r="AZ233">
            <v>3121.775956284152</v>
          </cell>
          <cell r="BA233">
            <v>2038.6065573770502</v>
          </cell>
          <cell r="BB233">
            <v>1364.1803278688508</v>
          </cell>
          <cell r="BC233">
            <v>21310.846994535481</v>
          </cell>
          <cell r="BD233">
            <v>50520.655737704896</v>
          </cell>
          <cell r="BE233">
            <v>11812.677595628418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22614.223602484482</v>
          </cell>
          <cell r="BM233">
            <v>0</v>
          </cell>
          <cell r="BN233">
            <v>74642.269565217386</v>
          </cell>
          <cell r="BO233">
            <v>0</v>
          </cell>
          <cell r="BP233">
            <v>2741.0580645161349</v>
          </cell>
          <cell r="BQ233">
            <v>0</v>
          </cell>
          <cell r="BR233">
            <v>134400</v>
          </cell>
          <cell r="BS233">
            <v>0</v>
          </cell>
          <cell r="BT233">
            <v>0</v>
          </cell>
          <cell r="BU233">
            <v>0</v>
          </cell>
          <cell r="BV233">
            <v>2508.0320000000002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1112062.8281483583</v>
          </cell>
          <cell r="CB233">
            <v>0</v>
          </cell>
          <cell r="CC233">
            <v>0</v>
          </cell>
          <cell r="CD233">
            <v>1112062.8281483583</v>
          </cell>
        </row>
        <row r="234">
          <cell r="A234" t="str">
            <v>1475</v>
          </cell>
          <cell r="B234" t="str">
            <v>2094</v>
          </cell>
          <cell r="C234">
            <v>9262094</v>
          </cell>
          <cell r="D234" t="str">
            <v>Tuckswood Academy and Nursery</v>
          </cell>
          <cell r="E234">
            <v>245</v>
          </cell>
          <cell r="G234">
            <v>831530</v>
          </cell>
          <cell r="H234">
            <v>0</v>
          </cell>
          <cell r="I234">
            <v>0</v>
          </cell>
          <cell r="J234">
            <v>49919.999999999956</v>
          </cell>
          <cell r="K234">
            <v>0</v>
          </cell>
          <cell r="L234">
            <v>76844.999999999913</v>
          </cell>
          <cell r="M234">
            <v>0</v>
          </cell>
          <cell r="N234">
            <v>692.82786885245832</v>
          </cell>
          <cell r="O234">
            <v>1968.0327868852437</v>
          </cell>
          <cell r="P234">
            <v>83059.016393442565</v>
          </cell>
          <cell r="Q234">
            <v>481.96721311475471</v>
          </cell>
          <cell r="R234">
            <v>14338.524590163966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11896.744186046506</v>
          </cell>
          <cell r="AA234">
            <v>0</v>
          </cell>
          <cell r="AB234">
            <v>97715.667696812045</v>
          </cell>
          <cell r="AC234">
            <v>0</v>
          </cell>
          <cell r="AD234">
            <v>0</v>
          </cell>
          <cell r="AE234">
            <v>0</v>
          </cell>
          <cell r="AF234">
            <v>128000</v>
          </cell>
          <cell r="AG234">
            <v>0</v>
          </cell>
          <cell r="AH234">
            <v>0</v>
          </cell>
          <cell r="AI234">
            <v>0</v>
          </cell>
          <cell r="AJ234">
            <v>3697.4079999999999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-23080.758373312234</v>
          </cell>
          <cell r="AQ234">
            <v>1277064.4303620053</v>
          </cell>
          <cell r="AR234"/>
          <cell r="AS234">
            <v>883216.48624573066</v>
          </cell>
          <cell r="AT234">
            <v>0</v>
          </cell>
          <cell r="AU234">
            <v>0</v>
          </cell>
          <cell r="AV234">
            <v>50959.999999999956</v>
          </cell>
          <cell r="AW234">
            <v>0</v>
          </cell>
          <cell r="AX234">
            <v>89379.999999999898</v>
          </cell>
          <cell r="AY234">
            <v>0</v>
          </cell>
          <cell r="AZ234">
            <v>707.88934426229434</v>
          </cell>
          <cell r="BA234">
            <v>2003.1762295081944</v>
          </cell>
          <cell r="BB234">
            <v>84002.868852458952</v>
          </cell>
          <cell r="BC234">
            <v>486.98770491803339</v>
          </cell>
          <cell r="BD234">
            <v>14479.098360655771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12101.860465116273</v>
          </cell>
          <cell r="BM234">
            <v>0</v>
          </cell>
          <cell r="BN234">
            <v>98984.702342225195</v>
          </cell>
          <cell r="BO234">
            <v>0</v>
          </cell>
          <cell r="BP234">
            <v>0</v>
          </cell>
          <cell r="BQ234">
            <v>0</v>
          </cell>
          <cell r="BR234">
            <v>134400</v>
          </cell>
          <cell r="BS234">
            <v>0</v>
          </cell>
          <cell r="BT234">
            <v>0</v>
          </cell>
          <cell r="BU234">
            <v>0</v>
          </cell>
          <cell r="BV234">
            <v>3697.4079999999999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1374420.4775448756</v>
          </cell>
          <cell r="CB234">
            <v>0</v>
          </cell>
          <cell r="CC234">
            <v>0</v>
          </cell>
          <cell r="CD234">
            <v>1374420.4775448756</v>
          </cell>
        </row>
        <row r="235">
          <cell r="A235" t="str">
            <v>1487</v>
          </cell>
          <cell r="B235" t="str">
            <v>2022</v>
          </cell>
          <cell r="C235">
            <v>9262022</v>
          </cell>
          <cell r="D235" t="str">
            <v>St Francis of Assisi Catholic Primary School</v>
          </cell>
          <cell r="E235">
            <v>420</v>
          </cell>
          <cell r="G235">
            <v>1425480</v>
          </cell>
          <cell r="H235">
            <v>0</v>
          </cell>
          <cell r="I235">
            <v>0</v>
          </cell>
          <cell r="J235">
            <v>16320.000000000011</v>
          </cell>
          <cell r="K235">
            <v>0</v>
          </cell>
          <cell r="L235">
            <v>23970.000000000015</v>
          </cell>
          <cell r="M235">
            <v>0</v>
          </cell>
          <cell r="N235">
            <v>7608.1145584725582</v>
          </cell>
          <cell r="O235">
            <v>17401.431980906971</v>
          </cell>
          <cell r="P235">
            <v>19847.255369928389</v>
          </cell>
          <cell r="Q235">
            <v>15877.804295942729</v>
          </cell>
          <cell r="R235">
            <v>16870.167064439149</v>
          </cell>
          <cell r="S235">
            <v>1343.198090692124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53905.882352941066</v>
          </cell>
          <cell r="AA235">
            <v>0</v>
          </cell>
          <cell r="AB235">
            <v>174667.47161650751</v>
          </cell>
          <cell r="AC235">
            <v>0</v>
          </cell>
          <cell r="AD235">
            <v>0</v>
          </cell>
          <cell r="AE235">
            <v>0</v>
          </cell>
          <cell r="AF235">
            <v>128000</v>
          </cell>
          <cell r="AG235">
            <v>0</v>
          </cell>
          <cell r="AH235">
            <v>0</v>
          </cell>
          <cell r="AI235">
            <v>0</v>
          </cell>
          <cell r="AJ235">
            <v>6670.848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1907962.1733298302</v>
          </cell>
          <cell r="AR235"/>
          <cell r="AS235">
            <v>1514085.4049926812</v>
          </cell>
          <cell r="AT235">
            <v>0</v>
          </cell>
          <cell r="AU235">
            <v>0</v>
          </cell>
          <cell r="AV235">
            <v>16660.000000000011</v>
          </cell>
          <cell r="AW235">
            <v>0</v>
          </cell>
          <cell r="AX235">
            <v>27880.000000000018</v>
          </cell>
          <cell r="AY235">
            <v>0</v>
          </cell>
          <cell r="AZ235">
            <v>7773.5083532219614</v>
          </cell>
          <cell r="BA235">
            <v>17712.171837708884</v>
          </cell>
          <cell r="BB235">
            <v>20072.792362768483</v>
          </cell>
          <cell r="BC235">
            <v>16043.198090692133</v>
          </cell>
          <cell r="BD235">
            <v>17035.560859188554</v>
          </cell>
          <cell r="BE235">
            <v>1363.2458233890213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54835.294117646947</v>
          </cell>
          <cell r="BM235">
            <v>0</v>
          </cell>
          <cell r="BN235">
            <v>176935.88033879982</v>
          </cell>
          <cell r="BO235">
            <v>0</v>
          </cell>
          <cell r="BP235">
            <v>0</v>
          </cell>
          <cell r="BQ235">
            <v>0</v>
          </cell>
          <cell r="BR235">
            <v>134400</v>
          </cell>
          <cell r="BS235">
            <v>0</v>
          </cell>
          <cell r="BT235">
            <v>0</v>
          </cell>
          <cell r="BU235">
            <v>0</v>
          </cell>
          <cell r="BV235">
            <v>6670.848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2011467.904776097</v>
          </cell>
          <cell r="CB235">
            <v>0</v>
          </cell>
          <cell r="CC235">
            <v>0</v>
          </cell>
          <cell r="CD235">
            <v>2011467.904776097</v>
          </cell>
        </row>
        <row r="236">
          <cell r="A236" t="str">
            <v>1499</v>
          </cell>
          <cell r="B236" t="str">
            <v>2318</v>
          </cell>
          <cell r="C236">
            <v>9262318</v>
          </cell>
          <cell r="D236" t="str">
            <v>Lionwood Junior School</v>
          </cell>
          <cell r="E236">
            <v>275</v>
          </cell>
          <cell r="G236">
            <v>933350</v>
          </cell>
          <cell r="H236">
            <v>0</v>
          </cell>
          <cell r="I236">
            <v>0</v>
          </cell>
          <cell r="J236">
            <v>59039.999999999964</v>
          </cell>
          <cell r="K236">
            <v>0</v>
          </cell>
          <cell r="L236">
            <v>88125.000000000087</v>
          </cell>
          <cell r="M236">
            <v>0</v>
          </cell>
          <cell r="N236">
            <v>1615.8759124087621</v>
          </cell>
          <cell r="O236">
            <v>17704.379562043789</v>
          </cell>
          <cell r="P236">
            <v>3532.8467153284669</v>
          </cell>
          <cell r="Q236">
            <v>2408.7591240875977</v>
          </cell>
          <cell r="R236">
            <v>33270.98540145989</v>
          </cell>
          <cell r="S236">
            <v>672.44525547445255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12224.452554744534</v>
          </cell>
          <cell r="AA236">
            <v>0</v>
          </cell>
          <cell r="AB236">
            <v>120979.30469537666</v>
          </cell>
          <cell r="AC236">
            <v>0</v>
          </cell>
          <cell r="AD236">
            <v>0</v>
          </cell>
          <cell r="AE236">
            <v>0</v>
          </cell>
          <cell r="AF236">
            <v>128000</v>
          </cell>
          <cell r="AG236">
            <v>0</v>
          </cell>
          <cell r="AH236">
            <v>0</v>
          </cell>
          <cell r="AI236">
            <v>0</v>
          </cell>
          <cell r="AJ236">
            <v>11376.64</v>
          </cell>
          <cell r="AK236">
            <v>20769.780320000002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-1548.7480368227341</v>
          </cell>
          <cell r="AQ236">
            <v>1431521.7215041013</v>
          </cell>
          <cell r="AR236"/>
          <cell r="AS236">
            <v>991365.44374520797</v>
          </cell>
          <cell r="AT236">
            <v>0</v>
          </cell>
          <cell r="AU236">
            <v>0</v>
          </cell>
          <cell r="AV236">
            <v>60269.999999999964</v>
          </cell>
          <cell r="AW236">
            <v>0</v>
          </cell>
          <cell r="AX236">
            <v>102500.00000000009</v>
          </cell>
          <cell r="AY236">
            <v>0</v>
          </cell>
          <cell r="AZ236">
            <v>1651.0036496350397</v>
          </cell>
          <cell r="BA236">
            <v>18020.529197080286</v>
          </cell>
          <cell r="BB236">
            <v>3572.9927007299266</v>
          </cell>
          <cell r="BC236">
            <v>2433.8503649635099</v>
          </cell>
          <cell r="BD236">
            <v>33597.171532846747</v>
          </cell>
          <cell r="BE236">
            <v>682.48175182481748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12435.218978102197</v>
          </cell>
          <cell r="BM236">
            <v>0</v>
          </cell>
          <cell r="BN236">
            <v>122550.46449661531</v>
          </cell>
          <cell r="BO236">
            <v>0</v>
          </cell>
          <cell r="BP236">
            <v>0</v>
          </cell>
          <cell r="BQ236">
            <v>0</v>
          </cell>
          <cell r="BR236">
            <v>134400</v>
          </cell>
          <cell r="BS236">
            <v>0</v>
          </cell>
          <cell r="BT236">
            <v>0</v>
          </cell>
          <cell r="BU236">
            <v>0</v>
          </cell>
          <cell r="BV236">
            <v>11376.64</v>
          </cell>
          <cell r="BW236">
            <v>22929.837473280004</v>
          </cell>
          <cell r="BX236">
            <v>0</v>
          </cell>
          <cell r="BY236">
            <v>0</v>
          </cell>
          <cell r="BZ236">
            <v>0</v>
          </cell>
          <cell r="CA236">
            <v>1517785.6338902856</v>
          </cell>
          <cell r="CB236">
            <v>0</v>
          </cell>
          <cell r="CC236">
            <v>0</v>
          </cell>
          <cell r="CD236">
            <v>1517785.6338902856</v>
          </cell>
        </row>
        <row r="237">
          <cell r="A237" t="str">
            <v>1502</v>
          </cell>
          <cell r="B237" t="str">
            <v>3422</v>
          </cell>
          <cell r="C237">
            <v>9263422</v>
          </cell>
          <cell r="D237" t="str">
            <v>Lionwood Infant and Nursery School</v>
          </cell>
          <cell r="E237">
            <v>159</v>
          </cell>
          <cell r="G237">
            <v>539646</v>
          </cell>
          <cell r="H237">
            <v>0</v>
          </cell>
          <cell r="I237">
            <v>0</v>
          </cell>
          <cell r="J237">
            <v>18240.000000000011</v>
          </cell>
          <cell r="K237">
            <v>0</v>
          </cell>
          <cell r="L237">
            <v>26790.000000000015</v>
          </cell>
          <cell r="M237">
            <v>0</v>
          </cell>
          <cell r="N237">
            <v>1380.0000000000009</v>
          </cell>
          <cell r="O237">
            <v>8680.0000000000236</v>
          </cell>
          <cell r="P237">
            <v>1759.9999999999989</v>
          </cell>
          <cell r="Q237">
            <v>1440.0000000000011</v>
          </cell>
          <cell r="R237">
            <v>10200.000000000035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28931.764705882313</v>
          </cell>
          <cell r="AA237">
            <v>0</v>
          </cell>
          <cell r="AB237">
            <v>49002.435098650021</v>
          </cell>
          <cell r="AC237">
            <v>0</v>
          </cell>
          <cell r="AD237">
            <v>0</v>
          </cell>
          <cell r="AE237">
            <v>0</v>
          </cell>
          <cell r="AF237">
            <v>128000</v>
          </cell>
          <cell r="AG237">
            <v>0</v>
          </cell>
          <cell r="AH237">
            <v>0</v>
          </cell>
          <cell r="AI237">
            <v>0</v>
          </cell>
          <cell r="AJ237">
            <v>4447.232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11439.879988853225</v>
          </cell>
          <cell r="AQ237">
            <v>829957.31179338554</v>
          </cell>
          <cell r="AR237"/>
          <cell r="AS237">
            <v>573189.47474722937</v>
          </cell>
          <cell r="AT237">
            <v>0</v>
          </cell>
          <cell r="AU237">
            <v>0</v>
          </cell>
          <cell r="AV237">
            <v>18620.000000000011</v>
          </cell>
          <cell r="AW237">
            <v>0</v>
          </cell>
          <cell r="AX237">
            <v>31160.000000000018</v>
          </cell>
          <cell r="AY237">
            <v>0</v>
          </cell>
          <cell r="AZ237">
            <v>1410.0000000000011</v>
          </cell>
          <cell r="BA237">
            <v>8835.0000000000236</v>
          </cell>
          <cell r="BB237">
            <v>1779.9999999999989</v>
          </cell>
          <cell r="BC237">
            <v>1455.0000000000011</v>
          </cell>
          <cell r="BD237">
            <v>10300.000000000035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29430.588235294075</v>
          </cell>
          <cell r="BM237">
            <v>0</v>
          </cell>
          <cell r="BN237">
            <v>49638.830359671454</v>
          </cell>
          <cell r="BO237">
            <v>0</v>
          </cell>
          <cell r="BP237">
            <v>0</v>
          </cell>
          <cell r="BQ237">
            <v>0</v>
          </cell>
          <cell r="BR237">
            <v>134400</v>
          </cell>
          <cell r="BS237">
            <v>0</v>
          </cell>
          <cell r="BT237">
            <v>0</v>
          </cell>
          <cell r="BU237">
            <v>0</v>
          </cell>
          <cell r="BV237">
            <v>4447.232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864666.12534219492</v>
          </cell>
          <cell r="CB237">
            <v>0</v>
          </cell>
          <cell r="CC237">
            <v>0</v>
          </cell>
          <cell r="CD237">
            <v>864666.12534219492</v>
          </cell>
        </row>
        <row r="238">
          <cell r="A238" t="str">
            <v>1517</v>
          </cell>
          <cell r="B238" t="str">
            <v>2082</v>
          </cell>
          <cell r="C238">
            <v>9262082</v>
          </cell>
          <cell r="D238" t="str">
            <v>Wensum Junior School</v>
          </cell>
          <cell r="E238">
            <v>183</v>
          </cell>
          <cell r="G238">
            <v>621102</v>
          </cell>
          <cell r="H238">
            <v>0</v>
          </cell>
          <cell r="I238">
            <v>0</v>
          </cell>
          <cell r="J238">
            <v>37919.999999999978</v>
          </cell>
          <cell r="K238">
            <v>0</v>
          </cell>
          <cell r="L238">
            <v>55694.999999999971</v>
          </cell>
          <cell r="M238">
            <v>0</v>
          </cell>
          <cell r="N238">
            <v>3910.0000000000009</v>
          </cell>
          <cell r="O238">
            <v>15120.000000000015</v>
          </cell>
          <cell r="P238">
            <v>24200.000000000029</v>
          </cell>
          <cell r="Q238">
            <v>3360.0000000000018</v>
          </cell>
          <cell r="R238">
            <v>6120.0000000000018</v>
          </cell>
          <cell r="S238">
            <v>670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12760.000000000035</v>
          </cell>
          <cell r="AA238">
            <v>0</v>
          </cell>
          <cell r="AB238">
            <v>76957.711670480538</v>
          </cell>
          <cell r="AC238">
            <v>0</v>
          </cell>
          <cell r="AD238">
            <v>3798.9000000000019</v>
          </cell>
          <cell r="AE238">
            <v>0</v>
          </cell>
          <cell r="AF238">
            <v>128000</v>
          </cell>
          <cell r="AG238">
            <v>0</v>
          </cell>
          <cell r="AH238">
            <v>0</v>
          </cell>
          <cell r="AI238">
            <v>0</v>
          </cell>
          <cell r="AJ238">
            <v>3438.848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-20657.922002507567</v>
          </cell>
          <cell r="AQ238">
            <v>972394.53766797297</v>
          </cell>
          <cell r="AR238"/>
          <cell r="AS238">
            <v>659708.64074681106</v>
          </cell>
          <cell r="AT238">
            <v>0</v>
          </cell>
          <cell r="AU238">
            <v>0</v>
          </cell>
          <cell r="AV238">
            <v>38709.999999999978</v>
          </cell>
          <cell r="AW238">
            <v>0</v>
          </cell>
          <cell r="AX238">
            <v>64779.999999999964</v>
          </cell>
          <cell r="AY238">
            <v>0</v>
          </cell>
          <cell r="AZ238">
            <v>3995.0000000000009</v>
          </cell>
          <cell r="BA238">
            <v>15390.000000000015</v>
          </cell>
          <cell r="BB238">
            <v>24475.000000000029</v>
          </cell>
          <cell r="BC238">
            <v>3395.0000000000018</v>
          </cell>
          <cell r="BD238">
            <v>6180.0000000000018</v>
          </cell>
          <cell r="BE238">
            <v>680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12980.000000000036</v>
          </cell>
          <cell r="BM238">
            <v>0</v>
          </cell>
          <cell r="BN238">
            <v>77957.162471395874</v>
          </cell>
          <cell r="BO238">
            <v>0</v>
          </cell>
          <cell r="BP238">
            <v>3859.2000000000021</v>
          </cell>
          <cell r="BQ238">
            <v>0</v>
          </cell>
          <cell r="BR238">
            <v>134400</v>
          </cell>
          <cell r="BS238">
            <v>0</v>
          </cell>
          <cell r="BT238">
            <v>0</v>
          </cell>
          <cell r="BU238">
            <v>0</v>
          </cell>
          <cell r="BV238">
            <v>3438.848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1049948.851218207</v>
          </cell>
          <cell r="CB238">
            <v>0</v>
          </cell>
          <cell r="CC238">
            <v>0</v>
          </cell>
          <cell r="CD238">
            <v>1049948.851218207</v>
          </cell>
        </row>
        <row r="239">
          <cell r="A239" t="str">
            <v>1525</v>
          </cell>
          <cell r="B239" t="str">
            <v>2317</v>
          </cell>
          <cell r="C239">
            <v>9262317</v>
          </cell>
          <cell r="D239" t="str">
            <v>West Earlham Infant and Nursery School</v>
          </cell>
          <cell r="E239">
            <v>170</v>
          </cell>
          <cell r="G239">
            <v>576980</v>
          </cell>
          <cell r="H239">
            <v>0</v>
          </cell>
          <cell r="I239">
            <v>0</v>
          </cell>
          <cell r="J239">
            <v>35999.999999999978</v>
          </cell>
          <cell r="K239">
            <v>0</v>
          </cell>
          <cell r="L239">
            <v>52874.999999999971</v>
          </cell>
          <cell r="M239">
            <v>0</v>
          </cell>
          <cell r="N239">
            <v>1150.0000000000018</v>
          </cell>
          <cell r="O239">
            <v>1400.0000000000023</v>
          </cell>
          <cell r="P239">
            <v>879.99999999999682</v>
          </cell>
          <cell r="Q239">
            <v>35520.000000000015</v>
          </cell>
          <cell r="R239">
            <v>35700</v>
          </cell>
          <cell r="S239">
            <v>6699.9999999999991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24650</v>
          </cell>
          <cell r="AA239">
            <v>0</v>
          </cell>
          <cell r="AB239">
            <v>74756.435053501278</v>
          </cell>
          <cell r="AC239">
            <v>0</v>
          </cell>
          <cell r="AD239">
            <v>0</v>
          </cell>
          <cell r="AE239">
            <v>0</v>
          </cell>
          <cell r="AF239">
            <v>128000</v>
          </cell>
          <cell r="AG239">
            <v>0</v>
          </cell>
          <cell r="AH239">
            <v>0</v>
          </cell>
          <cell r="AI239">
            <v>0</v>
          </cell>
          <cell r="AJ239">
            <v>23558.75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78579.856667947621</v>
          </cell>
          <cell r="AQ239">
            <v>1076750.041721449</v>
          </cell>
          <cell r="AR239"/>
          <cell r="AS239">
            <v>612844.09249703761</v>
          </cell>
          <cell r="AT239">
            <v>0</v>
          </cell>
          <cell r="AU239">
            <v>0</v>
          </cell>
          <cell r="AV239">
            <v>36749.999999999978</v>
          </cell>
          <cell r="AW239">
            <v>0</v>
          </cell>
          <cell r="AX239">
            <v>61499.999999999964</v>
          </cell>
          <cell r="AY239">
            <v>0</v>
          </cell>
          <cell r="AZ239">
            <v>1175.0000000000018</v>
          </cell>
          <cell r="BA239">
            <v>1425.0000000000023</v>
          </cell>
          <cell r="BB239">
            <v>889.99999999999682</v>
          </cell>
          <cell r="BC239">
            <v>35890.000000000015</v>
          </cell>
          <cell r="BD239">
            <v>36050</v>
          </cell>
          <cell r="BE239">
            <v>6799.9999999999991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25075</v>
          </cell>
          <cell r="BM239">
            <v>0</v>
          </cell>
          <cell r="BN239">
            <v>75727.297846403904</v>
          </cell>
          <cell r="BO239">
            <v>0</v>
          </cell>
          <cell r="BP239">
            <v>0</v>
          </cell>
          <cell r="BQ239">
            <v>0</v>
          </cell>
          <cell r="BR239">
            <v>134400</v>
          </cell>
          <cell r="BS239">
            <v>0</v>
          </cell>
          <cell r="BT239">
            <v>0</v>
          </cell>
          <cell r="BU239">
            <v>0</v>
          </cell>
          <cell r="BV239">
            <v>23558.75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1052085.1403434416</v>
          </cell>
          <cell r="CB239">
            <v>0</v>
          </cell>
          <cell r="CC239">
            <v>61961.557815058564</v>
          </cell>
          <cell r="CD239">
            <v>1114046.6981585003</v>
          </cell>
        </row>
        <row r="240">
          <cell r="A240" t="str">
            <v>1530</v>
          </cell>
          <cell r="B240" t="str">
            <v>2321</v>
          </cell>
          <cell r="C240">
            <v>9262321</v>
          </cell>
          <cell r="D240" t="str">
            <v>West Earlham Junior School</v>
          </cell>
          <cell r="E240">
            <v>236</v>
          </cell>
          <cell r="G240">
            <v>800984</v>
          </cell>
          <cell r="H240">
            <v>0</v>
          </cell>
          <cell r="I240">
            <v>0</v>
          </cell>
          <cell r="J240">
            <v>51840.000000000029</v>
          </cell>
          <cell r="K240">
            <v>0</v>
          </cell>
          <cell r="L240">
            <v>78960.000000000058</v>
          </cell>
          <cell r="M240">
            <v>0</v>
          </cell>
          <cell r="N240">
            <v>2300</v>
          </cell>
          <cell r="O240">
            <v>3359.9999999999968</v>
          </cell>
          <cell r="P240">
            <v>1320.0000000000041</v>
          </cell>
          <cell r="Q240">
            <v>55199.999999999956</v>
          </cell>
          <cell r="R240">
            <v>36720.000000000015</v>
          </cell>
          <cell r="S240">
            <v>10719.999999999995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8404.912280701752</v>
          </cell>
          <cell r="AA240">
            <v>0</v>
          </cell>
          <cell r="AB240">
            <v>128021.38186876888</v>
          </cell>
          <cell r="AC240">
            <v>0</v>
          </cell>
          <cell r="AD240">
            <v>0</v>
          </cell>
          <cell r="AE240">
            <v>0</v>
          </cell>
          <cell r="AF240">
            <v>128000</v>
          </cell>
          <cell r="AG240">
            <v>0</v>
          </cell>
          <cell r="AH240">
            <v>0</v>
          </cell>
          <cell r="AI240">
            <v>0</v>
          </cell>
          <cell r="AJ240">
            <v>27267.25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-8587.0271551494188</v>
          </cell>
          <cell r="AQ240">
            <v>1324510.5169943213</v>
          </cell>
          <cell r="AR240"/>
          <cell r="AS240">
            <v>850771.79899588751</v>
          </cell>
          <cell r="AT240">
            <v>0</v>
          </cell>
          <cell r="AU240">
            <v>0</v>
          </cell>
          <cell r="AV240">
            <v>52920.000000000029</v>
          </cell>
          <cell r="AW240">
            <v>0</v>
          </cell>
          <cell r="AX240">
            <v>91840.000000000073</v>
          </cell>
          <cell r="AY240">
            <v>0</v>
          </cell>
          <cell r="AZ240">
            <v>2350</v>
          </cell>
          <cell r="BA240">
            <v>3419.9999999999968</v>
          </cell>
          <cell r="BB240">
            <v>1335.0000000000041</v>
          </cell>
          <cell r="BC240">
            <v>55774.999999999956</v>
          </cell>
          <cell r="BD240">
            <v>37080.000000000015</v>
          </cell>
          <cell r="BE240">
            <v>10879.999999999995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8549.8245614035059</v>
          </cell>
          <cell r="BM240">
            <v>0</v>
          </cell>
          <cell r="BN240">
            <v>129683.99721771391</v>
          </cell>
          <cell r="BO240">
            <v>0</v>
          </cell>
          <cell r="BP240">
            <v>0</v>
          </cell>
          <cell r="BQ240">
            <v>0</v>
          </cell>
          <cell r="BR240">
            <v>134400</v>
          </cell>
          <cell r="BS240">
            <v>0</v>
          </cell>
          <cell r="BT240">
            <v>0</v>
          </cell>
          <cell r="BU240">
            <v>0</v>
          </cell>
          <cell r="BV240">
            <v>27267.25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1406272.8707750051</v>
          </cell>
          <cell r="CB240">
            <v>0</v>
          </cell>
          <cell r="CC240">
            <v>0</v>
          </cell>
          <cell r="CD240">
            <v>1406272.8707750051</v>
          </cell>
        </row>
        <row r="241">
          <cell r="A241" t="str">
            <v>1580</v>
          </cell>
          <cell r="B241" t="str">
            <v>2133</v>
          </cell>
          <cell r="C241">
            <v>9262133</v>
          </cell>
          <cell r="D241" t="str">
            <v>Old Buckenham Primary School and Nursery</v>
          </cell>
          <cell r="E241">
            <v>192</v>
          </cell>
          <cell r="G241">
            <v>651648</v>
          </cell>
          <cell r="H241">
            <v>0</v>
          </cell>
          <cell r="I241">
            <v>0</v>
          </cell>
          <cell r="J241">
            <v>13439.999999999969</v>
          </cell>
          <cell r="K241">
            <v>0</v>
          </cell>
          <cell r="L241">
            <v>20445.000000000044</v>
          </cell>
          <cell r="M241">
            <v>0</v>
          </cell>
          <cell r="N241">
            <v>919.99999999999852</v>
          </cell>
          <cell r="O241">
            <v>0</v>
          </cell>
          <cell r="P241">
            <v>0</v>
          </cell>
          <cell r="Q241">
            <v>1440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2604.912280701757</v>
          </cell>
          <cell r="AA241">
            <v>0</v>
          </cell>
          <cell r="AB241">
            <v>51135.652173913077</v>
          </cell>
          <cell r="AC241">
            <v>0</v>
          </cell>
          <cell r="AD241">
            <v>7068.5999999999949</v>
          </cell>
          <cell r="AE241">
            <v>0</v>
          </cell>
          <cell r="AF241">
            <v>128000</v>
          </cell>
          <cell r="AG241">
            <v>0</v>
          </cell>
          <cell r="AH241">
            <v>0</v>
          </cell>
          <cell r="AI241">
            <v>0</v>
          </cell>
          <cell r="AJ241">
            <v>4111.1040000000003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-17687.574652857795</v>
          </cell>
          <cell r="AQ241">
            <v>863125.69380175706</v>
          </cell>
          <cell r="AR241"/>
          <cell r="AS241">
            <v>692153.3279966542</v>
          </cell>
          <cell r="AT241">
            <v>0</v>
          </cell>
          <cell r="AU241">
            <v>0</v>
          </cell>
          <cell r="AV241">
            <v>13719.999999999969</v>
          </cell>
          <cell r="AW241">
            <v>0</v>
          </cell>
          <cell r="AX241">
            <v>23780.000000000051</v>
          </cell>
          <cell r="AY241">
            <v>0</v>
          </cell>
          <cell r="AZ241">
            <v>939.99999999999852</v>
          </cell>
          <cell r="BA241">
            <v>0</v>
          </cell>
          <cell r="BB241">
            <v>0</v>
          </cell>
          <cell r="BC241">
            <v>1455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2649.8245614035113</v>
          </cell>
          <cell r="BM241">
            <v>0</v>
          </cell>
          <cell r="BN241">
            <v>51799.751552795067</v>
          </cell>
          <cell r="BO241">
            <v>0</v>
          </cell>
          <cell r="BP241">
            <v>7180.7999999999947</v>
          </cell>
          <cell r="BQ241">
            <v>0</v>
          </cell>
          <cell r="BR241">
            <v>134400</v>
          </cell>
          <cell r="BS241">
            <v>0</v>
          </cell>
          <cell r="BT241">
            <v>0</v>
          </cell>
          <cell r="BU241">
            <v>0</v>
          </cell>
          <cell r="BV241">
            <v>4111.1040000000003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932189.80811085284</v>
          </cell>
          <cell r="CB241">
            <v>0</v>
          </cell>
          <cell r="CC241">
            <v>0</v>
          </cell>
          <cell r="CD241">
            <v>932189.80811085284</v>
          </cell>
        </row>
        <row r="242">
          <cell r="A242" t="str">
            <v>1583</v>
          </cell>
          <cell r="B242" t="str">
            <v>2384</v>
          </cell>
          <cell r="C242">
            <v>9262384</v>
          </cell>
          <cell r="D242" t="str">
            <v>Garrick Green Infant School</v>
          </cell>
          <cell r="E242">
            <v>146</v>
          </cell>
          <cell r="G242">
            <v>495524</v>
          </cell>
          <cell r="H242">
            <v>0</v>
          </cell>
          <cell r="I242">
            <v>0</v>
          </cell>
          <cell r="J242">
            <v>12480.000000000005</v>
          </cell>
          <cell r="K242">
            <v>0</v>
          </cell>
          <cell r="L242">
            <v>18330.000000000007</v>
          </cell>
          <cell r="M242">
            <v>0</v>
          </cell>
          <cell r="N242">
            <v>230</v>
          </cell>
          <cell r="O242">
            <v>7839.99999999999</v>
          </cell>
          <cell r="P242">
            <v>440</v>
          </cell>
          <cell r="Q242">
            <v>1920</v>
          </cell>
          <cell r="R242">
            <v>0</v>
          </cell>
          <cell r="S242">
            <v>1340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6983.9175257731949</v>
          </cell>
          <cell r="AA242">
            <v>0</v>
          </cell>
          <cell r="AB242">
            <v>49767.070687606378</v>
          </cell>
          <cell r="AC242">
            <v>0</v>
          </cell>
          <cell r="AD242">
            <v>0</v>
          </cell>
          <cell r="AE242">
            <v>0</v>
          </cell>
          <cell r="AF242">
            <v>128000</v>
          </cell>
          <cell r="AG242">
            <v>0</v>
          </cell>
          <cell r="AH242">
            <v>0</v>
          </cell>
          <cell r="AI242">
            <v>0</v>
          </cell>
          <cell r="AJ242">
            <v>2689.0239999999999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-26706.021958390043</v>
          </cell>
          <cell r="AQ242">
            <v>698837.99025498948</v>
          </cell>
          <cell r="AR242"/>
          <cell r="AS242">
            <v>526324.9264974558</v>
          </cell>
          <cell r="AT242">
            <v>0</v>
          </cell>
          <cell r="AU242">
            <v>0</v>
          </cell>
          <cell r="AV242">
            <v>12740.000000000005</v>
          </cell>
          <cell r="AW242">
            <v>0</v>
          </cell>
          <cell r="AX242">
            <v>21320.000000000007</v>
          </cell>
          <cell r="AY242">
            <v>0</v>
          </cell>
          <cell r="AZ242">
            <v>235</v>
          </cell>
          <cell r="BA242">
            <v>7979.99999999999</v>
          </cell>
          <cell r="BB242">
            <v>445</v>
          </cell>
          <cell r="BC242">
            <v>1940</v>
          </cell>
          <cell r="BD242">
            <v>0</v>
          </cell>
          <cell r="BE242">
            <v>1360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7104.3298969072157</v>
          </cell>
          <cell r="BM242">
            <v>0</v>
          </cell>
          <cell r="BN242">
            <v>50413.396280951914</v>
          </cell>
          <cell r="BO242">
            <v>0</v>
          </cell>
          <cell r="BP242">
            <v>0</v>
          </cell>
          <cell r="BQ242">
            <v>0</v>
          </cell>
          <cell r="BR242">
            <v>134400</v>
          </cell>
          <cell r="BS242">
            <v>0</v>
          </cell>
          <cell r="BT242">
            <v>0</v>
          </cell>
          <cell r="BU242">
            <v>0</v>
          </cell>
          <cell r="BV242">
            <v>2689.0239999999999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766951.6766753149</v>
          </cell>
          <cell r="CB242">
            <v>0</v>
          </cell>
          <cell r="CC242">
            <v>0</v>
          </cell>
          <cell r="CD242">
            <v>766951.6766753149</v>
          </cell>
        </row>
        <row r="243">
          <cell r="A243" t="str">
            <v>1587</v>
          </cell>
          <cell r="B243" t="str">
            <v>2364</v>
          </cell>
          <cell r="C243">
            <v>9262364</v>
          </cell>
          <cell r="D243" t="str">
            <v>Lodge Lane Infant School</v>
          </cell>
          <cell r="E243">
            <v>180</v>
          </cell>
          <cell r="G243">
            <v>610920</v>
          </cell>
          <cell r="H243">
            <v>0</v>
          </cell>
          <cell r="I243">
            <v>0</v>
          </cell>
          <cell r="J243">
            <v>9599.9999999999891</v>
          </cell>
          <cell r="K243">
            <v>0</v>
          </cell>
          <cell r="L243">
            <v>14099.999999999985</v>
          </cell>
          <cell r="M243">
            <v>0</v>
          </cell>
          <cell r="N243">
            <v>0</v>
          </cell>
          <cell r="O243">
            <v>1119.9999999999989</v>
          </cell>
          <cell r="P243">
            <v>440.0000000000004</v>
          </cell>
          <cell r="Q243">
            <v>0</v>
          </cell>
          <cell r="R243">
            <v>0</v>
          </cell>
          <cell r="S243">
            <v>670.00000000000057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6902.4793388429707</v>
          </cell>
          <cell r="AA243">
            <v>0</v>
          </cell>
          <cell r="AB243">
            <v>61935.429056924346</v>
          </cell>
          <cell r="AC243">
            <v>0</v>
          </cell>
          <cell r="AD243">
            <v>0</v>
          </cell>
          <cell r="AE243">
            <v>0</v>
          </cell>
          <cell r="AF243">
            <v>128000</v>
          </cell>
          <cell r="AG243">
            <v>0</v>
          </cell>
          <cell r="AH243">
            <v>0</v>
          </cell>
          <cell r="AI243">
            <v>0</v>
          </cell>
          <cell r="AJ243">
            <v>3930.1120000000001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-8631.85515120536</v>
          </cell>
          <cell r="AQ243">
            <v>828986.16524456197</v>
          </cell>
          <cell r="AR243"/>
          <cell r="AS243">
            <v>648893.74499686342</v>
          </cell>
          <cell r="AT243">
            <v>0</v>
          </cell>
          <cell r="AU243">
            <v>0</v>
          </cell>
          <cell r="AV243">
            <v>9799.9999999999891</v>
          </cell>
          <cell r="AW243">
            <v>0</v>
          </cell>
          <cell r="AX243">
            <v>16399.999999999982</v>
          </cell>
          <cell r="AY243">
            <v>0</v>
          </cell>
          <cell r="AZ243">
            <v>0</v>
          </cell>
          <cell r="BA243">
            <v>1139.9999999999986</v>
          </cell>
          <cell r="BB243">
            <v>445.0000000000004</v>
          </cell>
          <cell r="BC243">
            <v>0</v>
          </cell>
          <cell r="BD243">
            <v>0</v>
          </cell>
          <cell r="BE243">
            <v>680.00000000000057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7021.4876033057808</v>
          </cell>
          <cell r="BM243">
            <v>0</v>
          </cell>
          <cell r="BN243">
            <v>62739.78527844284</v>
          </cell>
          <cell r="BO243">
            <v>0</v>
          </cell>
          <cell r="BP243">
            <v>0</v>
          </cell>
          <cell r="BQ243">
            <v>0</v>
          </cell>
          <cell r="BR243">
            <v>134400</v>
          </cell>
          <cell r="BS243">
            <v>0</v>
          </cell>
          <cell r="BT243">
            <v>0</v>
          </cell>
          <cell r="BU243">
            <v>0</v>
          </cell>
          <cell r="BV243">
            <v>3930.1120000000001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885450.129878612</v>
          </cell>
          <cell r="CB243">
            <v>0</v>
          </cell>
          <cell r="CC243">
            <v>0</v>
          </cell>
          <cell r="CD243">
            <v>885450.129878612</v>
          </cell>
        </row>
        <row r="244">
          <cell r="A244" t="str">
            <v>1591</v>
          </cell>
          <cell r="B244" t="str">
            <v>3060</v>
          </cell>
          <cell r="C244">
            <v>9263060</v>
          </cell>
          <cell r="D244" t="str">
            <v>Old Catton CofE VC Junior School</v>
          </cell>
          <cell r="E244">
            <v>194</v>
          </cell>
          <cell r="G244">
            <v>658436</v>
          </cell>
          <cell r="H244">
            <v>0</v>
          </cell>
          <cell r="I244">
            <v>0</v>
          </cell>
          <cell r="J244">
            <v>14400.000000000004</v>
          </cell>
          <cell r="K244">
            <v>0</v>
          </cell>
          <cell r="L244">
            <v>22559.999999999942</v>
          </cell>
          <cell r="M244">
            <v>0</v>
          </cell>
          <cell r="N244">
            <v>460.00000000000165</v>
          </cell>
          <cell r="O244">
            <v>10359.999999999995</v>
          </cell>
          <cell r="P244">
            <v>3079.9999999999982</v>
          </cell>
          <cell r="Q244">
            <v>1440.0000000000005</v>
          </cell>
          <cell r="R244">
            <v>1020.0000000000036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4712.8795811518321</v>
          </cell>
          <cell r="AA244">
            <v>0</v>
          </cell>
          <cell r="AB244">
            <v>44363.555399719502</v>
          </cell>
          <cell r="AC244">
            <v>0</v>
          </cell>
          <cell r="AD244">
            <v>0</v>
          </cell>
          <cell r="AE244">
            <v>0</v>
          </cell>
          <cell r="AF244">
            <v>128000</v>
          </cell>
          <cell r="AG244">
            <v>0</v>
          </cell>
          <cell r="AH244">
            <v>0</v>
          </cell>
          <cell r="AI244">
            <v>0</v>
          </cell>
          <cell r="AJ244">
            <v>22336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-5325.9934976729073</v>
          </cell>
          <cell r="AQ244">
            <v>905842.44148319843</v>
          </cell>
          <cell r="AR244"/>
          <cell r="AS244">
            <v>699363.25849661941</v>
          </cell>
          <cell r="AT244">
            <v>0</v>
          </cell>
          <cell r="AU244">
            <v>0</v>
          </cell>
          <cell r="AV244">
            <v>14700.000000000004</v>
          </cell>
          <cell r="AW244">
            <v>0</v>
          </cell>
          <cell r="AX244">
            <v>26239.999999999935</v>
          </cell>
          <cell r="AY244">
            <v>0</v>
          </cell>
          <cell r="AZ244">
            <v>470.00000000000165</v>
          </cell>
          <cell r="BA244">
            <v>10544.999999999995</v>
          </cell>
          <cell r="BB244">
            <v>3114.9999999999982</v>
          </cell>
          <cell r="BC244">
            <v>1455.0000000000005</v>
          </cell>
          <cell r="BD244">
            <v>1030.0000000000036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4794.1361256544496</v>
          </cell>
          <cell r="BM244">
            <v>0</v>
          </cell>
          <cell r="BN244">
            <v>44939.705469845729</v>
          </cell>
          <cell r="BO244">
            <v>0</v>
          </cell>
          <cell r="BP244">
            <v>0</v>
          </cell>
          <cell r="BQ244">
            <v>0</v>
          </cell>
          <cell r="BR244">
            <v>134400</v>
          </cell>
          <cell r="BS244">
            <v>0</v>
          </cell>
          <cell r="BT244">
            <v>0</v>
          </cell>
          <cell r="BU244">
            <v>0</v>
          </cell>
          <cell r="BV244">
            <v>22336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963388.10009211942</v>
          </cell>
          <cell r="CB244">
            <v>0</v>
          </cell>
          <cell r="CC244">
            <v>0</v>
          </cell>
          <cell r="CD244">
            <v>963388.10009211942</v>
          </cell>
        </row>
        <row r="245">
          <cell r="A245" t="str">
            <v>1608</v>
          </cell>
          <cell r="B245" t="str">
            <v>2124</v>
          </cell>
          <cell r="C245">
            <v>9262124</v>
          </cell>
          <cell r="D245" t="str">
            <v>Ormesby Village Infant School</v>
          </cell>
          <cell r="E245">
            <v>106</v>
          </cell>
          <cell r="G245">
            <v>359764</v>
          </cell>
          <cell r="H245">
            <v>0</v>
          </cell>
          <cell r="I245">
            <v>0</v>
          </cell>
          <cell r="J245">
            <v>6719.99999999999</v>
          </cell>
          <cell r="K245">
            <v>0</v>
          </cell>
          <cell r="L245">
            <v>9869.9999999999854</v>
          </cell>
          <cell r="M245">
            <v>0</v>
          </cell>
          <cell r="N245">
            <v>2321.904761904761</v>
          </cell>
          <cell r="O245">
            <v>0</v>
          </cell>
          <cell r="P245">
            <v>1332.5714285714298</v>
          </cell>
          <cell r="Q245">
            <v>484.57142857142833</v>
          </cell>
          <cell r="R245">
            <v>1544.57142857143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945.84615384615472</v>
          </cell>
          <cell r="AA245">
            <v>0</v>
          </cell>
          <cell r="AB245">
            <v>32410.683281412268</v>
          </cell>
          <cell r="AC245">
            <v>0</v>
          </cell>
          <cell r="AD245">
            <v>0</v>
          </cell>
          <cell r="AE245">
            <v>0</v>
          </cell>
          <cell r="AF245">
            <v>128000</v>
          </cell>
          <cell r="AG245">
            <v>0</v>
          </cell>
          <cell r="AH245">
            <v>0</v>
          </cell>
          <cell r="AI245">
            <v>0</v>
          </cell>
          <cell r="AJ245">
            <v>21017.325000000001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-1542.0843944981893</v>
          </cell>
          <cell r="AQ245">
            <v>562869.38908837922</v>
          </cell>
          <cell r="AR245"/>
          <cell r="AS245">
            <v>382126.31649815285</v>
          </cell>
          <cell r="AT245">
            <v>0</v>
          </cell>
          <cell r="AU245">
            <v>0</v>
          </cell>
          <cell r="AV245">
            <v>6859.99999999999</v>
          </cell>
          <cell r="AW245">
            <v>0</v>
          </cell>
          <cell r="AX245">
            <v>11479.999999999982</v>
          </cell>
          <cell r="AY245">
            <v>0</v>
          </cell>
          <cell r="AZ245">
            <v>2372.3809523809514</v>
          </cell>
          <cell r="BA245">
            <v>0</v>
          </cell>
          <cell r="BB245">
            <v>1347.7142857142871</v>
          </cell>
          <cell r="BC245">
            <v>489.61904761904736</v>
          </cell>
          <cell r="BD245">
            <v>1559.7142857142874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962.1538461538471</v>
          </cell>
          <cell r="BM245">
            <v>0</v>
          </cell>
          <cell r="BN245">
            <v>32831.601246105936</v>
          </cell>
          <cell r="BO245">
            <v>0</v>
          </cell>
          <cell r="BP245">
            <v>0</v>
          </cell>
          <cell r="BQ245">
            <v>0</v>
          </cell>
          <cell r="BR245">
            <v>134400</v>
          </cell>
          <cell r="BS245">
            <v>0</v>
          </cell>
          <cell r="BT245">
            <v>0</v>
          </cell>
          <cell r="BU245">
            <v>0</v>
          </cell>
          <cell r="BV245">
            <v>21017.325000000001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595446.82516184112</v>
          </cell>
          <cell r="CB245">
            <v>0</v>
          </cell>
          <cell r="CC245">
            <v>0</v>
          </cell>
          <cell r="CD245">
            <v>595446.82516184112</v>
          </cell>
        </row>
        <row r="246">
          <cell r="A246" t="str">
            <v>1611</v>
          </cell>
          <cell r="B246" t="str">
            <v>2272</v>
          </cell>
          <cell r="C246">
            <v>9262272</v>
          </cell>
          <cell r="D246" t="str">
            <v>Ormesby Village Junior School</v>
          </cell>
          <cell r="E246">
            <v>138</v>
          </cell>
          <cell r="G246">
            <v>468372</v>
          </cell>
          <cell r="H246">
            <v>0</v>
          </cell>
          <cell r="I246">
            <v>0</v>
          </cell>
          <cell r="J246">
            <v>16320.000000000007</v>
          </cell>
          <cell r="K246">
            <v>0</v>
          </cell>
          <cell r="L246">
            <v>24674.999999999989</v>
          </cell>
          <cell r="M246">
            <v>0</v>
          </cell>
          <cell r="N246">
            <v>3011.824817518248</v>
          </cell>
          <cell r="O246">
            <v>0</v>
          </cell>
          <cell r="P246">
            <v>886.42335766423344</v>
          </cell>
          <cell r="Q246">
            <v>0</v>
          </cell>
          <cell r="R246">
            <v>513.72262773722616</v>
          </cell>
          <cell r="S246">
            <v>1349.78102189781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1177.0588235294138</v>
          </cell>
          <cell r="AA246">
            <v>0</v>
          </cell>
          <cell r="AB246">
            <v>38615.78947368417</v>
          </cell>
          <cell r="AC246">
            <v>0</v>
          </cell>
          <cell r="AD246">
            <v>0</v>
          </cell>
          <cell r="AE246">
            <v>0</v>
          </cell>
          <cell r="AF246">
            <v>128000</v>
          </cell>
          <cell r="AG246">
            <v>0</v>
          </cell>
          <cell r="AH246">
            <v>0</v>
          </cell>
          <cell r="AI246">
            <v>0</v>
          </cell>
          <cell r="AJ246">
            <v>19206.75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-7661.6866043608434</v>
          </cell>
          <cell r="AQ246">
            <v>694466.66351767024</v>
          </cell>
          <cell r="AR246"/>
          <cell r="AS246">
            <v>497485.20449759526</v>
          </cell>
          <cell r="AT246">
            <v>0</v>
          </cell>
          <cell r="AU246">
            <v>0</v>
          </cell>
          <cell r="AV246">
            <v>16660.000000000007</v>
          </cell>
          <cell r="AW246">
            <v>0</v>
          </cell>
          <cell r="AX246">
            <v>28699.999999999989</v>
          </cell>
          <cell r="AY246">
            <v>0</v>
          </cell>
          <cell r="AZ246">
            <v>3077.2992700729924</v>
          </cell>
          <cell r="BA246">
            <v>0</v>
          </cell>
          <cell r="BB246">
            <v>896.4963503649634</v>
          </cell>
          <cell r="BC246">
            <v>0</v>
          </cell>
          <cell r="BD246">
            <v>518.7591240875912</v>
          </cell>
          <cell r="BE246">
            <v>1369.9270072992699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1197.3529411764725</v>
          </cell>
          <cell r="BM246">
            <v>0</v>
          </cell>
          <cell r="BN246">
            <v>39117.293233082666</v>
          </cell>
          <cell r="BO246">
            <v>0</v>
          </cell>
          <cell r="BP246">
            <v>0</v>
          </cell>
          <cell r="BQ246">
            <v>0</v>
          </cell>
          <cell r="BR246">
            <v>134400</v>
          </cell>
          <cell r="BS246">
            <v>0</v>
          </cell>
          <cell r="BT246">
            <v>0</v>
          </cell>
          <cell r="BU246">
            <v>0</v>
          </cell>
          <cell r="BV246">
            <v>19206.75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742629.08242367918</v>
          </cell>
          <cell r="CB246">
            <v>0</v>
          </cell>
          <cell r="CC246">
            <v>0</v>
          </cell>
          <cell r="CD246">
            <v>742629.08242367918</v>
          </cell>
        </row>
        <row r="247">
          <cell r="A247" t="str">
            <v>1616</v>
          </cell>
          <cell r="B247" t="str">
            <v>3349</v>
          </cell>
          <cell r="C247">
            <v>9263349</v>
          </cell>
          <cell r="D247" t="str">
            <v>Overstrand, the Belfry, Church of England Voluntary Aided Primary School</v>
          </cell>
          <cell r="E247">
            <v>144</v>
          </cell>
          <cell r="G247">
            <v>488736</v>
          </cell>
          <cell r="H247">
            <v>0</v>
          </cell>
          <cell r="I247">
            <v>0</v>
          </cell>
          <cell r="J247">
            <v>9600.0000000000091</v>
          </cell>
          <cell r="K247">
            <v>0</v>
          </cell>
          <cell r="L247">
            <v>14100.000000000013</v>
          </cell>
          <cell r="M247">
            <v>0</v>
          </cell>
          <cell r="N247">
            <v>18630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2037.0731707317052</v>
          </cell>
          <cell r="AA247">
            <v>0</v>
          </cell>
          <cell r="AB247">
            <v>55294.105263157937</v>
          </cell>
          <cell r="AC247">
            <v>0</v>
          </cell>
          <cell r="AD247">
            <v>0</v>
          </cell>
          <cell r="AE247">
            <v>0</v>
          </cell>
          <cell r="AF247">
            <v>128000</v>
          </cell>
          <cell r="AG247">
            <v>108.9919893190918</v>
          </cell>
          <cell r="AH247">
            <v>0</v>
          </cell>
          <cell r="AI247">
            <v>0</v>
          </cell>
          <cell r="AJ247">
            <v>5501.6500000000005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-7259.9848150851849</v>
          </cell>
          <cell r="AQ247">
            <v>714747.83560812357</v>
          </cell>
          <cell r="AR247"/>
          <cell r="AS247">
            <v>519114.99599749071</v>
          </cell>
          <cell r="AT247">
            <v>0</v>
          </cell>
          <cell r="AU247">
            <v>0</v>
          </cell>
          <cell r="AV247">
            <v>9800.0000000000091</v>
          </cell>
          <cell r="AW247">
            <v>0</v>
          </cell>
          <cell r="AX247">
            <v>16400.000000000015</v>
          </cell>
          <cell r="AY247">
            <v>0</v>
          </cell>
          <cell r="AZ247">
            <v>19035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2072.1951219512175</v>
          </cell>
          <cell r="BM247">
            <v>0</v>
          </cell>
          <cell r="BN247">
            <v>56012.21052631583</v>
          </cell>
          <cell r="BO247">
            <v>0</v>
          </cell>
          <cell r="BP247">
            <v>0</v>
          </cell>
          <cell r="BQ247">
            <v>0</v>
          </cell>
          <cell r="BR247">
            <v>134400</v>
          </cell>
          <cell r="BS247">
            <v>110.54072096128139</v>
          </cell>
          <cell r="BT247">
            <v>0</v>
          </cell>
          <cell r="BU247">
            <v>0</v>
          </cell>
          <cell r="BV247">
            <v>5501.6500000000005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762446.59236671904</v>
          </cell>
          <cell r="CB247">
            <v>0</v>
          </cell>
          <cell r="CC247">
            <v>0</v>
          </cell>
          <cell r="CD247">
            <v>762446.59236671904</v>
          </cell>
        </row>
        <row r="248">
          <cell r="A248" t="str">
            <v>1622</v>
          </cell>
          <cell r="B248" t="str">
            <v>2127</v>
          </cell>
          <cell r="C248">
            <v>9262127</v>
          </cell>
          <cell r="D248" t="str">
            <v>Poringland Primary School</v>
          </cell>
          <cell r="E248">
            <v>422</v>
          </cell>
          <cell r="G248">
            <v>1432268</v>
          </cell>
          <cell r="H248">
            <v>0</v>
          </cell>
          <cell r="I248">
            <v>0</v>
          </cell>
          <cell r="J248">
            <v>27840.000000000029</v>
          </cell>
          <cell r="K248">
            <v>0</v>
          </cell>
          <cell r="L248">
            <v>42300.000000000044</v>
          </cell>
          <cell r="M248">
            <v>0</v>
          </cell>
          <cell r="N248">
            <v>924.38095238095195</v>
          </cell>
          <cell r="O248">
            <v>562.6666666666664</v>
          </cell>
          <cell r="P248">
            <v>442.0952380952379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6018.6885245901567</v>
          </cell>
          <cell r="AA248">
            <v>0</v>
          </cell>
          <cell r="AB248">
            <v>129633.13694411745</v>
          </cell>
          <cell r="AC248">
            <v>0</v>
          </cell>
          <cell r="AD248">
            <v>0</v>
          </cell>
          <cell r="AE248">
            <v>0</v>
          </cell>
          <cell r="AF248">
            <v>128000</v>
          </cell>
          <cell r="AG248">
            <v>0</v>
          </cell>
          <cell r="AH248">
            <v>0</v>
          </cell>
          <cell r="AI248">
            <v>0</v>
          </cell>
          <cell r="AJ248">
            <v>46811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90921.031674149446</v>
          </cell>
          <cell r="AP248">
            <v>0</v>
          </cell>
          <cell r="AQ248">
            <v>1905721</v>
          </cell>
          <cell r="AR248"/>
          <cell r="AS248">
            <v>1521295.3354926463</v>
          </cell>
          <cell r="AT248">
            <v>0</v>
          </cell>
          <cell r="AU248">
            <v>0</v>
          </cell>
          <cell r="AV248">
            <v>28420.000000000029</v>
          </cell>
          <cell r="AW248">
            <v>0</v>
          </cell>
          <cell r="AX248">
            <v>49200.000000000044</v>
          </cell>
          <cell r="AY248">
            <v>0</v>
          </cell>
          <cell r="AZ248">
            <v>944.47619047619003</v>
          </cell>
          <cell r="BA248">
            <v>572.71428571428544</v>
          </cell>
          <cell r="BB248">
            <v>447.11904761904742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6122.4590163934354</v>
          </cell>
          <cell r="BM248">
            <v>0</v>
          </cell>
          <cell r="BN248">
            <v>131316.68417715793</v>
          </cell>
          <cell r="BO248">
            <v>0</v>
          </cell>
          <cell r="BP248">
            <v>0</v>
          </cell>
          <cell r="BQ248">
            <v>0</v>
          </cell>
          <cell r="BR248">
            <v>134400</v>
          </cell>
          <cell r="BS248">
            <v>0</v>
          </cell>
          <cell r="BT248">
            <v>0</v>
          </cell>
          <cell r="BU248">
            <v>0</v>
          </cell>
          <cell r="BV248">
            <v>46811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1919529.7882100071</v>
          </cell>
          <cell r="CB248">
            <v>72701.211789992638</v>
          </cell>
          <cell r="CC248">
            <v>0</v>
          </cell>
          <cell r="CD248">
            <v>1992230.9999999998</v>
          </cell>
        </row>
        <row r="249">
          <cell r="A249" t="str">
            <v>1631</v>
          </cell>
          <cell r="B249" t="str">
            <v>3061</v>
          </cell>
          <cell r="C249">
            <v>9263061</v>
          </cell>
          <cell r="D249" t="str">
            <v>Pulham Church of England Primary School</v>
          </cell>
          <cell r="E249">
            <v>126</v>
          </cell>
          <cell r="G249">
            <v>427644</v>
          </cell>
          <cell r="H249">
            <v>0</v>
          </cell>
          <cell r="I249">
            <v>0</v>
          </cell>
          <cell r="J249">
            <v>16320.000000000011</v>
          </cell>
          <cell r="K249">
            <v>0</v>
          </cell>
          <cell r="L249">
            <v>23970.000000000015</v>
          </cell>
          <cell r="M249">
            <v>0</v>
          </cell>
          <cell r="N249">
            <v>2069.9999999999991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2030.0000000000016</v>
          </cell>
          <cell r="AA249">
            <v>0</v>
          </cell>
          <cell r="AB249">
            <v>51347.377358490587</v>
          </cell>
          <cell r="AC249">
            <v>0</v>
          </cell>
          <cell r="AD249">
            <v>0</v>
          </cell>
          <cell r="AE249">
            <v>0</v>
          </cell>
          <cell r="AF249">
            <v>128000</v>
          </cell>
          <cell r="AG249">
            <v>17889.719626168218</v>
          </cell>
          <cell r="AH249">
            <v>0</v>
          </cell>
          <cell r="AI249">
            <v>0</v>
          </cell>
          <cell r="AJ249">
            <v>18922.75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-29245.587040025035</v>
          </cell>
          <cell r="AQ249">
            <v>658948.25994463381</v>
          </cell>
          <cell r="AR249"/>
          <cell r="AS249">
            <v>454225.62149780436</v>
          </cell>
          <cell r="AT249">
            <v>0</v>
          </cell>
          <cell r="AU249">
            <v>0</v>
          </cell>
          <cell r="AV249">
            <v>16660.000000000011</v>
          </cell>
          <cell r="AW249">
            <v>0</v>
          </cell>
          <cell r="AX249">
            <v>27880.000000000018</v>
          </cell>
          <cell r="AY249">
            <v>0</v>
          </cell>
          <cell r="AZ249">
            <v>2114.9999999999991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2065.0000000000014</v>
          </cell>
          <cell r="BM249">
            <v>0</v>
          </cell>
          <cell r="BN249">
            <v>52014.226415094359</v>
          </cell>
          <cell r="BO249">
            <v>0</v>
          </cell>
          <cell r="BP249">
            <v>0</v>
          </cell>
          <cell r="BQ249">
            <v>0</v>
          </cell>
          <cell r="BR249">
            <v>134400</v>
          </cell>
          <cell r="BS249">
            <v>18143.925233644855</v>
          </cell>
          <cell r="BT249">
            <v>0</v>
          </cell>
          <cell r="BU249">
            <v>0</v>
          </cell>
          <cell r="BV249">
            <v>18922.75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726426.52314654365</v>
          </cell>
          <cell r="CB249">
            <v>0</v>
          </cell>
          <cell r="CC249">
            <v>0</v>
          </cell>
          <cell r="CD249">
            <v>726426.52314654365</v>
          </cell>
        </row>
        <row r="250">
          <cell r="A250" t="str">
            <v>1637</v>
          </cell>
          <cell r="B250" t="str">
            <v>2130</v>
          </cell>
          <cell r="C250">
            <v>9262130</v>
          </cell>
          <cell r="D250" t="str">
            <v>Rackheath Primary School</v>
          </cell>
          <cell r="E250">
            <v>200</v>
          </cell>
          <cell r="G250">
            <v>678800</v>
          </cell>
          <cell r="H250">
            <v>0</v>
          </cell>
          <cell r="I250">
            <v>0</v>
          </cell>
          <cell r="J250">
            <v>13440.000000000002</v>
          </cell>
          <cell r="K250">
            <v>0</v>
          </cell>
          <cell r="L250">
            <v>20444.999999999996</v>
          </cell>
          <cell r="M250">
            <v>0</v>
          </cell>
          <cell r="N250">
            <v>460</v>
          </cell>
          <cell r="O250">
            <v>280</v>
          </cell>
          <cell r="P250">
            <v>440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1988.5714285714237</v>
          </cell>
          <cell r="AA250">
            <v>0</v>
          </cell>
          <cell r="AB250">
            <v>57882.758620689645</v>
          </cell>
          <cell r="AC250">
            <v>0</v>
          </cell>
          <cell r="AD250">
            <v>4725.0000000000018</v>
          </cell>
          <cell r="AE250">
            <v>0</v>
          </cell>
          <cell r="AF250">
            <v>128000</v>
          </cell>
          <cell r="AG250">
            <v>0</v>
          </cell>
          <cell r="AH250">
            <v>0</v>
          </cell>
          <cell r="AI250">
            <v>0</v>
          </cell>
          <cell r="AJ250">
            <v>38300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-10479.731589762252</v>
          </cell>
          <cell r="AQ250">
            <v>934281.59845949884</v>
          </cell>
          <cell r="AR250"/>
          <cell r="AS250">
            <v>720993.0499965148</v>
          </cell>
          <cell r="AT250">
            <v>0</v>
          </cell>
          <cell r="AU250">
            <v>0</v>
          </cell>
          <cell r="AV250">
            <v>13720.000000000002</v>
          </cell>
          <cell r="AW250">
            <v>0</v>
          </cell>
          <cell r="AX250">
            <v>23779.999999999996</v>
          </cell>
          <cell r="AY250">
            <v>0</v>
          </cell>
          <cell r="AZ250">
            <v>470</v>
          </cell>
          <cell r="BA250">
            <v>285</v>
          </cell>
          <cell r="BB250">
            <v>445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2022.8571428571377</v>
          </cell>
          <cell r="BM250">
            <v>0</v>
          </cell>
          <cell r="BN250">
            <v>58634.482758620681</v>
          </cell>
          <cell r="BO250">
            <v>0</v>
          </cell>
          <cell r="BP250">
            <v>4800.0000000000018</v>
          </cell>
          <cell r="BQ250">
            <v>0</v>
          </cell>
          <cell r="BR250">
            <v>134400</v>
          </cell>
          <cell r="BS250">
            <v>0</v>
          </cell>
          <cell r="BT250">
            <v>0</v>
          </cell>
          <cell r="BU250">
            <v>0</v>
          </cell>
          <cell r="BV250">
            <v>38300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997850.3898979926</v>
          </cell>
          <cell r="CB250">
            <v>0</v>
          </cell>
          <cell r="CC250">
            <v>0</v>
          </cell>
          <cell r="CD250">
            <v>997850.3898979926</v>
          </cell>
        </row>
        <row r="251">
          <cell r="A251" t="str">
            <v>1650</v>
          </cell>
          <cell r="B251" t="str">
            <v>2131</v>
          </cell>
          <cell r="C251">
            <v>9262131</v>
          </cell>
          <cell r="D251" t="str">
            <v>Reedham Primary School</v>
          </cell>
          <cell r="E251">
            <v>72</v>
          </cell>
          <cell r="G251">
            <v>244368</v>
          </cell>
          <cell r="H251">
            <v>0</v>
          </cell>
          <cell r="I251">
            <v>0</v>
          </cell>
          <cell r="J251">
            <v>11519.999999999987</v>
          </cell>
          <cell r="K251">
            <v>0</v>
          </cell>
          <cell r="L251">
            <v>16919.999999999982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510.00000000000045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3977.142857142856</v>
          </cell>
          <cell r="AA251">
            <v>0</v>
          </cell>
          <cell r="AB251">
            <v>40119.344262295053</v>
          </cell>
          <cell r="AC251">
            <v>0</v>
          </cell>
          <cell r="AD251">
            <v>6312.6000000000167</v>
          </cell>
          <cell r="AE251">
            <v>0</v>
          </cell>
          <cell r="AF251">
            <v>128000</v>
          </cell>
          <cell r="AG251">
            <v>56300</v>
          </cell>
          <cell r="AH251">
            <v>0</v>
          </cell>
          <cell r="AI251">
            <v>0</v>
          </cell>
          <cell r="AJ251">
            <v>10430.098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-76091.511733660431</v>
          </cell>
          <cell r="AQ251">
            <v>442365.67338577751</v>
          </cell>
          <cell r="AR251"/>
          <cell r="AS251">
            <v>259557.49799874536</v>
          </cell>
          <cell r="AT251">
            <v>0</v>
          </cell>
          <cell r="AU251">
            <v>0</v>
          </cell>
          <cell r="AV251">
            <v>11759.999999999987</v>
          </cell>
          <cell r="AW251">
            <v>0</v>
          </cell>
          <cell r="AX251">
            <v>19679.999999999978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515.00000000000045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4045.7142857142844</v>
          </cell>
          <cell r="BM251">
            <v>0</v>
          </cell>
          <cell r="BN251">
            <v>40640.374707259929</v>
          </cell>
          <cell r="BO251">
            <v>0</v>
          </cell>
          <cell r="BP251">
            <v>6412.8000000000166</v>
          </cell>
          <cell r="BQ251">
            <v>0</v>
          </cell>
          <cell r="BR251">
            <v>134400</v>
          </cell>
          <cell r="BS251">
            <v>57100</v>
          </cell>
          <cell r="BT251">
            <v>0</v>
          </cell>
          <cell r="BU251">
            <v>0</v>
          </cell>
          <cell r="BV251">
            <v>10430.098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544541.48499171948</v>
          </cell>
          <cell r="CB251">
            <v>0</v>
          </cell>
          <cell r="CC251">
            <v>0</v>
          </cell>
          <cell r="CD251">
            <v>544541.48499171948</v>
          </cell>
        </row>
        <row r="252">
          <cell r="A252" t="str">
            <v>1653</v>
          </cell>
          <cell r="B252" t="str">
            <v>2128</v>
          </cell>
          <cell r="C252">
            <v>9262128</v>
          </cell>
          <cell r="D252" t="str">
            <v>Reepham Primary School</v>
          </cell>
          <cell r="E252">
            <v>214</v>
          </cell>
          <cell r="G252">
            <v>726316</v>
          </cell>
          <cell r="H252">
            <v>0</v>
          </cell>
          <cell r="I252">
            <v>0</v>
          </cell>
          <cell r="J252">
            <v>11040.000000000031</v>
          </cell>
          <cell r="K252">
            <v>0</v>
          </cell>
          <cell r="L252">
            <v>17624.999999999993</v>
          </cell>
          <cell r="M252">
            <v>0</v>
          </cell>
          <cell r="N252">
            <v>464.33962264150927</v>
          </cell>
          <cell r="O252">
            <v>282.64150943396214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2683.6756756756731</v>
          </cell>
          <cell r="AA252">
            <v>0</v>
          </cell>
          <cell r="AB252">
            <v>48912.596685082812</v>
          </cell>
          <cell r="AC252">
            <v>0</v>
          </cell>
          <cell r="AD252">
            <v>0</v>
          </cell>
          <cell r="AE252">
            <v>0</v>
          </cell>
          <cell r="AF252">
            <v>128000</v>
          </cell>
          <cell r="AG252">
            <v>0</v>
          </cell>
          <cell r="AH252">
            <v>0</v>
          </cell>
          <cell r="AI252">
            <v>0</v>
          </cell>
          <cell r="AJ252">
            <v>3645.6959999999999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7345.7465071660699</v>
          </cell>
          <cell r="AP252">
            <v>168.63718309861753</v>
          </cell>
          <cell r="AQ252">
            <v>946484.33318309858</v>
          </cell>
          <cell r="AR252"/>
          <cell r="AS252">
            <v>771462.56349627092</v>
          </cell>
          <cell r="AT252">
            <v>0</v>
          </cell>
          <cell r="AU252">
            <v>0</v>
          </cell>
          <cell r="AV252">
            <v>11270.000000000031</v>
          </cell>
          <cell r="AW252">
            <v>0</v>
          </cell>
          <cell r="AX252">
            <v>20499.999999999993</v>
          </cell>
          <cell r="AY252">
            <v>0</v>
          </cell>
          <cell r="AZ252">
            <v>474.43396226415081</v>
          </cell>
          <cell r="BA252">
            <v>287.68867924528291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2729.9459459459431</v>
          </cell>
          <cell r="BM252">
            <v>0</v>
          </cell>
          <cell r="BN252">
            <v>49547.825213460514</v>
          </cell>
          <cell r="BO252">
            <v>0</v>
          </cell>
          <cell r="BP252">
            <v>0</v>
          </cell>
          <cell r="BQ252">
            <v>0</v>
          </cell>
          <cell r="BR252">
            <v>134400</v>
          </cell>
          <cell r="BS252">
            <v>0</v>
          </cell>
          <cell r="BT252">
            <v>0</v>
          </cell>
          <cell r="BU252">
            <v>0</v>
          </cell>
          <cell r="BV252">
            <v>3645.6959999999999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994318.15329718671</v>
          </cell>
          <cell r="CB252">
            <v>0</v>
          </cell>
          <cell r="CC252">
            <v>0</v>
          </cell>
          <cell r="CD252">
            <v>994318.15329718671</v>
          </cell>
        </row>
        <row r="253">
          <cell r="A253" t="str">
            <v>1661</v>
          </cell>
          <cell r="B253" t="str">
            <v>2135</v>
          </cell>
          <cell r="C253">
            <v>9262135</v>
          </cell>
          <cell r="D253" t="str">
            <v>Rocklands Community Primary School</v>
          </cell>
          <cell r="E253">
            <v>71</v>
          </cell>
          <cell r="G253">
            <v>240974</v>
          </cell>
          <cell r="H253">
            <v>0</v>
          </cell>
          <cell r="I253">
            <v>0</v>
          </cell>
          <cell r="J253">
            <v>3839.9999999999945</v>
          </cell>
          <cell r="K253">
            <v>0</v>
          </cell>
          <cell r="L253">
            <v>6345.0000000000155</v>
          </cell>
          <cell r="M253">
            <v>0</v>
          </cell>
          <cell r="N253">
            <v>466.57142857142907</v>
          </cell>
          <cell r="O253">
            <v>0</v>
          </cell>
          <cell r="P253">
            <v>892.57142857142946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1871.8181818181836</v>
          </cell>
          <cell r="AA253">
            <v>0</v>
          </cell>
          <cell r="AB253">
            <v>25232.307692307699</v>
          </cell>
          <cell r="AC253">
            <v>0</v>
          </cell>
          <cell r="AD253">
            <v>2589.299999999997</v>
          </cell>
          <cell r="AE253">
            <v>0</v>
          </cell>
          <cell r="AF253">
            <v>128000</v>
          </cell>
          <cell r="AG253">
            <v>56300</v>
          </cell>
          <cell r="AH253">
            <v>0</v>
          </cell>
          <cell r="AI253">
            <v>0</v>
          </cell>
          <cell r="AJ253">
            <v>5642.25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-73877.275710407223</v>
          </cell>
          <cell r="AQ253">
            <v>398276.54302086151</v>
          </cell>
          <cell r="AR253"/>
          <cell r="AS253">
            <v>255952.53274876278</v>
          </cell>
          <cell r="AT253">
            <v>0</v>
          </cell>
          <cell r="AU253">
            <v>0</v>
          </cell>
          <cell r="AV253">
            <v>3919.9999999999945</v>
          </cell>
          <cell r="AW253">
            <v>0</v>
          </cell>
          <cell r="AX253">
            <v>7380.0000000000173</v>
          </cell>
          <cell r="AY253">
            <v>0</v>
          </cell>
          <cell r="AZ253">
            <v>476.71428571428623</v>
          </cell>
          <cell r="BA253">
            <v>0</v>
          </cell>
          <cell r="BB253">
            <v>902.71428571428669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1904.0909090909108</v>
          </cell>
          <cell r="BM253">
            <v>0</v>
          </cell>
          <cell r="BN253">
            <v>25560.000000000004</v>
          </cell>
          <cell r="BO253">
            <v>0</v>
          </cell>
          <cell r="BP253">
            <v>2630.3999999999969</v>
          </cell>
          <cell r="BQ253">
            <v>0</v>
          </cell>
          <cell r="BR253">
            <v>134400</v>
          </cell>
          <cell r="BS253">
            <v>57100</v>
          </cell>
          <cell r="BT253">
            <v>0</v>
          </cell>
          <cell r="BU253">
            <v>0</v>
          </cell>
          <cell r="BV253">
            <v>5642.25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495868.70222928224</v>
          </cell>
          <cell r="CB253">
            <v>0</v>
          </cell>
          <cell r="CC253">
            <v>0</v>
          </cell>
          <cell r="CD253">
            <v>495868.70222928224</v>
          </cell>
        </row>
        <row r="254">
          <cell r="A254" t="str">
            <v>1664</v>
          </cell>
          <cell r="B254" t="str">
            <v>2172</v>
          </cell>
          <cell r="C254">
            <v>9262172</v>
          </cell>
          <cell r="D254" t="str">
            <v>Rockland St Mary Primary School</v>
          </cell>
          <cell r="E254">
            <v>49</v>
          </cell>
          <cell r="G254">
            <v>166306</v>
          </cell>
          <cell r="H254">
            <v>0</v>
          </cell>
          <cell r="I254">
            <v>0</v>
          </cell>
          <cell r="J254">
            <v>3360.0000000000032</v>
          </cell>
          <cell r="K254">
            <v>0</v>
          </cell>
          <cell r="L254">
            <v>4935.0000000000045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1386.3414634146357</v>
          </cell>
          <cell r="AA254">
            <v>0</v>
          </cell>
          <cell r="AB254">
            <v>15091.999999999989</v>
          </cell>
          <cell r="AC254">
            <v>0</v>
          </cell>
          <cell r="AD254">
            <v>2891.7000000000121</v>
          </cell>
          <cell r="AE254">
            <v>0</v>
          </cell>
          <cell r="AF254">
            <v>128000</v>
          </cell>
          <cell r="AG254">
            <v>32372.500000000004</v>
          </cell>
          <cell r="AH254">
            <v>0</v>
          </cell>
          <cell r="AI254">
            <v>0</v>
          </cell>
          <cell r="AJ254">
            <v>599.85919999999999</v>
          </cell>
          <cell r="AK254">
            <v>0</v>
          </cell>
          <cell r="AL254">
            <v>4560</v>
          </cell>
          <cell r="AM254">
            <v>0</v>
          </cell>
          <cell r="AN254">
            <v>0</v>
          </cell>
          <cell r="AO254">
            <v>0</v>
          </cell>
          <cell r="AP254">
            <v>-34174.430798330446</v>
          </cell>
          <cell r="AQ254">
            <v>325328.96986508422</v>
          </cell>
          <cell r="AR254"/>
          <cell r="AS254">
            <v>176643.29724914613</v>
          </cell>
          <cell r="AT254">
            <v>0</v>
          </cell>
          <cell r="AU254">
            <v>0</v>
          </cell>
          <cell r="AV254">
            <v>3430.0000000000032</v>
          </cell>
          <cell r="AW254">
            <v>0</v>
          </cell>
          <cell r="AX254">
            <v>5740.0000000000055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1410.243902439026</v>
          </cell>
          <cell r="BM254">
            <v>0</v>
          </cell>
          <cell r="BN254">
            <v>15287.999999999989</v>
          </cell>
          <cell r="BO254">
            <v>0</v>
          </cell>
          <cell r="BP254">
            <v>2937.6000000000122</v>
          </cell>
          <cell r="BQ254">
            <v>0</v>
          </cell>
          <cell r="BR254">
            <v>134400</v>
          </cell>
          <cell r="BS254">
            <v>32832.500000000007</v>
          </cell>
          <cell r="BT254">
            <v>0</v>
          </cell>
          <cell r="BU254">
            <v>0</v>
          </cell>
          <cell r="BV254">
            <v>599.85919999999999</v>
          </cell>
          <cell r="BW254">
            <v>0</v>
          </cell>
          <cell r="BX254">
            <v>4560</v>
          </cell>
          <cell r="BY254">
            <v>0</v>
          </cell>
          <cell r="BZ254">
            <v>0</v>
          </cell>
          <cell r="CA254">
            <v>377841.50035158516</v>
          </cell>
          <cell r="CB254">
            <v>0</v>
          </cell>
          <cell r="CC254">
            <v>0</v>
          </cell>
          <cell r="CD254">
            <v>377841.50035158516</v>
          </cell>
        </row>
        <row r="255">
          <cell r="A255" t="str">
            <v>1667</v>
          </cell>
          <cell r="B255" t="str">
            <v>5212</v>
          </cell>
          <cell r="C255">
            <v>9265212</v>
          </cell>
          <cell r="D255" t="str">
            <v>Rollesby Primary School</v>
          </cell>
          <cell r="E255">
            <v>127</v>
          </cell>
          <cell r="G255">
            <v>431038</v>
          </cell>
          <cell r="H255">
            <v>0</v>
          </cell>
          <cell r="I255">
            <v>0</v>
          </cell>
          <cell r="J255">
            <v>7680.0000000000036</v>
          </cell>
          <cell r="K255">
            <v>0</v>
          </cell>
          <cell r="L255">
            <v>11984.999999999962</v>
          </cell>
          <cell r="M255">
            <v>0</v>
          </cell>
          <cell r="N255">
            <v>2989.9999999999868</v>
          </cell>
          <cell r="O255">
            <v>0</v>
          </cell>
          <cell r="P255">
            <v>0</v>
          </cell>
          <cell r="Q255">
            <v>0</v>
          </cell>
          <cell r="R255">
            <v>510.00000000000023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42837.212389380489</v>
          </cell>
          <cell r="AC255">
            <v>0</v>
          </cell>
          <cell r="AD255">
            <v>0</v>
          </cell>
          <cell r="AE255">
            <v>0</v>
          </cell>
          <cell r="AF255">
            <v>128000</v>
          </cell>
          <cell r="AG255">
            <v>17138.050734312415</v>
          </cell>
          <cell r="AH255">
            <v>0</v>
          </cell>
          <cell r="AI255">
            <v>0</v>
          </cell>
          <cell r="AJ255">
            <v>4313.1500000000005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-27208.862503580047</v>
          </cell>
          <cell r="AQ255">
            <v>619282.5506201128</v>
          </cell>
          <cell r="AR255"/>
          <cell r="AS255">
            <v>457830.58674778696</v>
          </cell>
          <cell r="AT255">
            <v>0</v>
          </cell>
          <cell r="AU255">
            <v>0</v>
          </cell>
          <cell r="AV255">
            <v>7840.0000000000036</v>
          </cell>
          <cell r="AW255">
            <v>0</v>
          </cell>
          <cell r="AX255">
            <v>13939.999999999956</v>
          </cell>
          <cell r="AY255">
            <v>0</v>
          </cell>
          <cell r="AZ255">
            <v>3054.9999999999868</v>
          </cell>
          <cell r="BA255">
            <v>0</v>
          </cell>
          <cell r="BB255">
            <v>0</v>
          </cell>
          <cell r="BC255">
            <v>0</v>
          </cell>
          <cell r="BD255">
            <v>515.00000000000023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43393.539823008803</v>
          </cell>
          <cell r="BO255">
            <v>0</v>
          </cell>
          <cell r="BP255">
            <v>0</v>
          </cell>
          <cell r="BQ255">
            <v>0</v>
          </cell>
          <cell r="BR255">
            <v>134400</v>
          </cell>
          <cell r="BS255">
            <v>17381.575433911883</v>
          </cell>
          <cell r="BT255">
            <v>0</v>
          </cell>
          <cell r="BU255">
            <v>0</v>
          </cell>
          <cell r="BV255">
            <v>4313.1500000000005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682668.85200470756</v>
          </cell>
          <cell r="CB255">
            <v>0</v>
          </cell>
          <cell r="CC255">
            <v>0</v>
          </cell>
          <cell r="CD255">
            <v>682668.85200470756</v>
          </cell>
        </row>
        <row r="256">
          <cell r="A256" t="str">
            <v>1672</v>
          </cell>
          <cell r="B256" t="str">
            <v>3354</v>
          </cell>
          <cell r="C256">
            <v>9263354</v>
          </cell>
          <cell r="D256" t="str">
            <v>St. Mary's (Endowed) CofE VA Primary School</v>
          </cell>
          <cell r="E256">
            <v>91</v>
          </cell>
          <cell r="G256">
            <v>308854</v>
          </cell>
          <cell r="H256">
            <v>0</v>
          </cell>
          <cell r="I256">
            <v>0</v>
          </cell>
          <cell r="J256">
            <v>16320.000000000016</v>
          </cell>
          <cell r="K256">
            <v>0</v>
          </cell>
          <cell r="L256">
            <v>23970.000000000025</v>
          </cell>
          <cell r="M256">
            <v>0</v>
          </cell>
          <cell r="N256">
            <v>2530.0000000000023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659.75</v>
          </cell>
          <cell r="AA256">
            <v>0</v>
          </cell>
          <cell r="AB256">
            <v>28604.525316455703</v>
          </cell>
          <cell r="AC256">
            <v>0</v>
          </cell>
          <cell r="AD256">
            <v>3345.2999999999997</v>
          </cell>
          <cell r="AE256">
            <v>0</v>
          </cell>
          <cell r="AF256">
            <v>128000</v>
          </cell>
          <cell r="AG256">
            <v>44198.130841121485</v>
          </cell>
          <cell r="AH256">
            <v>0</v>
          </cell>
          <cell r="AI256">
            <v>0</v>
          </cell>
          <cell r="AJ256">
            <v>3205.3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-58215.953185178354</v>
          </cell>
          <cell r="AQ256">
            <v>501471.05297239893</v>
          </cell>
          <cell r="AR256"/>
          <cell r="AS256">
            <v>328051.83774841425</v>
          </cell>
          <cell r="AT256">
            <v>0</v>
          </cell>
          <cell r="AU256">
            <v>0</v>
          </cell>
          <cell r="AV256">
            <v>16660.000000000018</v>
          </cell>
          <cell r="AW256">
            <v>0</v>
          </cell>
          <cell r="AX256">
            <v>27880.000000000029</v>
          </cell>
          <cell r="AY256">
            <v>0</v>
          </cell>
          <cell r="AZ256">
            <v>2585.0000000000027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671.125</v>
          </cell>
          <cell r="BM256">
            <v>0</v>
          </cell>
          <cell r="BN256">
            <v>28976.012658227857</v>
          </cell>
          <cell r="BO256">
            <v>0</v>
          </cell>
          <cell r="BP256">
            <v>3398.3999999999996</v>
          </cell>
          <cell r="BQ256">
            <v>0</v>
          </cell>
          <cell r="BR256">
            <v>134400</v>
          </cell>
          <cell r="BS256">
            <v>44826.168224299057</v>
          </cell>
          <cell r="BT256">
            <v>0</v>
          </cell>
          <cell r="BU256">
            <v>0</v>
          </cell>
          <cell r="BV256">
            <v>3205.3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590653.84363094135</v>
          </cell>
          <cell r="CB256">
            <v>0</v>
          </cell>
          <cell r="CC256">
            <v>0</v>
          </cell>
          <cell r="CD256">
            <v>590653.84363094135</v>
          </cell>
        </row>
        <row r="257">
          <cell r="A257" t="str">
            <v>1675</v>
          </cell>
          <cell r="B257" t="str">
            <v>2138</v>
          </cell>
          <cell r="C257">
            <v>9262138</v>
          </cell>
          <cell r="D257" t="str">
            <v>Roydon Primary School</v>
          </cell>
          <cell r="E257">
            <v>256</v>
          </cell>
          <cell r="G257">
            <v>868864</v>
          </cell>
          <cell r="H257">
            <v>0</v>
          </cell>
          <cell r="I257">
            <v>0</v>
          </cell>
          <cell r="J257">
            <v>21600</v>
          </cell>
          <cell r="K257">
            <v>0</v>
          </cell>
          <cell r="L257">
            <v>32430</v>
          </cell>
          <cell r="M257">
            <v>0</v>
          </cell>
          <cell r="N257">
            <v>10580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7989.9551569506712</v>
          </cell>
          <cell r="AA257">
            <v>0</v>
          </cell>
          <cell r="AB257">
            <v>82358.356164383513</v>
          </cell>
          <cell r="AC257">
            <v>0</v>
          </cell>
          <cell r="AD257">
            <v>0</v>
          </cell>
          <cell r="AE257">
            <v>0</v>
          </cell>
          <cell r="AF257">
            <v>128000</v>
          </cell>
          <cell r="AG257">
            <v>0</v>
          </cell>
          <cell r="AH257">
            <v>0</v>
          </cell>
          <cell r="AI257">
            <v>0</v>
          </cell>
          <cell r="AJ257">
            <v>70936.5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1222758.811321334</v>
          </cell>
          <cell r="AR257"/>
          <cell r="AS257">
            <v>922871.10399553902</v>
          </cell>
          <cell r="AT257">
            <v>0</v>
          </cell>
          <cell r="AU257">
            <v>0</v>
          </cell>
          <cell r="AV257">
            <v>22050</v>
          </cell>
          <cell r="AW257">
            <v>0</v>
          </cell>
          <cell r="AX257">
            <v>37720</v>
          </cell>
          <cell r="AY257">
            <v>0</v>
          </cell>
          <cell r="AZ257">
            <v>10810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8127.7130044843034</v>
          </cell>
          <cell r="BM257">
            <v>0</v>
          </cell>
          <cell r="BN257">
            <v>83427.945205479395</v>
          </cell>
          <cell r="BO257">
            <v>0</v>
          </cell>
          <cell r="BP257">
            <v>0</v>
          </cell>
          <cell r="BQ257">
            <v>0</v>
          </cell>
          <cell r="BR257">
            <v>134400</v>
          </cell>
          <cell r="BS257">
            <v>0</v>
          </cell>
          <cell r="BT257">
            <v>0</v>
          </cell>
          <cell r="BU257">
            <v>0</v>
          </cell>
          <cell r="BV257">
            <v>70936.5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1290343.2622055027</v>
          </cell>
          <cell r="CB257">
            <v>0</v>
          </cell>
          <cell r="CC257">
            <v>0</v>
          </cell>
          <cell r="CD257">
            <v>1290343.2622055027</v>
          </cell>
        </row>
        <row r="258">
          <cell r="A258" t="str">
            <v>1678</v>
          </cell>
          <cell r="B258" t="str">
            <v>2076</v>
          </cell>
          <cell r="C258">
            <v>9262076</v>
          </cell>
          <cell r="D258" t="str">
            <v>Holy Cross Church of England Primary School</v>
          </cell>
          <cell r="E258">
            <v>44</v>
          </cell>
          <cell r="G258">
            <v>149336</v>
          </cell>
          <cell r="H258">
            <v>0</v>
          </cell>
          <cell r="I258">
            <v>0</v>
          </cell>
          <cell r="J258">
            <v>10560</v>
          </cell>
          <cell r="K258">
            <v>0</v>
          </cell>
          <cell r="L258">
            <v>16215.000000000011</v>
          </cell>
          <cell r="M258">
            <v>0</v>
          </cell>
          <cell r="N258">
            <v>1204.7619047619044</v>
          </cell>
          <cell r="O258">
            <v>1466.6666666666663</v>
          </cell>
          <cell r="P258">
            <v>460.95238095238079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22163.166666666661</v>
          </cell>
          <cell r="AC258">
            <v>0</v>
          </cell>
          <cell r="AD258">
            <v>340.20000000000101</v>
          </cell>
          <cell r="AE258">
            <v>0</v>
          </cell>
          <cell r="AF258">
            <v>128000</v>
          </cell>
          <cell r="AG258">
            <v>0</v>
          </cell>
          <cell r="AH258">
            <v>0</v>
          </cell>
          <cell r="AI258">
            <v>0</v>
          </cell>
          <cell r="AJ258">
            <v>1157.4095</v>
          </cell>
          <cell r="AK258">
            <v>0</v>
          </cell>
          <cell r="AL258">
            <v>0</v>
          </cell>
          <cell r="AM258">
            <v>48520</v>
          </cell>
          <cell r="AN258">
            <v>0</v>
          </cell>
          <cell r="AO258">
            <v>0</v>
          </cell>
          <cell r="AP258">
            <v>-23400.086669975859</v>
          </cell>
          <cell r="AQ258">
            <v>356024.07044907176</v>
          </cell>
          <cell r="AR258"/>
          <cell r="AS258">
            <v>158618.47099923328</v>
          </cell>
          <cell r="AT258">
            <v>0</v>
          </cell>
          <cell r="AU258">
            <v>0</v>
          </cell>
          <cell r="AV258">
            <v>10780</v>
          </cell>
          <cell r="AW258">
            <v>0</v>
          </cell>
          <cell r="AX258">
            <v>18860.000000000011</v>
          </cell>
          <cell r="AY258">
            <v>0</v>
          </cell>
          <cell r="AZ258">
            <v>1230.9523809523805</v>
          </cell>
          <cell r="BA258">
            <v>1492.8571428571424</v>
          </cell>
          <cell r="BB258">
            <v>466.19047619047603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22450.999999999993</v>
          </cell>
          <cell r="BO258">
            <v>0</v>
          </cell>
          <cell r="BP258">
            <v>345.60000000000105</v>
          </cell>
          <cell r="BQ258">
            <v>0</v>
          </cell>
          <cell r="BR258">
            <v>134400</v>
          </cell>
          <cell r="BS258">
            <v>0</v>
          </cell>
          <cell r="BT258">
            <v>0</v>
          </cell>
          <cell r="BU258">
            <v>0</v>
          </cell>
          <cell r="BV258">
            <v>1157.4095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349802.48049923329</v>
          </cell>
          <cell r="CB258">
            <v>0</v>
          </cell>
          <cell r="CC258">
            <v>19522.613205266727</v>
          </cell>
          <cell r="CD258">
            <v>369325.0937045</v>
          </cell>
        </row>
        <row r="259">
          <cell r="A259" t="str">
            <v>1681</v>
          </cell>
          <cell r="B259" t="str">
            <v>2230</v>
          </cell>
          <cell r="C259">
            <v>9262230</v>
          </cell>
          <cell r="D259" t="str">
            <v>Parker's Church of England Primary Academy</v>
          </cell>
          <cell r="E259">
            <v>76</v>
          </cell>
          <cell r="G259">
            <v>257944</v>
          </cell>
          <cell r="H259">
            <v>0</v>
          </cell>
          <cell r="I259">
            <v>0</v>
          </cell>
          <cell r="J259">
            <v>3359.9999999999986</v>
          </cell>
          <cell r="K259">
            <v>0</v>
          </cell>
          <cell r="L259">
            <v>4934.9999999999982</v>
          </cell>
          <cell r="M259">
            <v>0</v>
          </cell>
          <cell r="N259">
            <v>233.06666666666607</v>
          </cell>
          <cell r="O259">
            <v>0</v>
          </cell>
          <cell r="P259">
            <v>2229.3333333333344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1356.3076923076937</v>
          </cell>
          <cell r="AA259">
            <v>0</v>
          </cell>
          <cell r="AB259">
            <v>31183.384615384617</v>
          </cell>
          <cell r="AC259">
            <v>0</v>
          </cell>
          <cell r="AD259">
            <v>0</v>
          </cell>
          <cell r="AE259">
            <v>0</v>
          </cell>
          <cell r="AF259">
            <v>128000</v>
          </cell>
          <cell r="AG259">
            <v>40356.726969292387</v>
          </cell>
          <cell r="AH259">
            <v>0</v>
          </cell>
          <cell r="AI259">
            <v>0</v>
          </cell>
          <cell r="AJ259">
            <v>2275.328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-41879.020752247256</v>
          </cell>
          <cell r="AQ259">
            <v>429994.1265247374</v>
          </cell>
          <cell r="AR259"/>
          <cell r="AS259">
            <v>273977.35899867566</v>
          </cell>
          <cell r="AT259">
            <v>0</v>
          </cell>
          <cell r="AU259">
            <v>0</v>
          </cell>
          <cell r="AV259">
            <v>3429.9999999999986</v>
          </cell>
          <cell r="AW259">
            <v>0</v>
          </cell>
          <cell r="AX259">
            <v>5739.9999999999982</v>
          </cell>
          <cell r="AY259">
            <v>0</v>
          </cell>
          <cell r="AZ259">
            <v>238.13333333333273</v>
          </cell>
          <cell r="BA259">
            <v>0</v>
          </cell>
          <cell r="BB259">
            <v>2254.6666666666679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1379.692307692309</v>
          </cell>
          <cell r="BM259">
            <v>0</v>
          </cell>
          <cell r="BN259">
            <v>31588.36363636364</v>
          </cell>
          <cell r="BO259">
            <v>0</v>
          </cell>
          <cell r="BP259">
            <v>0</v>
          </cell>
          <cell r="BQ259">
            <v>0</v>
          </cell>
          <cell r="BR259">
            <v>134400</v>
          </cell>
          <cell r="BS259">
            <v>40930.179572763685</v>
          </cell>
          <cell r="BT259">
            <v>0</v>
          </cell>
          <cell r="BU259">
            <v>0</v>
          </cell>
          <cell r="BV259">
            <v>2275.328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496213.72251549532</v>
          </cell>
          <cell r="CB259">
            <v>0</v>
          </cell>
          <cell r="CC259">
            <v>0</v>
          </cell>
          <cell r="CD259">
            <v>496213.72251549532</v>
          </cell>
        </row>
        <row r="260">
          <cell r="A260" t="str">
            <v>1687</v>
          </cell>
          <cell r="B260" t="str">
            <v>3066</v>
          </cell>
          <cell r="C260">
            <v>9263066</v>
          </cell>
          <cell r="D260" t="str">
            <v>Salhouse CofE Primary School</v>
          </cell>
          <cell r="E260">
            <v>139</v>
          </cell>
          <cell r="G260">
            <v>471766</v>
          </cell>
          <cell r="H260">
            <v>0</v>
          </cell>
          <cell r="I260">
            <v>0</v>
          </cell>
          <cell r="J260">
            <v>5760.0000000000027</v>
          </cell>
          <cell r="K260">
            <v>0</v>
          </cell>
          <cell r="L260">
            <v>8460.0000000000036</v>
          </cell>
          <cell r="M260">
            <v>0</v>
          </cell>
          <cell r="N260">
            <v>0</v>
          </cell>
          <cell r="O260">
            <v>560.00000000000023</v>
          </cell>
          <cell r="P260">
            <v>0</v>
          </cell>
          <cell r="Q260">
            <v>960.00000000000045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1366.4406779661033</v>
          </cell>
          <cell r="AA260">
            <v>0</v>
          </cell>
          <cell r="AB260">
            <v>28218.397988505771</v>
          </cell>
          <cell r="AC260">
            <v>0</v>
          </cell>
          <cell r="AD260">
            <v>2513.6999999999975</v>
          </cell>
          <cell r="AE260">
            <v>0</v>
          </cell>
          <cell r="AF260">
            <v>128000</v>
          </cell>
          <cell r="AG260">
            <v>8118.0240320427147</v>
          </cell>
          <cell r="AH260">
            <v>0</v>
          </cell>
          <cell r="AI260">
            <v>0</v>
          </cell>
          <cell r="AJ260">
            <v>15802.5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-12474.404508306019</v>
          </cell>
          <cell r="AQ260">
            <v>659050.65819020849</v>
          </cell>
          <cell r="AR260"/>
          <cell r="AS260">
            <v>501090.16974757781</v>
          </cell>
          <cell r="AT260">
            <v>0</v>
          </cell>
          <cell r="AU260">
            <v>0</v>
          </cell>
          <cell r="AV260">
            <v>5880.0000000000027</v>
          </cell>
          <cell r="AW260">
            <v>0</v>
          </cell>
          <cell r="AX260">
            <v>9840.0000000000036</v>
          </cell>
          <cell r="AY260">
            <v>0</v>
          </cell>
          <cell r="AZ260">
            <v>0</v>
          </cell>
          <cell r="BA260">
            <v>570.00000000000023</v>
          </cell>
          <cell r="BB260">
            <v>0</v>
          </cell>
          <cell r="BC260">
            <v>970.00000000000045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1390.0000000000016</v>
          </cell>
          <cell r="BM260">
            <v>0</v>
          </cell>
          <cell r="BN260">
            <v>28584.870689655196</v>
          </cell>
          <cell r="BO260">
            <v>0</v>
          </cell>
          <cell r="BP260">
            <v>2553.5999999999976</v>
          </cell>
          <cell r="BQ260">
            <v>0</v>
          </cell>
          <cell r="BR260">
            <v>134400</v>
          </cell>
          <cell r="BS260">
            <v>8233.3778371161461</v>
          </cell>
          <cell r="BT260">
            <v>0</v>
          </cell>
          <cell r="BU260">
            <v>0</v>
          </cell>
          <cell r="BV260">
            <v>15802.5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709314.51827434916</v>
          </cell>
          <cell r="CB260">
            <v>0</v>
          </cell>
          <cell r="CC260">
            <v>0</v>
          </cell>
          <cell r="CD260">
            <v>709314.51827434916</v>
          </cell>
        </row>
        <row r="261">
          <cell r="A261" t="str">
            <v>1690</v>
          </cell>
          <cell r="B261" t="str">
            <v>3390</v>
          </cell>
          <cell r="C261">
            <v>9263390</v>
          </cell>
          <cell r="D261" t="str">
            <v>Sandringham and West Newton Church of England Primary Academy</v>
          </cell>
          <cell r="E261">
            <v>84</v>
          </cell>
          <cell r="G261">
            <v>285096</v>
          </cell>
          <cell r="H261">
            <v>0</v>
          </cell>
          <cell r="I261">
            <v>0</v>
          </cell>
          <cell r="J261">
            <v>5760.0000000000055</v>
          </cell>
          <cell r="K261">
            <v>0</v>
          </cell>
          <cell r="L261">
            <v>8460.0000000000073</v>
          </cell>
          <cell r="M261">
            <v>0</v>
          </cell>
          <cell r="N261">
            <v>2146.6666666666642</v>
          </cell>
          <cell r="O261">
            <v>0</v>
          </cell>
          <cell r="P261">
            <v>0</v>
          </cell>
          <cell r="Q261">
            <v>497.77777777777862</v>
          </cell>
          <cell r="R261">
            <v>1057.7777777777794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23581.249999999993</v>
          </cell>
          <cell r="AC261">
            <v>0</v>
          </cell>
          <cell r="AD261">
            <v>0</v>
          </cell>
          <cell r="AE261">
            <v>0</v>
          </cell>
          <cell r="AF261">
            <v>128000</v>
          </cell>
          <cell r="AG261">
            <v>49459.813084112146</v>
          </cell>
          <cell r="AH261">
            <v>0</v>
          </cell>
          <cell r="AI261">
            <v>0</v>
          </cell>
          <cell r="AJ261">
            <v>1003.2128</v>
          </cell>
          <cell r="AK261">
            <v>0</v>
          </cell>
          <cell r="AL261">
            <v>8420</v>
          </cell>
          <cell r="AM261">
            <v>0</v>
          </cell>
          <cell r="AN261">
            <v>0</v>
          </cell>
          <cell r="AO261">
            <v>0</v>
          </cell>
          <cell r="AP261">
            <v>-66052.882023955288</v>
          </cell>
          <cell r="AQ261">
            <v>447429.61608237901</v>
          </cell>
          <cell r="AR261"/>
          <cell r="AS261">
            <v>302817.08099853626</v>
          </cell>
          <cell r="AT261">
            <v>0</v>
          </cell>
          <cell r="AU261">
            <v>0</v>
          </cell>
          <cell r="AV261">
            <v>5880.0000000000055</v>
          </cell>
          <cell r="AW261">
            <v>0</v>
          </cell>
          <cell r="AX261">
            <v>9840.0000000000091</v>
          </cell>
          <cell r="AY261">
            <v>0</v>
          </cell>
          <cell r="AZ261">
            <v>2193.3333333333308</v>
          </cell>
          <cell r="BA261">
            <v>0</v>
          </cell>
          <cell r="BB261">
            <v>0</v>
          </cell>
          <cell r="BC261">
            <v>502.96296296296379</v>
          </cell>
          <cell r="BD261">
            <v>1068.1481481481499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23887.499999999993</v>
          </cell>
          <cell r="BO261">
            <v>0</v>
          </cell>
          <cell r="BP261">
            <v>0</v>
          </cell>
          <cell r="BQ261">
            <v>0</v>
          </cell>
          <cell r="BR261">
            <v>134400</v>
          </cell>
          <cell r="BS261">
            <v>50162.616822429896</v>
          </cell>
          <cell r="BT261">
            <v>0</v>
          </cell>
          <cell r="BU261">
            <v>0</v>
          </cell>
          <cell r="BV261">
            <v>1003.2128</v>
          </cell>
          <cell r="BW261">
            <v>0</v>
          </cell>
          <cell r="BX261">
            <v>8420</v>
          </cell>
          <cell r="BY261">
            <v>0</v>
          </cell>
          <cell r="BZ261">
            <v>0</v>
          </cell>
          <cell r="CA261">
            <v>540174.85506541061</v>
          </cell>
          <cell r="CB261">
            <v>0</v>
          </cell>
          <cell r="CC261">
            <v>0</v>
          </cell>
          <cell r="CD261">
            <v>540174.85506541061</v>
          </cell>
        </row>
        <row r="262">
          <cell r="A262" t="str">
            <v>1693</v>
          </cell>
          <cell r="B262" t="str">
            <v>3067</v>
          </cell>
          <cell r="C262">
            <v>9263067</v>
          </cell>
          <cell r="D262" t="str">
            <v>Saxlingham Nethergate CofE VC Primary School</v>
          </cell>
          <cell r="E262">
            <v>66</v>
          </cell>
          <cell r="G262">
            <v>224004</v>
          </cell>
          <cell r="H262">
            <v>0</v>
          </cell>
          <cell r="I262">
            <v>0</v>
          </cell>
          <cell r="J262">
            <v>2400.0000000000014</v>
          </cell>
          <cell r="K262">
            <v>0</v>
          </cell>
          <cell r="L262">
            <v>4934.9999999999973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627.54098360655667</v>
          </cell>
          <cell r="AA262">
            <v>0</v>
          </cell>
          <cell r="AB262">
            <v>25410</v>
          </cell>
          <cell r="AC262">
            <v>0</v>
          </cell>
          <cell r="AD262">
            <v>0</v>
          </cell>
          <cell r="AE262">
            <v>0</v>
          </cell>
          <cell r="AF262">
            <v>128000</v>
          </cell>
          <cell r="AG262">
            <v>30824.249999999985</v>
          </cell>
          <cell r="AH262">
            <v>0</v>
          </cell>
          <cell r="AI262">
            <v>0</v>
          </cell>
          <cell r="AJ262">
            <v>12263.75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-44289.908853488472</v>
          </cell>
          <cell r="AQ262">
            <v>384174.63213011815</v>
          </cell>
          <cell r="AR262"/>
          <cell r="AS262">
            <v>237927.7064988499</v>
          </cell>
          <cell r="AT262">
            <v>0</v>
          </cell>
          <cell r="AU262">
            <v>0</v>
          </cell>
          <cell r="AV262">
            <v>2450.0000000000014</v>
          </cell>
          <cell r="AW262">
            <v>0</v>
          </cell>
          <cell r="AX262">
            <v>5739.9999999999964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638.36065573770418</v>
          </cell>
          <cell r="BM262">
            <v>0</v>
          </cell>
          <cell r="BN262">
            <v>25740</v>
          </cell>
          <cell r="BO262">
            <v>0</v>
          </cell>
          <cell r="BP262">
            <v>0</v>
          </cell>
          <cell r="BQ262">
            <v>0</v>
          </cell>
          <cell r="BR262">
            <v>134400</v>
          </cell>
          <cell r="BS262">
            <v>31262.249999999985</v>
          </cell>
          <cell r="BT262">
            <v>0</v>
          </cell>
          <cell r="BU262">
            <v>0</v>
          </cell>
          <cell r="BV262">
            <v>12263.75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450422.0671545876</v>
          </cell>
          <cell r="CB262">
            <v>0</v>
          </cell>
          <cell r="CC262">
            <v>0</v>
          </cell>
          <cell r="CD262">
            <v>450422.0671545876</v>
          </cell>
        </row>
        <row r="263">
          <cell r="A263" t="str">
            <v>1696</v>
          </cell>
          <cell r="B263" t="str">
            <v>3096</v>
          </cell>
          <cell r="C263">
            <v>9263096</v>
          </cell>
          <cell r="D263" t="str">
            <v>Scarning Voluntary Controlled Primary School</v>
          </cell>
          <cell r="E263">
            <v>407</v>
          </cell>
          <cell r="G263">
            <v>1381358</v>
          </cell>
          <cell r="H263">
            <v>0</v>
          </cell>
          <cell r="I263">
            <v>0</v>
          </cell>
          <cell r="J263">
            <v>38879.999999999993</v>
          </cell>
          <cell r="K263">
            <v>0</v>
          </cell>
          <cell r="L263">
            <v>57809.999999999869</v>
          </cell>
          <cell r="M263">
            <v>0</v>
          </cell>
          <cell r="N263">
            <v>920.00000000000023</v>
          </cell>
          <cell r="O263">
            <v>5599.9999999999964</v>
          </cell>
          <cell r="P263">
            <v>440.00000000000051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10059.375000000009</v>
          </cell>
          <cell r="AA263">
            <v>0</v>
          </cell>
          <cell r="AB263">
            <v>130479.1060025543</v>
          </cell>
          <cell r="AC263">
            <v>0</v>
          </cell>
          <cell r="AD263">
            <v>0</v>
          </cell>
          <cell r="AE263">
            <v>0</v>
          </cell>
          <cell r="AF263">
            <v>128000</v>
          </cell>
          <cell r="AG263">
            <v>0</v>
          </cell>
          <cell r="AH263">
            <v>0</v>
          </cell>
          <cell r="AI263">
            <v>0</v>
          </cell>
          <cell r="AJ263">
            <v>52452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39288.518997445703</v>
          </cell>
          <cell r="AP263">
            <v>2562.9991162227134</v>
          </cell>
          <cell r="AQ263">
            <v>1847849.9991162224</v>
          </cell>
          <cell r="AR263"/>
          <cell r="AS263">
            <v>1467220.8567429078</v>
          </cell>
          <cell r="AT263">
            <v>0</v>
          </cell>
          <cell r="AU263">
            <v>0</v>
          </cell>
          <cell r="AV263">
            <v>39689.999999999993</v>
          </cell>
          <cell r="AW263">
            <v>0</v>
          </cell>
          <cell r="AX263">
            <v>67239.999999999854</v>
          </cell>
          <cell r="AY263">
            <v>0</v>
          </cell>
          <cell r="AZ263">
            <v>940.00000000000023</v>
          </cell>
          <cell r="BA263">
            <v>5699.9999999999964</v>
          </cell>
          <cell r="BB263">
            <v>445.00000000000051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10232.812500000009</v>
          </cell>
          <cell r="BM263">
            <v>0</v>
          </cell>
          <cell r="BN263">
            <v>132173.63984674332</v>
          </cell>
          <cell r="BO263">
            <v>0</v>
          </cell>
          <cell r="BP263">
            <v>0</v>
          </cell>
          <cell r="BQ263">
            <v>0</v>
          </cell>
          <cell r="BR263">
            <v>134400</v>
          </cell>
          <cell r="BS263">
            <v>0</v>
          </cell>
          <cell r="BT263">
            <v>0</v>
          </cell>
          <cell r="BU263">
            <v>0</v>
          </cell>
          <cell r="BV263">
            <v>52452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1910494.3090896509</v>
          </cell>
          <cell r="CB263">
            <v>18227.690910349134</v>
          </cell>
          <cell r="CC263">
            <v>0</v>
          </cell>
          <cell r="CD263">
            <v>1928722</v>
          </cell>
        </row>
        <row r="264">
          <cell r="A264" t="str">
            <v>1700</v>
          </cell>
          <cell r="B264" t="str">
            <v>3068</v>
          </cell>
          <cell r="C264">
            <v>9263068</v>
          </cell>
          <cell r="D264" t="str">
            <v>Scole Church of England Voluntary Controlled Primary School</v>
          </cell>
          <cell r="E264">
            <v>63</v>
          </cell>
          <cell r="G264">
            <v>213822</v>
          </cell>
          <cell r="H264">
            <v>0</v>
          </cell>
          <cell r="I264">
            <v>0</v>
          </cell>
          <cell r="J264">
            <v>6239.99999999999</v>
          </cell>
          <cell r="K264">
            <v>0</v>
          </cell>
          <cell r="L264">
            <v>11280.000000000002</v>
          </cell>
          <cell r="M264">
            <v>0</v>
          </cell>
          <cell r="N264">
            <v>689.99999999999977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629.99999999999898</v>
          </cell>
          <cell r="AA264">
            <v>0</v>
          </cell>
          <cell r="AB264">
            <v>21002.624999999996</v>
          </cell>
          <cell r="AC264">
            <v>0</v>
          </cell>
          <cell r="AD264">
            <v>0</v>
          </cell>
          <cell r="AE264">
            <v>0</v>
          </cell>
          <cell r="AF264">
            <v>128000</v>
          </cell>
          <cell r="AG264">
            <v>56300</v>
          </cell>
          <cell r="AH264">
            <v>0</v>
          </cell>
          <cell r="AI264">
            <v>0</v>
          </cell>
          <cell r="AJ264">
            <v>12909.25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-55675.677591937405</v>
          </cell>
          <cell r="AQ264">
            <v>395198.19740806258</v>
          </cell>
          <cell r="AR264"/>
          <cell r="AS264">
            <v>227112.81074890218</v>
          </cell>
          <cell r="AT264">
            <v>0</v>
          </cell>
          <cell r="AU264">
            <v>0</v>
          </cell>
          <cell r="AV264">
            <v>6369.99999999999</v>
          </cell>
          <cell r="AW264">
            <v>0</v>
          </cell>
          <cell r="AX264">
            <v>13120.000000000004</v>
          </cell>
          <cell r="AY264">
            <v>0</v>
          </cell>
          <cell r="AZ264">
            <v>704.99999999999977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640.86206896551619</v>
          </cell>
          <cell r="BM264">
            <v>0</v>
          </cell>
          <cell r="BN264">
            <v>21275.38636363636</v>
          </cell>
          <cell r="BO264">
            <v>0</v>
          </cell>
          <cell r="BP264">
            <v>0</v>
          </cell>
          <cell r="BQ264">
            <v>0</v>
          </cell>
          <cell r="BR264">
            <v>134400</v>
          </cell>
          <cell r="BS264">
            <v>57100</v>
          </cell>
          <cell r="BT264">
            <v>0</v>
          </cell>
          <cell r="BU264">
            <v>0</v>
          </cell>
          <cell r="BV264">
            <v>12909.25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473633.30918150407</v>
          </cell>
          <cell r="CB264">
            <v>0</v>
          </cell>
          <cell r="CC264">
            <v>0</v>
          </cell>
          <cell r="CD264">
            <v>473633.30918150407</v>
          </cell>
        </row>
        <row r="265">
          <cell r="A265" t="str">
            <v>1706</v>
          </cell>
          <cell r="B265" t="str">
            <v>3359</v>
          </cell>
          <cell r="C265">
            <v>9263359</v>
          </cell>
          <cell r="D265" t="str">
            <v>Sculthorpe Church of England Primary Academy</v>
          </cell>
          <cell r="E265">
            <v>60</v>
          </cell>
          <cell r="G265">
            <v>203640</v>
          </cell>
          <cell r="H265">
            <v>0</v>
          </cell>
          <cell r="I265">
            <v>0</v>
          </cell>
          <cell r="J265">
            <v>4320</v>
          </cell>
          <cell r="K265">
            <v>0</v>
          </cell>
          <cell r="L265">
            <v>7754.9999999999845</v>
          </cell>
          <cell r="M265">
            <v>0</v>
          </cell>
          <cell r="N265">
            <v>230.00000000000045</v>
          </cell>
          <cell r="O265">
            <v>559.99999999999943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20204.081632653084</v>
          </cell>
          <cell r="AC265">
            <v>0</v>
          </cell>
          <cell r="AD265">
            <v>0</v>
          </cell>
          <cell r="AE265">
            <v>0</v>
          </cell>
          <cell r="AF265">
            <v>128000</v>
          </cell>
          <cell r="AG265">
            <v>56300</v>
          </cell>
          <cell r="AH265">
            <v>0</v>
          </cell>
          <cell r="AI265">
            <v>0</v>
          </cell>
          <cell r="AJ265">
            <v>837.73440000000005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-20902.250182607026</v>
          </cell>
          <cell r="AQ265">
            <v>400944.565850046</v>
          </cell>
          <cell r="AR265"/>
          <cell r="AS265">
            <v>216297.91499895445</v>
          </cell>
          <cell r="AT265">
            <v>0</v>
          </cell>
          <cell r="AU265">
            <v>0</v>
          </cell>
          <cell r="AV265">
            <v>4410</v>
          </cell>
          <cell r="AW265">
            <v>0</v>
          </cell>
          <cell r="AX265">
            <v>9019.9999999999818</v>
          </cell>
          <cell r="AY265">
            <v>0</v>
          </cell>
          <cell r="AZ265">
            <v>235.00000000000048</v>
          </cell>
          <cell r="BA265">
            <v>569.99999999999932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20466.472303207018</v>
          </cell>
          <cell r="BO265">
            <v>0</v>
          </cell>
          <cell r="BP265">
            <v>0</v>
          </cell>
          <cell r="BQ265">
            <v>0</v>
          </cell>
          <cell r="BR265">
            <v>134400</v>
          </cell>
          <cell r="BS265">
            <v>57100</v>
          </cell>
          <cell r="BT265">
            <v>0</v>
          </cell>
          <cell r="BU265">
            <v>0</v>
          </cell>
          <cell r="BV265">
            <v>837.73440000000005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443337.12170216144</v>
          </cell>
          <cell r="CB265">
            <v>0</v>
          </cell>
          <cell r="CC265">
            <v>0</v>
          </cell>
          <cell r="CD265">
            <v>443337.12170216144</v>
          </cell>
        </row>
        <row r="266">
          <cell r="A266" t="str">
            <v>1709</v>
          </cell>
          <cell r="B266" t="str">
            <v>2159</v>
          </cell>
          <cell r="C266">
            <v>9262159</v>
          </cell>
          <cell r="D266" t="str">
            <v>Blenheim Park Academy</v>
          </cell>
          <cell r="E266">
            <v>73</v>
          </cell>
          <cell r="G266">
            <v>247762</v>
          </cell>
          <cell r="H266">
            <v>0</v>
          </cell>
          <cell r="I266">
            <v>0</v>
          </cell>
          <cell r="J266">
            <v>6240.0000000000027</v>
          </cell>
          <cell r="K266">
            <v>0</v>
          </cell>
          <cell r="L266">
            <v>9165.0000000000036</v>
          </cell>
          <cell r="M266">
            <v>0</v>
          </cell>
          <cell r="N266">
            <v>1380</v>
          </cell>
          <cell r="O266">
            <v>280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1924.5454545454566</v>
          </cell>
          <cell r="AA266">
            <v>0</v>
          </cell>
          <cell r="AB266">
            <v>23846.666666666668</v>
          </cell>
          <cell r="AC266">
            <v>0</v>
          </cell>
          <cell r="AD266">
            <v>0</v>
          </cell>
          <cell r="AE266">
            <v>0</v>
          </cell>
          <cell r="AF266">
            <v>128000</v>
          </cell>
          <cell r="AG266">
            <v>56300</v>
          </cell>
          <cell r="AH266">
            <v>0</v>
          </cell>
          <cell r="AI266">
            <v>0</v>
          </cell>
          <cell r="AJ266">
            <v>1396.2239999999999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-14886.172483343609</v>
          </cell>
          <cell r="AQ266">
            <v>461408.26363786851</v>
          </cell>
          <cell r="AR266"/>
          <cell r="AS266">
            <v>263162.4632487279</v>
          </cell>
          <cell r="AT266">
            <v>0</v>
          </cell>
          <cell r="AU266">
            <v>0</v>
          </cell>
          <cell r="AV266">
            <v>6370.0000000000027</v>
          </cell>
          <cell r="AW266">
            <v>0</v>
          </cell>
          <cell r="AX266">
            <v>10660.000000000004</v>
          </cell>
          <cell r="AY266">
            <v>0</v>
          </cell>
          <cell r="AZ266">
            <v>1410</v>
          </cell>
          <cell r="BA266">
            <v>285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1957.7272727272746</v>
          </cell>
          <cell r="BM266">
            <v>0</v>
          </cell>
          <cell r="BN266">
            <v>24156.363636363636</v>
          </cell>
          <cell r="BO266">
            <v>0</v>
          </cell>
          <cell r="BP266">
            <v>0</v>
          </cell>
          <cell r="BQ266">
            <v>0</v>
          </cell>
          <cell r="BR266">
            <v>134400</v>
          </cell>
          <cell r="BS266">
            <v>57100</v>
          </cell>
          <cell r="BT266">
            <v>0</v>
          </cell>
          <cell r="BU266">
            <v>0</v>
          </cell>
          <cell r="BV266">
            <v>1396.2239999999999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500897.77815781883</v>
          </cell>
          <cell r="CB266">
            <v>0</v>
          </cell>
          <cell r="CC266">
            <v>0</v>
          </cell>
          <cell r="CD266">
            <v>500897.77815781883</v>
          </cell>
        </row>
        <row r="267">
          <cell r="A267" t="str">
            <v>1718</v>
          </cell>
          <cell r="B267" t="str">
            <v>2156</v>
          </cell>
          <cell r="C267">
            <v>9262156</v>
          </cell>
          <cell r="D267" t="str">
            <v>Seething and Mundham Primary School</v>
          </cell>
          <cell r="E267">
            <v>95</v>
          </cell>
          <cell r="G267">
            <v>322430</v>
          </cell>
          <cell r="H267">
            <v>0</v>
          </cell>
          <cell r="I267">
            <v>0</v>
          </cell>
          <cell r="J267">
            <v>4320.0000000000018</v>
          </cell>
          <cell r="K267">
            <v>0</v>
          </cell>
          <cell r="L267">
            <v>6345.0000000000027</v>
          </cell>
          <cell r="M267">
            <v>0</v>
          </cell>
          <cell r="N267">
            <v>1840.0000000000005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2755</v>
          </cell>
          <cell r="AA267">
            <v>0</v>
          </cell>
          <cell r="AB267">
            <v>34723.10126582277</v>
          </cell>
          <cell r="AC267">
            <v>0</v>
          </cell>
          <cell r="AD267">
            <v>283.49999999999915</v>
          </cell>
          <cell r="AE267">
            <v>0</v>
          </cell>
          <cell r="AF267">
            <v>128000</v>
          </cell>
          <cell r="AG267">
            <v>41191.455273698259</v>
          </cell>
          <cell r="AH267">
            <v>0</v>
          </cell>
          <cell r="AI267">
            <v>0</v>
          </cell>
          <cell r="AJ267">
            <v>3102.72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-49639.430068381203</v>
          </cell>
          <cell r="AQ267">
            <v>495351.34647113987</v>
          </cell>
          <cell r="AR267"/>
          <cell r="AS267">
            <v>342471.69874834456</v>
          </cell>
          <cell r="AT267">
            <v>0</v>
          </cell>
          <cell r="AU267">
            <v>0</v>
          </cell>
          <cell r="AV267">
            <v>4410.0000000000018</v>
          </cell>
          <cell r="AW267">
            <v>0</v>
          </cell>
          <cell r="AX267">
            <v>7380.0000000000027</v>
          </cell>
          <cell r="AY267">
            <v>0</v>
          </cell>
          <cell r="AZ267">
            <v>1880.0000000000005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2802.5</v>
          </cell>
          <cell r="BM267">
            <v>0</v>
          </cell>
          <cell r="BN267">
            <v>35174.050632911378</v>
          </cell>
          <cell r="BO267">
            <v>0</v>
          </cell>
          <cell r="BP267">
            <v>287.99999999999915</v>
          </cell>
          <cell r="BQ267">
            <v>0</v>
          </cell>
          <cell r="BR267">
            <v>134400</v>
          </cell>
          <cell r="BS267">
            <v>41776.769025367154</v>
          </cell>
          <cell r="BT267">
            <v>0</v>
          </cell>
          <cell r="BU267">
            <v>0</v>
          </cell>
          <cell r="BV267">
            <v>3102.72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573685.73840662302</v>
          </cell>
          <cell r="CB267">
            <v>0</v>
          </cell>
          <cell r="CC267">
            <v>0</v>
          </cell>
          <cell r="CD267">
            <v>573685.73840662302</v>
          </cell>
        </row>
        <row r="268">
          <cell r="A268" t="str">
            <v>1727</v>
          </cell>
          <cell r="B268" t="str">
            <v>2142</v>
          </cell>
          <cell r="C268">
            <v>9262142</v>
          </cell>
          <cell r="D268" t="str">
            <v>Sheringham Community Primary School</v>
          </cell>
          <cell r="E268">
            <v>415</v>
          </cell>
          <cell r="G268">
            <v>1408510</v>
          </cell>
          <cell r="H268">
            <v>0</v>
          </cell>
          <cell r="I268">
            <v>0</v>
          </cell>
          <cell r="J268">
            <v>36960.000000000044</v>
          </cell>
          <cell r="K268">
            <v>0</v>
          </cell>
          <cell r="L268">
            <v>57104.99999999992</v>
          </cell>
          <cell r="M268">
            <v>0</v>
          </cell>
          <cell r="N268">
            <v>3957.682926829264</v>
          </cell>
          <cell r="O268">
            <v>283.41463414634114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7117.473118279574</v>
          </cell>
          <cell r="AA268">
            <v>0</v>
          </cell>
          <cell r="AB268">
            <v>128285.09845890409</v>
          </cell>
          <cell r="AC268">
            <v>0</v>
          </cell>
          <cell r="AD268">
            <v>0</v>
          </cell>
          <cell r="AE268">
            <v>0</v>
          </cell>
          <cell r="AF268">
            <v>128000</v>
          </cell>
          <cell r="AG268">
            <v>0</v>
          </cell>
          <cell r="AH268">
            <v>0</v>
          </cell>
          <cell r="AI268">
            <v>0</v>
          </cell>
          <cell r="AJ268">
            <v>60202.5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57856.330861840863</v>
          </cell>
          <cell r="AP268">
            <v>13420.763636363579</v>
          </cell>
          <cell r="AQ268">
            <v>1901698.2636363637</v>
          </cell>
          <cell r="AR268"/>
          <cell r="AS268">
            <v>1496060.5787427684</v>
          </cell>
          <cell r="AT268">
            <v>0</v>
          </cell>
          <cell r="AU268">
            <v>0</v>
          </cell>
          <cell r="AV268">
            <v>37730.000000000044</v>
          </cell>
          <cell r="AW268">
            <v>0</v>
          </cell>
          <cell r="AX268">
            <v>66419.999999999913</v>
          </cell>
          <cell r="AY268">
            <v>0</v>
          </cell>
          <cell r="AZ268">
            <v>4043.7195121951177</v>
          </cell>
          <cell r="BA268">
            <v>288.47560975609724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7240.1881720430147</v>
          </cell>
          <cell r="BM268">
            <v>0</v>
          </cell>
          <cell r="BN268">
            <v>129951.13869863012</v>
          </cell>
          <cell r="BO268">
            <v>0</v>
          </cell>
          <cell r="BP268">
            <v>0</v>
          </cell>
          <cell r="BQ268">
            <v>0</v>
          </cell>
          <cell r="BR268">
            <v>134400</v>
          </cell>
          <cell r="BS268">
            <v>0</v>
          </cell>
          <cell r="BT268">
            <v>0</v>
          </cell>
          <cell r="BU268">
            <v>0</v>
          </cell>
          <cell r="BV268">
            <v>60202.5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1936336.6007353927</v>
          </cell>
          <cell r="CB268">
            <v>37015.899264607346</v>
          </cell>
          <cell r="CC268">
            <v>0</v>
          </cell>
          <cell r="CD268">
            <v>1973352.5</v>
          </cell>
        </row>
        <row r="269">
          <cell r="A269" t="str">
            <v>1742</v>
          </cell>
          <cell r="B269" t="str">
            <v>2068</v>
          </cell>
          <cell r="C269">
            <v>9262068</v>
          </cell>
          <cell r="D269" t="str">
            <v>Thomas Bullock Church of England Primary and Nursery Academy</v>
          </cell>
          <cell r="E269">
            <v>197</v>
          </cell>
          <cell r="G269">
            <v>668618</v>
          </cell>
          <cell r="H269">
            <v>0</v>
          </cell>
          <cell r="I269">
            <v>0</v>
          </cell>
          <cell r="J269">
            <v>13919.999999999985</v>
          </cell>
          <cell r="K269">
            <v>0</v>
          </cell>
          <cell r="L269">
            <v>21150.000000000018</v>
          </cell>
          <cell r="M269">
            <v>0</v>
          </cell>
          <cell r="N269">
            <v>232.35897435897445</v>
          </cell>
          <cell r="O269">
            <v>0</v>
          </cell>
          <cell r="P269">
            <v>1333.5384615384628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39853.099999999991</v>
          </cell>
          <cell r="AC269">
            <v>0</v>
          </cell>
          <cell r="AD269">
            <v>1115.0999999999933</v>
          </cell>
          <cell r="AE269">
            <v>0</v>
          </cell>
          <cell r="AF269">
            <v>128000</v>
          </cell>
          <cell r="AG269">
            <v>0</v>
          </cell>
          <cell r="AH269">
            <v>0</v>
          </cell>
          <cell r="AI269">
            <v>0</v>
          </cell>
          <cell r="AJ269">
            <v>4214.5280000000002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878436.6254358975</v>
          </cell>
          <cell r="AR269"/>
          <cell r="AS269">
            <v>710178.15424656717</v>
          </cell>
          <cell r="AT269">
            <v>0</v>
          </cell>
          <cell r="AU269">
            <v>0</v>
          </cell>
          <cell r="AV269">
            <v>14209.999999999984</v>
          </cell>
          <cell r="AW269">
            <v>0</v>
          </cell>
          <cell r="AX269">
            <v>24600.000000000022</v>
          </cell>
          <cell r="AY269">
            <v>0</v>
          </cell>
          <cell r="AZ269">
            <v>237.41025641025649</v>
          </cell>
          <cell r="BA269">
            <v>0</v>
          </cell>
          <cell r="BB269">
            <v>1348.692307692309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40370.672727272722</v>
          </cell>
          <cell r="BO269">
            <v>0</v>
          </cell>
          <cell r="BP269">
            <v>1132.7999999999931</v>
          </cell>
          <cell r="BQ269">
            <v>0</v>
          </cell>
          <cell r="BR269">
            <v>134400</v>
          </cell>
          <cell r="BS269">
            <v>0</v>
          </cell>
          <cell r="BT269">
            <v>0</v>
          </cell>
          <cell r="BU269">
            <v>0</v>
          </cell>
          <cell r="BV269">
            <v>4214.5280000000002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930692.2575379425</v>
          </cell>
          <cell r="CB269">
            <v>0</v>
          </cell>
          <cell r="CC269">
            <v>0</v>
          </cell>
          <cell r="CD269">
            <v>930692.2575379425</v>
          </cell>
        </row>
        <row r="270">
          <cell r="A270" t="str">
            <v>1755</v>
          </cell>
          <cell r="B270" t="str">
            <v>2426</v>
          </cell>
          <cell r="C270">
            <v>9262426</v>
          </cell>
          <cell r="D270" t="str">
            <v>St Martin At Shouldham Church of England Primary Academy</v>
          </cell>
          <cell r="E270">
            <v>178</v>
          </cell>
          <cell r="G270">
            <v>604132</v>
          </cell>
          <cell r="H270">
            <v>0</v>
          </cell>
          <cell r="I270">
            <v>0</v>
          </cell>
          <cell r="J270">
            <v>8160.0000000000018</v>
          </cell>
          <cell r="K270">
            <v>0</v>
          </cell>
          <cell r="L270">
            <v>11985.000000000002</v>
          </cell>
          <cell r="M270">
            <v>0</v>
          </cell>
          <cell r="N270">
            <v>2312.9943502824844</v>
          </cell>
          <cell r="O270">
            <v>2252.6553672316409</v>
          </cell>
          <cell r="P270">
            <v>884.97175141243042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670.38961038961008</v>
          </cell>
          <cell r="AA270">
            <v>0</v>
          </cell>
          <cell r="AB270">
            <v>26456.139480595255</v>
          </cell>
          <cell r="AC270">
            <v>0</v>
          </cell>
          <cell r="AD270">
            <v>0</v>
          </cell>
          <cell r="AE270">
            <v>0</v>
          </cell>
          <cell r="AF270">
            <v>128000</v>
          </cell>
          <cell r="AG270">
            <v>0</v>
          </cell>
          <cell r="AH270">
            <v>0</v>
          </cell>
          <cell r="AI270">
            <v>0</v>
          </cell>
          <cell r="AJ270">
            <v>5791.7439999999997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5449.5270207336944</v>
          </cell>
          <cell r="AQ270">
            <v>796095.42158064502</v>
          </cell>
          <cell r="AR270"/>
          <cell r="AS270">
            <v>641683.81449689821</v>
          </cell>
          <cell r="AT270">
            <v>0</v>
          </cell>
          <cell r="AU270">
            <v>0</v>
          </cell>
          <cell r="AV270">
            <v>8330.0000000000018</v>
          </cell>
          <cell r="AW270">
            <v>0</v>
          </cell>
          <cell r="AX270">
            <v>13940.000000000004</v>
          </cell>
          <cell r="AY270">
            <v>0</v>
          </cell>
          <cell r="AZ270">
            <v>2363.2768361581907</v>
          </cell>
          <cell r="BA270">
            <v>2292.8813559322061</v>
          </cell>
          <cell r="BB270">
            <v>895.02824858757162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681.94805194805156</v>
          </cell>
          <cell r="BM270">
            <v>0</v>
          </cell>
          <cell r="BN270">
            <v>26799.725707615973</v>
          </cell>
          <cell r="BO270">
            <v>0</v>
          </cell>
          <cell r="BP270">
            <v>0</v>
          </cell>
          <cell r="BQ270">
            <v>0</v>
          </cell>
          <cell r="BR270">
            <v>134400</v>
          </cell>
          <cell r="BS270">
            <v>0</v>
          </cell>
          <cell r="BT270">
            <v>0</v>
          </cell>
          <cell r="BU270">
            <v>0</v>
          </cell>
          <cell r="BV270">
            <v>5791.7439999999997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837178.4186971403</v>
          </cell>
          <cell r="CB270">
            <v>0</v>
          </cell>
          <cell r="CC270">
            <v>0</v>
          </cell>
          <cell r="CD270">
            <v>837178.4186971403</v>
          </cell>
        </row>
        <row r="271">
          <cell r="A271" t="str">
            <v>1763</v>
          </cell>
          <cell r="B271" t="str">
            <v>2060</v>
          </cell>
          <cell r="C271">
            <v>9262060</v>
          </cell>
          <cell r="D271" t="str">
            <v>Snettisham Primary School</v>
          </cell>
          <cell r="E271">
            <v>87</v>
          </cell>
          <cell r="G271">
            <v>295278</v>
          </cell>
          <cell r="H271">
            <v>0</v>
          </cell>
          <cell r="I271">
            <v>0</v>
          </cell>
          <cell r="J271">
            <v>17280.000000000007</v>
          </cell>
          <cell r="K271">
            <v>0</v>
          </cell>
          <cell r="L271">
            <v>25380.000000000011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479.9999999999992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31561.335616438359</v>
          </cell>
          <cell r="AC271">
            <v>0</v>
          </cell>
          <cell r="AD271">
            <v>0</v>
          </cell>
          <cell r="AE271">
            <v>0</v>
          </cell>
          <cell r="AF271">
            <v>128000</v>
          </cell>
          <cell r="AG271">
            <v>24428.487316421881</v>
          </cell>
          <cell r="AH271">
            <v>0</v>
          </cell>
          <cell r="AI271">
            <v>0</v>
          </cell>
          <cell r="AJ271">
            <v>2042.624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-37454.590027447986</v>
          </cell>
          <cell r="AQ271">
            <v>486995.85690541222</v>
          </cell>
          <cell r="AR271"/>
          <cell r="AS271">
            <v>313631.97674848395</v>
          </cell>
          <cell r="AT271">
            <v>0</v>
          </cell>
          <cell r="AU271">
            <v>0</v>
          </cell>
          <cell r="AV271">
            <v>17640.000000000007</v>
          </cell>
          <cell r="AW271">
            <v>0</v>
          </cell>
          <cell r="AX271">
            <v>29520.000000000011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484.9999999999992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31971.223091976517</v>
          </cell>
          <cell r="BO271">
            <v>0</v>
          </cell>
          <cell r="BP271">
            <v>0</v>
          </cell>
          <cell r="BQ271">
            <v>0</v>
          </cell>
          <cell r="BR271">
            <v>134400</v>
          </cell>
          <cell r="BS271">
            <v>24775.606141522014</v>
          </cell>
          <cell r="BT271">
            <v>0</v>
          </cell>
          <cell r="BU271">
            <v>0</v>
          </cell>
          <cell r="BV271">
            <v>2042.624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554466.42998198245</v>
          </cell>
          <cell r="CB271">
            <v>0</v>
          </cell>
          <cell r="CC271">
            <v>0</v>
          </cell>
          <cell r="CD271">
            <v>554466.42998198245</v>
          </cell>
        </row>
        <row r="272">
          <cell r="A272" t="str">
            <v>1772</v>
          </cell>
          <cell r="B272" t="str">
            <v>2117</v>
          </cell>
          <cell r="C272">
            <v>9262117</v>
          </cell>
          <cell r="D272" t="str">
            <v>Southery Academy</v>
          </cell>
          <cell r="E272">
            <v>89</v>
          </cell>
          <cell r="G272">
            <v>302066</v>
          </cell>
          <cell r="H272">
            <v>0</v>
          </cell>
          <cell r="I272">
            <v>0</v>
          </cell>
          <cell r="J272">
            <v>15360.000000000011</v>
          </cell>
          <cell r="K272">
            <v>0</v>
          </cell>
          <cell r="L272">
            <v>23969.999999999978</v>
          </cell>
          <cell r="M272">
            <v>0</v>
          </cell>
          <cell r="N272">
            <v>230.00000000000051</v>
          </cell>
          <cell r="O272">
            <v>24080.000000000007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670.38961038961111</v>
          </cell>
          <cell r="AA272">
            <v>0</v>
          </cell>
          <cell r="AB272">
            <v>14878.22368421053</v>
          </cell>
          <cell r="AC272">
            <v>0</v>
          </cell>
          <cell r="AD272">
            <v>0</v>
          </cell>
          <cell r="AE272">
            <v>0</v>
          </cell>
          <cell r="AF272">
            <v>128000</v>
          </cell>
          <cell r="AG272">
            <v>45701.468624833105</v>
          </cell>
          <cell r="AH272">
            <v>0</v>
          </cell>
          <cell r="AI272">
            <v>0</v>
          </cell>
          <cell r="AJ272">
            <v>1758.2080000000001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-21939.140609155507</v>
          </cell>
          <cell r="AQ272">
            <v>534775.14931027766</v>
          </cell>
          <cell r="AR272"/>
          <cell r="AS272">
            <v>320841.9072484491</v>
          </cell>
          <cell r="AT272">
            <v>0</v>
          </cell>
          <cell r="AU272">
            <v>0</v>
          </cell>
          <cell r="AV272">
            <v>15680.000000000011</v>
          </cell>
          <cell r="AW272">
            <v>0</v>
          </cell>
          <cell r="AX272">
            <v>27879.999999999978</v>
          </cell>
          <cell r="AY272">
            <v>0</v>
          </cell>
          <cell r="AZ272">
            <v>235.00000000000051</v>
          </cell>
          <cell r="BA272">
            <v>24510.000000000007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681.94805194805258</v>
          </cell>
          <cell r="BM272">
            <v>0</v>
          </cell>
          <cell r="BN272">
            <v>15071.447368421057</v>
          </cell>
          <cell r="BO272">
            <v>0</v>
          </cell>
          <cell r="BP272">
            <v>0</v>
          </cell>
          <cell r="BQ272">
            <v>0</v>
          </cell>
          <cell r="BR272">
            <v>134400</v>
          </cell>
          <cell r="BS272">
            <v>46350.867823765017</v>
          </cell>
          <cell r="BT272">
            <v>0</v>
          </cell>
          <cell r="BU272">
            <v>0</v>
          </cell>
          <cell r="BV272">
            <v>1758.2080000000001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587409.37849258329</v>
          </cell>
          <cell r="CB272">
            <v>0</v>
          </cell>
          <cell r="CC272">
            <v>0</v>
          </cell>
          <cell r="CD272">
            <v>587409.37849258329</v>
          </cell>
        </row>
        <row r="273">
          <cell r="A273" t="str">
            <v>1778</v>
          </cell>
          <cell r="B273" t="str">
            <v>3409</v>
          </cell>
          <cell r="C273">
            <v>9263409</v>
          </cell>
          <cell r="D273" t="str">
            <v>Fairhaven Church of England Voluntary Aided Primary School</v>
          </cell>
          <cell r="E273">
            <v>99</v>
          </cell>
          <cell r="G273">
            <v>336006</v>
          </cell>
          <cell r="H273">
            <v>0</v>
          </cell>
          <cell r="I273">
            <v>0</v>
          </cell>
          <cell r="J273">
            <v>8160.0000000000136</v>
          </cell>
          <cell r="K273">
            <v>0</v>
          </cell>
          <cell r="L273">
            <v>12690.000000000013</v>
          </cell>
          <cell r="M273">
            <v>0</v>
          </cell>
          <cell r="N273">
            <v>0</v>
          </cell>
          <cell r="O273">
            <v>279.99999999999994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20371.810344827598</v>
          </cell>
          <cell r="AC273">
            <v>0</v>
          </cell>
          <cell r="AD273">
            <v>0</v>
          </cell>
          <cell r="AE273">
            <v>0</v>
          </cell>
          <cell r="AF273">
            <v>128000</v>
          </cell>
          <cell r="AG273">
            <v>38184.779706275025</v>
          </cell>
          <cell r="AH273">
            <v>0</v>
          </cell>
          <cell r="AI273">
            <v>0</v>
          </cell>
          <cell r="AJ273">
            <v>1905.65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-3016.0689066959767</v>
          </cell>
          <cell r="AQ273">
            <v>542582.17114440666</v>
          </cell>
          <cell r="AR273"/>
          <cell r="AS273">
            <v>356891.55974827486</v>
          </cell>
          <cell r="AT273">
            <v>0</v>
          </cell>
          <cell r="AU273">
            <v>0</v>
          </cell>
          <cell r="AV273">
            <v>8330.0000000000146</v>
          </cell>
          <cell r="AW273">
            <v>0</v>
          </cell>
          <cell r="AX273">
            <v>14760.000000000015</v>
          </cell>
          <cell r="AY273">
            <v>0</v>
          </cell>
          <cell r="AZ273">
            <v>0</v>
          </cell>
          <cell r="BA273">
            <v>284.99999999999994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20636.379310344841</v>
          </cell>
          <cell r="BO273">
            <v>0</v>
          </cell>
          <cell r="BP273">
            <v>0</v>
          </cell>
          <cell r="BQ273">
            <v>0</v>
          </cell>
          <cell r="BR273">
            <v>134400</v>
          </cell>
          <cell r="BS273">
            <v>38727.369826435242</v>
          </cell>
          <cell r="BT273">
            <v>0</v>
          </cell>
          <cell r="BU273">
            <v>0</v>
          </cell>
          <cell r="BV273">
            <v>1905.65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575935.95888505492</v>
          </cell>
          <cell r="CB273">
            <v>0</v>
          </cell>
          <cell r="CC273">
            <v>0</v>
          </cell>
          <cell r="CD273">
            <v>575935.95888505492</v>
          </cell>
        </row>
        <row r="274">
          <cell r="A274" t="str">
            <v>1781</v>
          </cell>
          <cell r="B274" t="str">
            <v>2249</v>
          </cell>
          <cell r="C274">
            <v>9262249</v>
          </cell>
          <cell r="D274" t="str">
            <v>South Wootton Infant School</v>
          </cell>
          <cell r="E274">
            <v>175</v>
          </cell>
          <cell r="G274">
            <v>593950</v>
          </cell>
          <cell r="H274">
            <v>0</v>
          </cell>
          <cell r="I274">
            <v>0</v>
          </cell>
          <cell r="J274">
            <v>4319.9999999999973</v>
          </cell>
          <cell r="K274">
            <v>0</v>
          </cell>
          <cell r="L274">
            <v>6344.9999999999964</v>
          </cell>
          <cell r="M274">
            <v>0</v>
          </cell>
          <cell r="N274">
            <v>689.99999999999829</v>
          </cell>
          <cell r="O274">
            <v>1120.000000000002</v>
          </cell>
          <cell r="P274">
            <v>439.99999999999966</v>
          </cell>
          <cell r="Q274">
            <v>2880.0000000000014</v>
          </cell>
          <cell r="R274">
            <v>3570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5823.7704918032823</v>
          </cell>
          <cell r="AA274">
            <v>0</v>
          </cell>
          <cell r="AB274">
            <v>58500.511763103714</v>
          </cell>
          <cell r="AC274">
            <v>0</v>
          </cell>
          <cell r="AD274">
            <v>0</v>
          </cell>
          <cell r="AE274">
            <v>0</v>
          </cell>
          <cell r="AF274">
            <v>128000</v>
          </cell>
          <cell r="AG274">
            <v>0</v>
          </cell>
          <cell r="AH274">
            <v>0</v>
          </cell>
          <cell r="AI274">
            <v>0</v>
          </cell>
          <cell r="AJ274">
            <v>10280.5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-17858.49033676058</v>
          </cell>
          <cell r="AQ274">
            <v>798061.29191814654</v>
          </cell>
          <cell r="AR274"/>
          <cell r="AS274">
            <v>630868.91874695045</v>
          </cell>
          <cell r="AT274">
            <v>0</v>
          </cell>
          <cell r="AU274">
            <v>0</v>
          </cell>
          <cell r="AV274">
            <v>4409.9999999999973</v>
          </cell>
          <cell r="AW274">
            <v>0</v>
          </cell>
          <cell r="AX274">
            <v>7379.9999999999955</v>
          </cell>
          <cell r="AY274">
            <v>0</v>
          </cell>
          <cell r="AZ274">
            <v>704.99999999999818</v>
          </cell>
          <cell r="BA274">
            <v>1140.000000000002</v>
          </cell>
          <cell r="BB274">
            <v>444.99999999999966</v>
          </cell>
          <cell r="BC274">
            <v>2910.0000000000014</v>
          </cell>
          <cell r="BD274">
            <v>3605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5924.1803278688558</v>
          </cell>
          <cell r="BM274">
            <v>0</v>
          </cell>
          <cell r="BN274">
            <v>59260.258669118048</v>
          </cell>
          <cell r="BO274">
            <v>0</v>
          </cell>
          <cell r="BP274">
            <v>0</v>
          </cell>
          <cell r="BQ274">
            <v>0</v>
          </cell>
          <cell r="BR274">
            <v>134400</v>
          </cell>
          <cell r="BS274">
            <v>0</v>
          </cell>
          <cell r="BT274">
            <v>0</v>
          </cell>
          <cell r="BU274">
            <v>0</v>
          </cell>
          <cell r="BV274">
            <v>10280.5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861328.85774393741</v>
          </cell>
          <cell r="CB274">
            <v>0</v>
          </cell>
          <cell r="CC274">
            <v>0</v>
          </cell>
          <cell r="CD274">
            <v>861328.85774393741</v>
          </cell>
        </row>
        <row r="275">
          <cell r="A275" t="str">
            <v>1784</v>
          </cell>
          <cell r="B275" t="str">
            <v>5207</v>
          </cell>
          <cell r="C275">
            <v>9265207</v>
          </cell>
          <cell r="D275" t="str">
            <v>South Wootton Junior School</v>
          </cell>
          <cell r="E275">
            <v>235</v>
          </cell>
          <cell r="G275">
            <v>797590</v>
          </cell>
          <cell r="H275">
            <v>0</v>
          </cell>
          <cell r="I275">
            <v>0</v>
          </cell>
          <cell r="J275">
            <v>11519.999999999989</v>
          </cell>
          <cell r="K275">
            <v>0</v>
          </cell>
          <cell r="L275">
            <v>18329.999999999931</v>
          </cell>
          <cell r="M275">
            <v>0</v>
          </cell>
          <cell r="N275">
            <v>1385.8974358974335</v>
          </cell>
          <cell r="O275">
            <v>2249.5726495726499</v>
          </cell>
          <cell r="P275">
            <v>1325.6410256410234</v>
          </cell>
          <cell r="Q275">
            <v>5302.5641025641016</v>
          </cell>
          <cell r="R275">
            <v>7682.6923076923067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2900.0000000000068</v>
          </cell>
          <cell r="AA275">
            <v>0</v>
          </cell>
          <cell r="AB275">
            <v>40263.708548268245</v>
          </cell>
          <cell r="AC275">
            <v>0</v>
          </cell>
          <cell r="AD275">
            <v>0</v>
          </cell>
          <cell r="AE275">
            <v>0</v>
          </cell>
          <cell r="AF275">
            <v>128000</v>
          </cell>
          <cell r="AG275">
            <v>0</v>
          </cell>
          <cell r="AH275">
            <v>0</v>
          </cell>
          <cell r="AI275">
            <v>0</v>
          </cell>
          <cell r="AJ275">
            <v>2185.9500000000003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18624.923930364312</v>
          </cell>
          <cell r="AP275">
            <v>1933.7239539749262</v>
          </cell>
          <cell r="AQ275">
            <v>1039294.6739539747</v>
          </cell>
          <cell r="AR275"/>
          <cell r="AS275">
            <v>847166.83374590497</v>
          </cell>
          <cell r="AT275">
            <v>0</v>
          </cell>
          <cell r="AU275">
            <v>0</v>
          </cell>
          <cell r="AV275">
            <v>11759.999999999989</v>
          </cell>
          <cell r="AW275">
            <v>0</v>
          </cell>
          <cell r="AX275">
            <v>21319.99999999992</v>
          </cell>
          <cell r="AY275">
            <v>0</v>
          </cell>
          <cell r="AZ275">
            <v>1416.0256410256386</v>
          </cell>
          <cell r="BA275">
            <v>2289.7435897435903</v>
          </cell>
          <cell r="BB275">
            <v>1340.7051282051259</v>
          </cell>
          <cell r="BC275">
            <v>5357.7991452991446</v>
          </cell>
          <cell r="BD275">
            <v>7758.0128205128194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2950.0000000000068</v>
          </cell>
          <cell r="BM275">
            <v>0</v>
          </cell>
          <cell r="BN275">
            <v>40786.613854089912</v>
          </cell>
          <cell r="BO275">
            <v>0</v>
          </cell>
          <cell r="BP275">
            <v>0</v>
          </cell>
          <cell r="BQ275">
            <v>0</v>
          </cell>
          <cell r="BR275">
            <v>134400</v>
          </cell>
          <cell r="BS275">
            <v>0</v>
          </cell>
          <cell r="BT275">
            <v>0</v>
          </cell>
          <cell r="BU275">
            <v>0</v>
          </cell>
          <cell r="BV275">
            <v>2185.9500000000003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1078731.6839247809</v>
          </cell>
          <cell r="CB275">
            <v>6804.2660752187949</v>
          </cell>
          <cell r="CC275">
            <v>0</v>
          </cell>
          <cell r="CD275">
            <v>1085535.9499999997</v>
          </cell>
        </row>
        <row r="276">
          <cell r="A276" t="str">
            <v>1789</v>
          </cell>
          <cell r="B276" t="str">
            <v>2240</v>
          </cell>
          <cell r="C276">
            <v>9262240</v>
          </cell>
          <cell r="D276" t="str">
            <v>Spixworth Infant School</v>
          </cell>
          <cell r="E276">
            <v>116</v>
          </cell>
          <cell r="G276">
            <v>393704</v>
          </cell>
          <cell r="H276">
            <v>0</v>
          </cell>
          <cell r="I276">
            <v>0</v>
          </cell>
          <cell r="J276">
            <v>6239.99999999998</v>
          </cell>
          <cell r="K276">
            <v>0</v>
          </cell>
          <cell r="L276">
            <v>9164.9999999999691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959.99999999999841</v>
          </cell>
          <cell r="R276">
            <v>509.99999999999977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3636.7567567567598</v>
          </cell>
          <cell r="AA276">
            <v>0</v>
          </cell>
          <cell r="AB276">
            <v>31725.508405601835</v>
          </cell>
          <cell r="AC276">
            <v>0</v>
          </cell>
          <cell r="AD276">
            <v>0</v>
          </cell>
          <cell r="AE276">
            <v>0</v>
          </cell>
          <cell r="AF276">
            <v>128000</v>
          </cell>
          <cell r="AG276">
            <v>0</v>
          </cell>
          <cell r="AH276">
            <v>0</v>
          </cell>
          <cell r="AI276">
            <v>0</v>
          </cell>
          <cell r="AJ276">
            <v>15301.25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-10249.910418850508</v>
          </cell>
          <cell r="AQ276">
            <v>578992.60474350804</v>
          </cell>
          <cell r="AR276"/>
          <cell r="AS276">
            <v>418175.96899797861</v>
          </cell>
          <cell r="AT276">
            <v>0</v>
          </cell>
          <cell r="AU276">
            <v>0</v>
          </cell>
          <cell r="AV276">
            <v>6369.9999999999791</v>
          </cell>
          <cell r="AW276">
            <v>0</v>
          </cell>
          <cell r="AX276">
            <v>10659.999999999965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969.99999999999841</v>
          </cell>
          <cell r="BD276">
            <v>514.99999999999977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3699.4594594594623</v>
          </cell>
          <cell r="BM276">
            <v>0</v>
          </cell>
          <cell r="BN276">
            <v>32137.527995284978</v>
          </cell>
          <cell r="BO276">
            <v>0</v>
          </cell>
          <cell r="BP276">
            <v>0</v>
          </cell>
          <cell r="BQ276">
            <v>0</v>
          </cell>
          <cell r="BR276">
            <v>134400</v>
          </cell>
          <cell r="BS276">
            <v>0</v>
          </cell>
          <cell r="BT276">
            <v>0</v>
          </cell>
          <cell r="BU276">
            <v>0</v>
          </cell>
          <cell r="BV276">
            <v>15301.25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622229.20645272301</v>
          </cell>
          <cell r="CB276">
            <v>0</v>
          </cell>
          <cell r="CC276">
            <v>0</v>
          </cell>
          <cell r="CD276">
            <v>622229.20645272301</v>
          </cell>
        </row>
        <row r="277">
          <cell r="A277" t="str">
            <v>1792</v>
          </cell>
          <cell r="B277" t="str">
            <v>2265</v>
          </cell>
          <cell r="C277">
            <v>9262265</v>
          </cell>
          <cell r="D277" t="str">
            <v>Woodland View Junior School</v>
          </cell>
          <cell r="E277">
            <v>139</v>
          </cell>
          <cell r="G277">
            <v>471766</v>
          </cell>
          <cell r="H277">
            <v>0</v>
          </cell>
          <cell r="I277">
            <v>0</v>
          </cell>
          <cell r="J277">
            <v>8640.0000000000127</v>
          </cell>
          <cell r="K277">
            <v>0</v>
          </cell>
          <cell r="L277">
            <v>12690.000000000018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510.00000000000023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580.00000000000023</v>
          </cell>
          <cell r="AA277">
            <v>0</v>
          </cell>
          <cell r="AB277">
            <v>34058.646926536749</v>
          </cell>
          <cell r="AC277">
            <v>0</v>
          </cell>
          <cell r="AD277">
            <v>0</v>
          </cell>
          <cell r="AE277">
            <v>0</v>
          </cell>
          <cell r="AF277">
            <v>128000</v>
          </cell>
          <cell r="AG277">
            <v>0</v>
          </cell>
          <cell r="AH277">
            <v>0</v>
          </cell>
          <cell r="AI277">
            <v>0</v>
          </cell>
          <cell r="AJ277">
            <v>21498.75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-2894.6403222361573</v>
          </cell>
          <cell r="AQ277">
            <v>674848.75660430058</v>
          </cell>
          <cell r="AR277"/>
          <cell r="AS277">
            <v>501090.16974757781</v>
          </cell>
          <cell r="AT277">
            <v>0</v>
          </cell>
          <cell r="AU277">
            <v>0</v>
          </cell>
          <cell r="AV277">
            <v>8820.0000000000127</v>
          </cell>
          <cell r="AW277">
            <v>0</v>
          </cell>
          <cell r="AX277">
            <v>14760.00000000002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515.00000000000023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590.00000000000023</v>
          </cell>
          <cell r="BM277">
            <v>0</v>
          </cell>
          <cell r="BN277">
            <v>34500.96701649177</v>
          </cell>
          <cell r="BO277">
            <v>0</v>
          </cell>
          <cell r="BP277">
            <v>0</v>
          </cell>
          <cell r="BQ277">
            <v>0</v>
          </cell>
          <cell r="BR277">
            <v>134400</v>
          </cell>
          <cell r="BS277">
            <v>0</v>
          </cell>
          <cell r="BT277">
            <v>0</v>
          </cell>
          <cell r="BU277">
            <v>0</v>
          </cell>
          <cell r="BV277">
            <v>21498.75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716174.88676406967</v>
          </cell>
          <cell r="CB277">
            <v>0</v>
          </cell>
          <cell r="CC277">
            <v>0</v>
          </cell>
          <cell r="CD277">
            <v>716174.88676406967</v>
          </cell>
        </row>
        <row r="278">
          <cell r="A278" t="str">
            <v>1799</v>
          </cell>
          <cell r="B278" t="str">
            <v>2112</v>
          </cell>
          <cell r="C278">
            <v>9262112</v>
          </cell>
          <cell r="D278" t="str">
            <v>Sporle Church of England Primary Academy</v>
          </cell>
          <cell r="E278">
            <v>70</v>
          </cell>
          <cell r="G278">
            <v>237580</v>
          </cell>
          <cell r="H278">
            <v>0</v>
          </cell>
          <cell r="I278">
            <v>0</v>
          </cell>
          <cell r="J278">
            <v>12479.999999999985</v>
          </cell>
          <cell r="K278">
            <v>0</v>
          </cell>
          <cell r="L278">
            <v>18329.999999999978</v>
          </cell>
          <cell r="M278">
            <v>0</v>
          </cell>
          <cell r="N278">
            <v>0</v>
          </cell>
          <cell r="O278">
            <v>1119.9999999999991</v>
          </cell>
          <cell r="P278">
            <v>3080</v>
          </cell>
          <cell r="Q278">
            <v>1440.0000000000016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2952.7272727272716</v>
          </cell>
          <cell r="AA278">
            <v>0</v>
          </cell>
          <cell r="AB278">
            <v>27510.000000000022</v>
          </cell>
          <cell r="AC278">
            <v>0</v>
          </cell>
          <cell r="AD278">
            <v>1700.9999999999991</v>
          </cell>
          <cell r="AE278">
            <v>0</v>
          </cell>
          <cell r="AF278">
            <v>128000</v>
          </cell>
          <cell r="AG278">
            <v>56300</v>
          </cell>
          <cell r="AH278">
            <v>0</v>
          </cell>
          <cell r="AI278">
            <v>0</v>
          </cell>
          <cell r="AJ278">
            <v>2378.752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-70938.814213038364</v>
          </cell>
          <cell r="AQ278">
            <v>421933.66505968891</v>
          </cell>
          <cell r="AR278"/>
          <cell r="AS278">
            <v>252347.5674987802</v>
          </cell>
          <cell r="AT278">
            <v>0</v>
          </cell>
          <cell r="AU278">
            <v>0</v>
          </cell>
          <cell r="AV278">
            <v>12739.999999999985</v>
          </cell>
          <cell r="AW278">
            <v>0</v>
          </cell>
          <cell r="AX278">
            <v>21319.999999999978</v>
          </cell>
          <cell r="AY278">
            <v>0</v>
          </cell>
          <cell r="AZ278">
            <v>0</v>
          </cell>
          <cell r="BA278">
            <v>1139.9999999999991</v>
          </cell>
          <cell r="BB278">
            <v>3115</v>
          </cell>
          <cell r="BC278">
            <v>1455.0000000000016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3003.6363636363626</v>
          </cell>
          <cell r="BM278">
            <v>0</v>
          </cell>
          <cell r="BN278">
            <v>27867.27272727275</v>
          </cell>
          <cell r="BO278">
            <v>0</v>
          </cell>
          <cell r="BP278">
            <v>1727.9999999999991</v>
          </cell>
          <cell r="BQ278">
            <v>0</v>
          </cell>
          <cell r="BR278">
            <v>134400</v>
          </cell>
          <cell r="BS278">
            <v>57100</v>
          </cell>
          <cell r="BT278">
            <v>0</v>
          </cell>
          <cell r="BU278">
            <v>0</v>
          </cell>
          <cell r="BV278">
            <v>2378.752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518595.2285896893</v>
          </cell>
          <cell r="CB278">
            <v>0</v>
          </cell>
          <cell r="CC278">
            <v>0</v>
          </cell>
          <cell r="CD278">
            <v>518595.2285896893</v>
          </cell>
        </row>
        <row r="279">
          <cell r="A279" t="str">
            <v>1802</v>
          </cell>
          <cell r="B279" t="str">
            <v>2147</v>
          </cell>
          <cell r="C279">
            <v>9262147</v>
          </cell>
          <cell r="D279" t="str">
            <v>Sprowston Infant School</v>
          </cell>
          <cell r="E279">
            <v>147</v>
          </cell>
          <cell r="G279">
            <v>498918</v>
          </cell>
          <cell r="H279">
            <v>0</v>
          </cell>
          <cell r="I279">
            <v>0</v>
          </cell>
          <cell r="J279">
            <v>19679.999999999975</v>
          </cell>
          <cell r="K279">
            <v>0</v>
          </cell>
          <cell r="L279">
            <v>28904.999999999964</v>
          </cell>
          <cell r="M279">
            <v>0</v>
          </cell>
          <cell r="N279">
            <v>463.15068493150687</v>
          </cell>
          <cell r="O279">
            <v>1409.5890410958923</v>
          </cell>
          <cell r="P279">
            <v>886.02739726027403</v>
          </cell>
          <cell r="Q279">
            <v>2416.4383561643867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14789.999999999998</v>
          </cell>
          <cell r="AA279">
            <v>0</v>
          </cell>
          <cell r="AB279">
            <v>52025.673676012499</v>
          </cell>
          <cell r="AC279">
            <v>0</v>
          </cell>
          <cell r="AD279">
            <v>0</v>
          </cell>
          <cell r="AE279">
            <v>0</v>
          </cell>
          <cell r="AF279">
            <v>128000</v>
          </cell>
          <cell r="AG279">
            <v>0</v>
          </cell>
          <cell r="AH279">
            <v>0</v>
          </cell>
          <cell r="AI279">
            <v>0</v>
          </cell>
          <cell r="AJ279">
            <v>14177.75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-10132.36062289276</v>
          </cell>
          <cell r="AQ279">
            <v>751539.26853257196</v>
          </cell>
          <cell r="AR279"/>
          <cell r="AS279">
            <v>529929.89174743847</v>
          </cell>
          <cell r="AT279">
            <v>0</v>
          </cell>
          <cell r="AU279">
            <v>0</v>
          </cell>
          <cell r="AV279">
            <v>20089.999999999975</v>
          </cell>
          <cell r="AW279">
            <v>0</v>
          </cell>
          <cell r="AX279">
            <v>33619.999999999956</v>
          </cell>
          <cell r="AY279">
            <v>0</v>
          </cell>
          <cell r="AZ279">
            <v>473.21917808219177</v>
          </cell>
          <cell r="BA279">
            <v>1434.7602739726046</v>
          </cell>
          <cell r="BB279">
            <v>896.09589041095887</v>
          </cell>
          <cell r="BC279">
            <v>2441.6095890410993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15044.999999999998</v>
          </cell>
          <cell r="BM279">
            <v>0</v>
          </cell>
          <cell r="BN279">
            <v>52701.331775700972</v>
          </cell>
          <cell r="BO279">
            <v>0</v>
          </cell>
          <cell r="BP279">
            <v>0</v>
          </cell>
          <cell r="BQ279">
            <v>0</v>
          </cell>
          <cell r="BR279">
            <v>134400</v>
          </cell>
          <cell r="BS279">
            <v>0</v>
          </cell>
          <cell r="BT279">
            <v>0</v>
          </cell>
          <cell r="BU279">
            <v>0</v>
          </cell>
          <cell r="BV279">
            <v>14177.75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805209.65845464636</v>
          </cell>
          <cell r="CB279">
            <v>0</v>
          </cell>
          <cell r="CC279">
            <v>0</v>
          </cell>
          <cell r="CD279">
            <v>805209.65845464636</v>
          </cell>
        </row>
        <row r="280">
          <cell r="A280" t="str">
            <v>1805</v>
          </cell>
          <cell r="B280" t="str">
            <v>2146</v>
          </cell>
          <cell r="C280">
            <v>9262146</v>
          </cell>
          <cell r="D280" t="str">
            <v>Sprowston Junior School</v>
          </cell>
          <cell r="E280">
            <v>205</v>
          </cell>
          <cell r="G280">
            <v>695770</v>
          </cell>
          <cell r="H280">
            <v>0</v>
          </cell>
          <cell r="I280">
            <v>0</v>
          </cell>
          <cell r="J280">
            <v>22560.000000000018</v>
          </cell>
          <cell r="K280">
            <v>0</v>
          </cell>
          <cell r="L280">
            <v>34544.999999999942</v>
          </cell>
          <cell r="M280">
            <v>0</v>
          </cell>
          <cell r="N280">
            <v>1386.7647058823552</v>
          </cell>
          <cell r="O280">
            <v>2250.9803921568628</v>
          </cell>
          <cell r="P280">
            <v>1326.4705882352962</v>
          </cell>
          <cell r="Q280">
            <v>482.35294117647101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6380.0000000000064</v>
          </cell>
          <cell r="AA280">
            <v>0</v>
          </cell>
          <cell r="AB280">
            <v>68315.159574468125</v>
          </cell>
          <cell r="AC280">
            <v>0</v>
          </cell>
          <cell r="AD280">
            <v>0</v>
          </cell>
          <cell r="AE280">
            <v>0</v>
          </cell>
          <cell r="AF280">
            <v>128000</v>
          </cell>
          <cell r="AG280">
            <v>0</v>
          </cell>
          <cell r="AH280">
            <v>0</v>
          </cell>
          <cell r="AI280">
            <v>0</v>
          </cell>
          <cell r="AJ280">
            <v>23812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984828.72820191924</v>
          </cell>
          <cell r="AR280"/>
          <cell r="AS280">
            <v>739017.87624642777</v>
          </cell>
          <cell r="AT280">
            <v>0</v>
          </cell>
          <cell r="AU280">
            <v>0</v>
          </cell>
          <cell r="AV280">
            <v>23030.000000000018</v>
          </cell>
          <cell r="AW280">
            <v>0</v>
          </cell>
          <cell r="AX280">
            <v>40179.999999999927</v>
          </cell>
          <cell r="AY280">
            <v>0</v>
          </cell>
          <cell r="AZ280">
            <v>1416.9117647058847</v>
          </cell>
          <cell r="BA280">
            <v>2291.1764705882351</v>
          </cell>
          <cell r="BB280">
            <v>1341.5441176470611</v>
          </cell>
          <cell r="BC280">
            <v>487.37745098039255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6490.0000000000064</v>
          </cell>
          <cell r="BM280">
            <v>0</v>
          </cell>
          <cell r="BN280">
            <v>69202.369439071612</v>
          </cell>
          <cell r="BO280">
            <v>0</v>
          </cell>
          <cell r="BP280">
            <v>0</v>
          </cell>
          <cell r="BQ280">
            <v>0</v>
          </cell>
          <cell r="BR280">
            <v>134400</v>
          </cell>
          <cell r="BS280">
            <v>0</v>
          </cell>
          <cell r="BT280">
            <v>0</v>
          </cell>
          <cell r="BU280">
            <v>0</v>
          </cell>
          <cell r="BV280">
            <v>23812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1041669.2554894208</v>
          </cell>
          <cell r="CB280">
            <v>0</v>
          </cell>
          <cell r="CC280">
            <v>0</v>
          </cell>
          <cell r="CD280">
            <v>1041669.2554894208</v>
          </cell>
        </row>
        <row r="281">
          <cell r="A281" t="str">
            <v>1810</v>
          </cell>
          <cell r="B281" t="str">
            <v>2251</v>
          </cell>
          <cell r="C281">
            <v>9262251</v>
          </cell>
          <cell r="D281" t="str">
            <v>Cecil Gowing Infant School</v>
          </cell>
          <cell r="E281">
            <v>161</v>
          </cell>
          <cell r="G281">
            <v>546434</v>
          </cell>
          <cell r="H281">
            <v>0</v>
          </cell>
          <cell r="I281">
            <v>0</v>
          </cell>
          <cell r="J281">
            <v>10080.000000000027</v>
          </cell>
          <cell r="K281">
            <v>0</v>
          </cell>
          <cell r="L281">
            <v>14805.00000000004</v>
          </cell>
          <cell r="M281">
            <v>0</v>
          </cell>
          <cell r="N281">
            <v>1379.9999999999995</v>
          </cell>
          <cell r="O281">
            <v>4199.9999999999982</v>
          </cell>
          <cell r="P281">
            <v>3079.9999999999986</v>
          </cell>
          <cell r="Q281">
            <v>6719.9999999999973</v>
          </cell>
          <cell r="R281">
            <v>1019.9999999999997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9660.0000000000036</v>
          </cell>
          <cell r="AA281">
            <v>0</v>
          </cell>
          <cell r="AB281">
            <v>55394.983385254367</v>
          </cell>
          <cell r="AC281">
            <v>0</v>
          </cell>
          <cell r="AD281">
            <v>0</v>
          </cell>
          <cell r="AE281">
            <v>0</v>
          </cell>
          <cell r="AF281">
            <v>128000</v>
          </cell>
          <cell r="AG281">
            <v>0</v>
          </cell>
          <cell r="AH281">
            <v>0</v>
          </cell>
          <cell r="AI281">
            <v>0</v>
          </cell>
          <cell r="AJ281">
            <v>25978.25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-22823.093097961177</v>
          </cell>
          <cell r="AQ281">
            <v>783929.14028729324</v>
          </cell>
          <cell r="AR281"/>
          <cell r="AS281">
            <v>580399.40524719446</v>
          </cell>
          <cell r="AT281">
            <v>0</v>
          </cell>
          <cell r="AU281">
            <v>0</v>
          </cell>
          <cell r="AV281">
            <v>10290.000000000027</v>
          </cell>
          <cell r="AW281">
            <v>0</v>
          </cell>
          <cell r="AX281">
            <v>17220.000000000047</v>
          </cell>
          <cell r="AY281">
            <v>0</v>
          </cell>
          <cell r="AZ281">
            <v>1409.9999999999995</v>
          </cell>
          <cell r="BA281">
            <v>4274.9999999999982</v>
          </cell>
          <cell r="BB281">
            <v>3114.9999999999986</v>
          </cell>
          <cell r="BC281">
            <v>6789.9999999999973</v>
          </cell>
          <cell r="BD281">
            <v>1029.9999999999995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9826.5517241379348</v>
          </cell>
          <cell r="BM281">
            <v>0</v>
          </cell>
          <cell r="BN281">
            <v>56114.398753894035</v>
          </cell>
          <cell r="BO281">
            <v>0</v>
          </cell>
          <cell r="BP281">
            <v>0</v>
          </cell>
          <cell r="BQ281">
            <v>0</v>
          </cell>
          <cell r="BR281">
            <v>134400</v>
          </cell>
          <cell r="BS281">
            <v>0</v>
          </cell>
          <cell r="BT281">
            <v>0</v>
          </cell>
          <cell r="BU281">
            <v>0</v>
          </cell>
          <cell r="BV281">
            <v>25978.25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850848.60572522646</v>
          </cell>
          <cell r="CB281">
            <v>0</v>
          </cell>
          <cell r="CC281">
            <v>0</v>
          </cell>
          <cell r="CD281">
            <v>850848.60572522646</v>
          </cell>
        </row>
        <row r="282">
          <cell r="A282" t="str">
            <v>1814</v>
          </cell>
          <cell r="B282" t="str">
            <v>2266</v>
          </cell>
          <cell r="C282">
            <v>9262266</v>
          </cell>
          <cell r="D282" t="str">
            <v>Falcon Junior School</v>
          </cell>
          <cell r="E282">
            <v>430</v>
          </cell>
          <cell r="G282">
            <v>1459420</v>
          </cell>
          <cell r="H282">
            <v>0</v>
          </cell>
          <cell r="I282">
            <v>0</v>
          </cell>
          <cell r="J282">
            <v>39839.999999999898</v>
          </cell>
          <cell r="K282">
            <v>0</v>
          </cell>
          <cell r="L282">
            <v>62040.000000000102</v>
          </cell>
          <cell r="M282">
            <v>0</v>
          </cell>
          <cell r="N282">
            <v>1617.5233644859825</v>
          </cell>
          <cell r="O282">
            <v>10689.719626168229</v>
          </cell>
          <cell r="P282">
            <v>8399.0654205607516</v>
          </cell>
          <cell r="Q282">
            <v>15431.775700934577</v>
          </cell>
          <cell r="R282">
            <v>3074.2990654205501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8720.2797202797301</v>
          </cell>
          <cell r="AA282">
            <v>0</v>
          </cell>
          <cell r="AB282">
            <v>103068.39111592632</v>
          </cell>
          <cell r="AC282">
            <v>0</v>
          </cell>
          <cell r="AD282">
            <v>0</v>
          </cell>
          <cell r="AE282">
            <v>0</v>
          </cell>
          <cell r="AF282">
            <v>128000</v>
          </cell>
          <cell r="AG282">
            <v>0</v>
          </cell>
          <cell r="AH282">
            <v>0</v>
          </cell>
          <cell r="AI282">
            <v>0</v>
          </cell>
          <cell r="AJ282">
            <v>28295.75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53848.945986223873</v>
          </cell>
          <cell r="AP282">
            <v>8161.656986899442</v>
          </cell>
          <cell r="AQ282">
            <v>1930607.4069868994</v>
          </cell>
          <cell r="AR282"/>
          <cell r="AS282">
            <v>1550135.0574925069</v>
          </cell>
          <cell r="AT282">
            <v>0</v>
          </cell>
          <cell r="AU282">
            <v>0</v>
          </cell>
          <cell r="AV282">
            <v>40669.999999999898</v>
          </cell>
          <cell r="AW282">
            <v>0</v>
          </cell>
          <cell r="AX282">
            <v>72160.000000000116</v>
          </cell>
          <cell r="AY282">
            <v>0</v>
          </cell>
          <cell r="AZ282">
            <v>1652.6869158878517</v>
          </cell>
          <cell r="BA282">
            <v>10880.607476635518</v>
          </cell>
          <cell r="BB282">
            <v>8494.5093457943967</v>
          </cell>
          <cell r="BC282">
            <v>15592.523364485978</v>
          </cell>
          <cell r="BD282">
            <v>3104.4392523364381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8870.62937062938</v>
          </cell>
          <cell r="BM282">
            <v>0</v>
          </cell>
          <cell r="BN282">
            <v>104406.94164989938</v>
          </cell>
          <cell r="BO282">
            <v>0</v>
          </cell>
          <cell r="BP282">
            <v>0</v>
          </cell>
          <cell r="BQ282">
            <v>0</v>
          </cell>
          <cell r="BR282">
            <v>134400</v>
          </cell>
          <cell r="BS282">
            <v>0</v>
          </cell>
          <cell r="BT282">
            <v>0</v>
          </cell>
          <cell r="BU282">
            <v>0</v>
          </cell>
          <cell r="BV282">
            <v>28295.75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1978663.144868176</v>
          </cell>
          <cell r="CB282">
            <v>31932.605131824035</v>
          </cell>
          <cell r="CC282">
            <v>0</v>
          </cell>
          <cell r="CD282">
            <v>2010595.75</v>
          </cell>
        </row>
        <row r="283">
          <cell r="A283" t="str">
            <v>1818</v>
          </cell>
          <cell r="B283" t="str">
            <v>2382</v>
          </cell>
          <cell r="C283">
            <v>9262382</v>
          </cell>
          <cell r="D283" t="str">
            <v>Sparhawk Infant School &amp; Nursery</v>
          </cell>
          <cell r="E283">
            <v>164</v>
          </cell>
          <cell r="G283">
            <v>556616</v>
          </cell>
          <cell r="H283">
            <v>0</v>
          </cell>
          <cell r="I283">
            <v>0</v>
          </cell>
          <cell r="J283">
            <v>4800.0000000000036</v>
          </cell>
          <cell r="K283">
            <v>0</v>
          </cell>
          <cell r="L283">
            <v>7050.0000000000055</v>
          </cell>
          <cell r="M283">
            <v>0</v>
          </cell>
          <cell r="N283">
            <v>462.82208588956871</v>
          </cell>
          <cell r="O283">
            <v>1126.8711656441719</v>
          </cell>
          <cell r="P283">
            <v>885.39877300613148</v>
          </cell>
          <cell r="Q283">
            <v>965.88957055214337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8973.5849056603747</v>
          </cell>
          <cell r="AA283">
            <v>0</v>
          </cell>
          <cell r="AB283">
            <v>45605.440937322484</v>
          </cell>
          <cell r="AC283">
            <v>0</v>
          </cell>
          <cell r="AD283">
            <v>0</v>
          </cell>
          <cell r="AE283">
            <v>0</v>
          </cell>
          <cell r="AF283">
            <v>128000</v>
          </cell>
          <cell r="AG283">
            <v>0</v>
          </cell>
          <cell r="AH283">
            <v>0</v>
          </cell>
          <cell r="AI283">
            <v>0</v>
          </cell>
          <cell r="AJ283">
            <v>23099.5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-9284.5931458829673</v>
          </cell>
          <cell r="AQ283">
            <v>768300.91429219185</v>
          </cell>
          <cell r="AR283"/>
          <cell r="AS283">
            <v>591214.30099714221</v>
          </cell>
          <cell r="AT283">
            <v>0</v>
          </cell>
          <cell r="AU283">
            <v>0</v>
          </cell>
          <cell r="AV283">
            <v>4900.0000000000036</v>
          </cell>
          <cell r="AW283">
            <v>0</v>
          </cell>
          <cell r="AX283">
            <v>8200.0000000000055</v>
          </cell>
          <cell r="AY283">
            <v>0</v>
          </cell>
          <cell r="AZ283">
            <v>472.8834355828202</v>
          </cell>
          <cell r="BA283">
            <v>1146.9938650306751</v>
          </cell>
          <cell r="BB283">
            <v>895.46012269938296</v>
          </cell>
          <cell r="BC283">
            <v>975.95092024539485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9128.3018867924493</v>
          </cell>
          <cell r="BM283">
            <v>0</v>
          </cell>
          <cell r="BN283">
            <v>46197.719391053943</v>
          </cell>
          <cell r="BO283">
            <v>0</v>
          </cell>
          <cell r="BP283">
            <v>0</v>
          </cell>
          <cell r="BQ283">
            <v>0</v>
          </cell>
          <cell r="BR283">
            <v>134400</v>
          </cell>
          <cell r="BS283">
            <v>0</v>
          </cell>
          <cell r="BT283">
            <v>0</v>
          </cell>
          <cell r="BU283">
            <v>0</v>
          </cell>
          <cell r="BV283">
            <v>23099.5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820631.11061854684</v>
          </cell>
          <cell r="CB283">
            <v>0</v>
          </cell>
          <cell r="CC283">
            <v>0</v>
          </cell>
          <cell r="CD283">
            <v>820631.11061854684</v>
          </cell>
        </row>
        <row r="284">
          <cell r="A284" t="str">
            <v>1822</v>
          </cell>
          <cell r="B284" t="str">
            <v>2267</v>
          </cell>
          <cell r="C284">
            <v>9262267</v>
          </cell>
          <cell r="D284" t="str">
            <v>White Woman Lane Junior School</v>
          </cell>
          <cell r="E284">
            <v>346</v>
          </cell>
          <cell r="G284">
            <v>1174324</v>
          </cell>
          <cell r="H284">
            <v>0</v>
          </cell>
          <cell r="I284">
            <v>0</v>
          </cell>
          <cell r="J284">
            <v>31679.999999999967</v>
          </cell>
          <cell r="K284">
            <v>0</v>
          </cell>
          <cell r="L284">
            <v>46529.999999999949</v>
          </cell>
          <cell r="M284">
            <v>0</v>
          </cell>
          <cell r="N284">
            <v>460.00000000000011</v>
          </cell>
          <cell r="O284">
            <v>1960.000000000003</v>
          </cell>
          <cell r="P284">
            <v>0</v>
          </cell>
          <cell r="Q284">
            <v>1920.0000000000005</v>
          </cell>
          <cell r="R284">
            <v>0</v>
          </cell>
          <cell r="S284">
            <v>1340.0000000000002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10034</v>
          </cell>
          <cell r="AA284">
            <v>0</v>
          </cell>
          <cell r="AB284">
            <v>113408.51351351355</v>
          </cell>
          <cell r="AC284">
            <v>0</v>
          </cell>
          <cell r="AD284">
            <v>0</v>
          </cell>
          <cell r="AE284">
            <v>0</v>
          </cell>
          <cell r="AF284">
            <v>128000</v>
          </cell>
          <cell r="AG284">
            <v>0</v>
          </cell>
          <cell r="AH284">
            <v>0</v>
          </cell>
          <cell r="AI284">
            <v>0</v>
          </cell>
          <cell r="AJ284">
            <v>26007.5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14473.486486486625</v>
          </cell>
          <cell r="AP284">
            <v>0</v>
          </cell>
          <cell r="AQ284">
            <v>1550137.5000000002</v>
          </cell>
          <cell r="AR284"/>
          <cell r="AS284">
            <v>1247317.9764939707</v>
          </cell>
          <cell r="AT284">
            <v>0</v>
          </cell>
          <cell r="AU284">
            <v>0</v>
          </cell>
          <cell r="AV284">
            <v>32339.999999999964</v>
          </cell>
          <cell r="AW284">
            <v>0</v>
          </cell>
          <cell r="AX284">
            <v>54119.999999999942</v>
          </cell>
          <cell r="AY284">
            <v>0</v>
          </cell>
          <cell r="AZ284">
            <v>470.00000000000011</v>
          </cell>
          <cell r="BA284">
            <v>1995.000000000003</v>
          </cell>
          <cell r="BB284">
            <v>0</v>
          </cell>
          <cell r="BC284">
            <v>1940.0000000000005</v>
          </cell>
          <cell r="BD284">
            <v>0</v>
          </cell>
          <cell r="BE284">
            <v>1360.0000000000002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10207</v>
          </cell>
          <cell r="BM284">
            <v>0</v>
          </cell>
          <cell r="BN284">
            <v>114881.35135135139</v>
          </cell>
          <cell r="BO284">
            <v>0</v>
          </cell>
          <cell r="BP284">
            <v>0</v>
          </cell>
          <cell r="BQ284">
            <v>0</v>
          </cell>
          <cell r="BR284">
            <v>134400</v>
          </cell>
          <cell r="BS284">
            <v>0</v>
          </cell>
          <cell r="BT284">
            <v>0</v>
          </cell>
          <cell r="BU284">
            <v>0</v>
          </cell>
          <cell r="BV284">
            <v>26007.5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1625038.8278453222</v>
          </cell>
          <cell r="CB284">
            <v>0</v>
          </cell>
          <cell r="CC284">
            <v>0</v>
          </cell>
          <cell r="CD284">
            <v>1625038.8278453222</v>
          </cell>
        </row>
        <row r="285">
          <cell r="A285" t="str">
            <v>1828</v>
          </cell>
          <cell r="B285" t="str">
            <v>2148</v>
          </cell>
          <cell r="C285">
            <v>9262148</v>
          </cell>
          <cell r="D285" t="str">
            <v>Stalham Infant School and Nursery</v>
          </cell>
          <cell r="E285">
            <v>88</v>
          </cell>
          <cell r="G285">
            <v>298672</v>
          </cell>
          <cell r="H285">
            <v>0</v>
          </cell>
          <cell r="I285">
            <v>0</v>
          </cell>
          <cell r="J285">
            <v>10080.000000000015</v>
          </cell>
          <cell r="K285">
            <v>0</v>
          </cell>
          <cell r="L285">
            <v>14805.000000000022</v>
          </cell>
          <cell r="M285">
            <v>0</v>
          </cell>
          <cell r="N285">
            <v>0</v>
          </cell>
          <cell r="O285">
            <v>1120.0000000000009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1701.3333333333314</v>
          </cell>
          <cell r="AA285">
            <v>0</v>
          </cell>
          <cell r="AB285">
            <v>29863.419868466575</v>
          </cell>
          <cell r="AC285">
            <v>0</v>
          </cell>
          <cell r="AD285">
            <v>680.40000000000202</v>
          </cell>
          <cell r="AE285">
            <v>0</v>
          </cell>
          <cell r="AF285">
            <v>128000</v>
          </cell>
          <cell r="AG285">
            <v>0</v>
          </cell>
          <cell r="AH285">
            <v>0</v>
          </cell>
          <cell r="AI285">
            <v>0</v>
          </cell>
          <cell r="AJ285">
            <v>530.48230000000001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-1270.0975628082672</v>
          </cell>
          <cell r="AQ285">
            <v>484182.53793899162</v>
          </cell>
          <cell r="AR285"/>
          <cell r="AS285">
            <v>317236.94199846656</v>
          </cell>
          <cell r="AT285">
            <v>0</v>
          </cell>
          <cell r="AU285">
            <v>0</v>
          </cell>
          <cell r="AV285">
            <v>10290.000000000016</v>
          </cell>
          <cell r="AW285">
            <v>0</v>
          </cell>
          <cell r="AX285">
            <v>17220.000000000025</v>
          </cell>
          <cell r="AY285">
            <v>0</v>
          </cell>
          <cell r="AZ285">
            <v>0</v>
          </cell>
          <cell r="BA285">
            <v>1140.0000000000009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1730.6666666666647</v>
          </cell>
          <cell r="BM285">
            <v>0</v>
          </cell>
          <cell r="BN285">
            <v>30251.256490134972</v>
          </cell>
          <cell r="BO285">
            <v>0</v>
          </cell>
          <cell r="BP285">
            <v>691.20000000000209</v>
          </cell>
          <cell r="BQ285">
            <v>0</v>
          </cell>
          <cell r="BR285">
            <v>134400</v>
          </cell>
          <cell r="BS285">
            <v>0</v>
          </cell>
          <cell r="BT285">
            <v>0</v>
          </cell>
          <cell r="BU285">
            <v>0</v>
          </cell>
          <cell r="BV285">
            <v>530.48230000000001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513490.54745526821</v>
          </cell>
          <cell r="CB285">
            <v>0</v>
          </cell>
          <cell r="CC285">
            <v>0</v>
          </cell>
          <cell r="CD285">
            <v>513490.54745526821</v>
          </cell>
        </row>
        <row r="286">
          <cell r="A286" t="str">
            <v>1832</v>
          </cell>
          <cell r="B286" t="str">
            <v>2059</v>
          </cell>
          <cell r="C286">
            <v>9262059</v>
          </cell>
          <cell r="D286" t="str">
            <v>Stalham Academy</v>
          </cell>
          <cell r="E286">
            <v>240</v>
          </cell>
          <cell r="G286">
            <v>814560</v>
          </cell>
          <cell r="H286">
            <v>0</v>
          </cell>
          <cell r="I286">
            <v>0</v>
          </cell>
          <cell r="J286">
            <v>28319.99999999996</v>
          </cell>
          <cell r="K286">
            <v>0</v>
          </cell>
          <cell r="L286">
            <v>43709.999999999949</v>
          </cell>
          <cell r="M286">
            <v>0</v>
          </cell>
          <cell r="N286">
            <v>0</v>
          </cell>
          <cell r="O286">
            <v>1405.8577405857734</v>
          </cell>
          <cell r="P286">
            <v>0</v>
          </cell>
          <cell r="Q286">
            <v>0</v>
          </cell>
          <cell r="R286">
            <v>512.13389121338889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580.00000000000057</v>
          </cell>
          <cell r="AA286">
            <v>0</v>
          </cell>
          <cell r="AB286">
            <v>68268.887408394439</v>
          </cell>
          <cell r="AC286">
            <v>0</v>
          </cell>
          <cell r="AD286">
            <v>0</v>
          </cell>
          <cell r="AE286">
            <v>0</v>
          </cell>
          <cell r="AF286">
            <v>128000</v>
          </cell>
          <cell r="AG286">
            <v>0</v>
          </cell>
          <cell r="AH286">
            <v>0</v>
          </cell>
          <cell r="AI286">
            <v>0</v>
          </cell>
          <cell r="AJ286">
            <v>4835.0720000000001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1090191.9510401937</v>
          </cell>
          <cell r="AR286"/>
          <cell r="AS286">
            <v>865191.65999581781</v>
          </cell>
          <cell r="AT286">
            <v>0</v>
          </cell>
          <cell r="AU286">
            <v>0</v>
          </cell>
          <cell r="AV286">
            <v>28909.99999999996</v>
          </cell>
          <cell r="AW286">
            <v>0</v>
          </cell>
          <cell r="AX286">
            <v>50839.999999999942</v>
          </cell>
          <cell r="AY286">
            <v>0</v>
          </cell>
          <cell r="AZ286">
            <v>0</v>
          </cell>
          <cell r="BA286">
            <v>1430.9623430962338</v>
          </cell>
          <cell r="BB286">
            <v>0</v>
          </cell>
          <cell r="BC286">
            <v>0</v>
          </cell>
          <cell r="BD286">
            <v>517.15481171548095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590.00000000000057</v>
          </cell>
          <cell r="BM286">
            <v>0</v>
          </cell>
          <cell r="BN286">
            <v>69155.496335776188</v>
          </cell>
          <cell r="BO286">
            <v>0</v>
          </cell>
          <cell r="BP286">
            <v>0</v>
          </cell>
          <cell r="BQ286">
            <v>0</v>
          </cell>
          <cell r="BR286">
            <v>134400</v>
          </cell>
          <cell r="BS286">
            <v>0</v>
          </cell>
          <cell r="BT286">
            <v>0</v>
          </cell>
          <cell r="BU286">
            <v>0</v>
          </cell>
          <cell r="BV286">
            <v>4835.0720000000001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1155870.3454864055</v>
          </cell>
          <cell r="CB286">
            <v>0</v>
          </cell>
          <cell r="CC286">
            <v>0</v>
          </cell>
          <cell r="CD286">
            <v>1155870.3454864055</v>
          </cell>
        </row>
        <row r="287">
          <cell r="A287" t="str">
            <v>1843</v>
          </cell>
          <cell r="B287" t="str">
            <v>3078</v>
          </cell>
          <cell r="C287">
            <v>9263078</v>
          </cell>
          <cell r="D287" t="str">
            <v>All Saints Academy</v>
          </cell>
          <cell r="E287">
            <v>94</v>
          </cell>
          <cell r="G287">
            <v>319036</v>
          </cell>
          <cell r="H287">
            <v>0</v>
          </cell>
          <cell r="I287">
            <v>0</v>
          </cell>
          <cell r="J287">
            <v>10559.999999999985</v>
          </cell>
          <cell r="K287">
            <v>0</v>
          </cell>
          <cell r="L287">
            <v>16215.000000000015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2506.6666666666683</v>
          </cell>
          <cell r="AA287">
            <v>0</v>
          </cell>
          <cell r="AB287">
            <v>16304.283737024194</v>
          </cell>
          <cell r="AC287">
            <v>0</v>
          </cell>
          <cell r="AD287">
            <v>0</v>
          </cell>
          <cell r="AE287">
            <v>0</v>
          </cell>
          <cell r="AF287">
            <v>128000</v>
          </cell>
          <cell r="AG287">
            <v>41943.124165554065</v>
          </cell>
          <cell r="AH287">
            <v>0</v>
          </cell>
          <cell r="AI287">
            <v>0</v>
          </cell>
          <cell r="AJ287">
            <v>2533.8879999999999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-19229.484335907458</v>
          </cell>
          <cell r="AQ287">
            <v>517869.47823333746</v>
          </cell>
          <cell r="AR287"/>
          <cell r="AS287">
            <v>338866.73349836201</v>
          </cell>
          <cell r="AT287">
            <v>0</v>
          </cell>
          <cell r="AU287">
            <v>0</v>
          </cell>
          <cell r="AV287">
            <v>10779.999999999984</v>
          </cell>
          <cell r="AW287">
            <v>0</v>
          </cell>
          <cell r="AX287">
            <v>18860.000000000018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2549.885057471266</v>
          </cell>
          <cell r="BM287">
            <v>0</v>
          </cell>
          <cell r="BN287">
            <v>16516.027681660871</v>
          </cell>
          <cell r="BO287">
            <v>0</v>
          </cell>
          <cell r="BP287">
            <v>0</v>
          </cell>
          <cell r="BQ287">
            <v>0</v>
          </cell>
          <cell r="BR287">
            <v>134400</v>
          </cell>
          <cell r="BS287">
            <v>42539.118825100122</v>
          </cell>
          <cell r="BT287">
            <v>0</v>
          </cell>
          <cell r="BU287">
            <v>0</v>
          </cell>
          <cell r="BV287">
            <v>2533.8879999999999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567045.65306259436</v>
          </cell>
          <cell r="CB287">
            <v>0</v>
          </cell>
          <cell r="CC287">
            <v>0</v>
          </cell>
          <cell r="CD287">
            <v>567045.65306259436</v>
          </cell>
        </row>
        <row r="288">
          <cell r="A288" t="str">
            <v>1846</v>
          </cell>
          <cell r="B288" t="str">
            <v>2263</v>
          </cell>
          <cell r="C288">
            <v>9262263</v>
          </cell>
          <cell r="D288" t="str">
            <v>Stoke Holy Cross Primary School</v>
          </cell>
          <cell r="E288">
            <v>205</v>
          </cell>
          <cell r="G288">
            <v>695770</v>
          </cell>
          <cell r="H288">
            <v>0</v>
          </cell>
          <cell r="I288">
            <v>0</v>
          </cell>
          <cell r="J288">
            <v>10080.000000000009</v>
          </cell>
          <cell r="K288">
            <v>0</v>
          </cell>
          <cell r="L288">
            <v>15510.000000000042</v>
          </cell>
          <cell r="M288">
            <v>0</v>
          </cell>
          <cell r="N288">
            <v>229.99999999999974</v>
          </cell>
          <cell r="O288">
            <v>0</v>
          </cell>
          <cell r="P288">
            <v>1319.9999999999986</v>
          </cell>
          <cell r="Q288">
            <v>0</v>
          </cell>
          <cell r="R288">
            <v>509.99999999999943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3436.4161849710936</v>
          </cell>
          <cell r="AA288">
            <v>0</v>
          </cell>
          <cell r="AB288">
            <v>59392.720588235352</v>
          </cell>
          <cell r="AC288">
            <v>0</v>
          </cell>
          <cell r="AD288">
            <v>0</v>
          </cell>
          <cell r="AE288">
            <v>0</v>
          </cell>
          <cell r="AF288">
            <v>128000</v>
          </cell>
          <cell r="AG288">
            <v>0</v>
          </cell>
          <cell r="AH288">
            <v>0</v>
          </cell>
          <cell r="AI288">
            <v>0</v>
          </cell>
          <cell r="AJ288">
            <v>23816.5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938065.63677320641</v>
          </cell>
          <cell r="AR288"/>
          <cell r="AS288">
            <v>739017.87624642777</v>
          </cell>
          <cell r="AT288">
            <v>0</v>
          </cell>
          <cell r="AU288">
            <v>0</v>
          </cell>
          <cell r="AV288">
            <v>10290.000000000009</v>
          </cell>
          <cell r="AW288">
            <v>0</v>
          </cell>
          <cell r="AX288">
            <v>18040.000000000051</v>
          </cell>
          <cell r="AY288">
            <v>0</v>
          </cell>
          <cell r="AZ288">
            <v>234.99999999999974</v>
          </cell>
          <cell r="BA288">
            <v>0</v>
          </cell>
          <cell r="BB288">
            <v>1334.9999999999986</v>
          </cell>
          <cell r="BC288">
            <v>0</v>
          </cell>
          <cell r="BD288">
            <v>514.99999999999943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3495.6647398843879</v>
          </cell>
          <cell r="BM288">
            <v>0</v>
          </cell>
          <cell r="BN288">
            <v>60164.054621848794</v>
          </cell>
          <cell r="BO288">
            <v>0</v>
          </cell>
          <cell r="BP288">
            <v>0</v>
          </cell>
          <cell r="BQ288">
            <v>0</v>
          </cell>
          <cell r="BR288">
            <v>134400</v>
          </cell>
          <cell r="BS288">
            <v>0</v>
          </cell>
          <cell r="BT288">
            <v>0</v>
          </cell>
          <cell r="BU288">
            <v>0</v>
          </cell>
          <cell r="BV288">
            <v>23816.5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991309.09560816095</v>
          </cell>
          <cell r="CB288">
            <v>0</v>
          </cell>
          <cell r="CC288">
            <v>0</v>
          </cell>
          <cell r="CD288">
            <v>991309.09560816095</v>
          </cell>
        </row>
        <row r="289">
          <cell r="A289" t="str">
            <v>1855</v>
          </cell>
          <cell r="B289" t="str">
            <v>2173</v>
          </cell>
          <cell r="C289">
            <v>9262173</v>
          </cell>
          <cell r="D289" t="str">
            <v>Surlingham Primary School</v>
          </cell>
          <cell r="E289">
            <v>62</v>
          </cell>
          <cell r="G289">
            <v>210428</v>
          </cell>
          <cell r="H289">
            <v>0</v>
          </cell>
          <cell r="I289">
            <v>0</v>
          </cell>
          <cell r="J289">
            <v>2400.0000000000009</v>
          </cell>
          <cell r="K289">
            <v>0</v>
          </cell>
          <cell r="L289">
            <v>4935.0000000000173</v>
          </cell>
          <cell r="M289">
            <v>0</v>
          </cell>
          <cell r="N289">
            <v>229.99999999999974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11862.666666666662</v>
          </cell>
          <cell r="AC289">
            <v>0</v>
          </cell>
          <cell r="AD289">
            <v>1209.6000000000017</v>
          </cell>
          <cell r="AE289">
            <v>0</v>
          </cell>
          <cell r="AF289">
            <v>128000</v>
          </cell>
          <cell r="AG289">
            <v>56300</v>
          </cell>
          <cell r="AH289">
            <v>0</v>
          </cell>
          <cell r="AI289">
            <v>0</v>
          </cell>
          <cell r="AJ289">
            <v>1344.5119999999999</v>
          </cell>
          <cell r="AK289">
            <v>0</v>
          </cell>
          <cell r="AL289">
            <v>7586</v>
          </cell>
          <cell r="AM289">
            <v>0</v>
          </cell>
          <cell r="AN289">
            <v>0</v>
          </cell>
          <cell r="AO289">
            <v>0</v>
          </cell>
          <cell r="AP289">
            <v>-65349.370758728328</v>
          </cell>
          <cell r="AQ289">
            <v>358946.40790793835</v>
          </cell>
          <cell r="AR289"/>
          <cell r="AS289">
            <v>223507.8454989196</v>
          </cell>
          <cell r="AT289">
            <v>0</v>
          </cell>
          <cell r="AU289">
            <v>0</v>
          </cell>
          <cell r="AV289">
            <v>2450.0000000000009</v>
          </cell>
          <cell r="AW289">
            <v>0</v>
          </cell>
          <cell r="AX289">
            <v>5740.00000000002</v>
          </cell>
          <cell r="AY289">
            <v>0</v>
          </cell>
          <cell r="AZ289">
            <v>234.99999999999974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12016.727272727268</v>
          </cell>
          <cell r="BO289">
            <v>0</v>
          </cell>
          <cell r="BP289">
            <v>1228.8000000000018</v>
          </cell>
          <cell r="BQ289">
            <v>0</v>
          </cell>
          <cell r="BR289">
            <v>134400</v>
          </cell>
          <cell r="BS289">
            <v>57100</v>
          </cell>
          <cell r="BT289">
            <v>0</v>
          </cell>
          <cell r="BU289">
            <v>0</v>
          </cell>
          <cell r="BV289">
            <v>1344.5119999999999</v>
          </cell>
          <cell r="BW289">
            <v>0</v>
          </cell>
          <cell r="BX289">
            <v>7586</v>
          </cell>
          <cell r="BY289">
            <v>0</v>
          </cell>
          <cell r="BZ289">
            <v>0</v>
          </cell>
          <cell r="CA289">
            <v>445608.88477164687</v>
          </cell>
          <cell r="CB289">
            <v>0</v>
          </cell>
          <cell r="CC289">
            <v>0</v>
          </cell>
          <cell r="CD289">
            <v>445608.88477164687</v>
          </cell>
        </row>
        <row r="290">
          <cell r="A290" t="str">
            <v>1858</v>
          </cell>
          <cell r="B290" t="str">
            <v>3079</v>
          </cell>
          <cell r="C290">
            <v>9263079</v>
          </cell>
          <cell r="D290" t="str">
            <v>Sutton CofE VC Infant School</v>
          </cell>
          <cell r="E290">
            <v>44</v>
          </cell>
          <cell r="G290">
            <v>149336</v>
          </cell>
          <cell r="H290">
            <v>0</v>
          </cell>
          <cell r="I290">
            <v>0</v>
          </cell>
          <cell r="J290">
            <v>3840.0000000000036</v>
          </cell>
          <cell r="K290">
            <v>0</v>
          </cell>
          <cell r="L290">
            <v>5640.0000000000055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18720.29869891881</v>
          </cell>
          <cell r="AC290">
            <v>0</v>
          </cell>
          <cell r="AD290">
            <v>0</v>
          </cell>
          <cell r="AE290">
            <v>0</v>
          </cell>
          <cell r="AF290">
            <v>128000</v>
          </cell>
          <cell r="AG290">
            <v>0</v>
          </cell>
          <cell r="AH290">
            <v>0</v>
          </cell>
          <cell r="AI290">
            <v>0</v>
          </cell>
          <cell r="AJ290">
            <v>9020.25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-9416.7966944985728</v>
          </cell>
          <cell r="AQ290">
            <v>305139.75200442021</v>
          </cell>
          <cell r="AR290"/>
          <cell r="AS290">
            <v>158618.47099923328</v>
          </cell>
          <cell r="AT290">
            <v>0</v>
          </cell>
          <cell r="AU290">
            <v>0</v>
          </cell>
          <cell r="AV290">
            <v>3920.0000000000036</v>
          </cell>
          <cell r="AW290">
            <v>0</v>
          </cell>
          <cell r="AX290">
            <v>6560.0000000000055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18963.419461242429</v>
          </cell>
          <cell r="BO290">
            <v>0</v>
          </cell>
          <cell r="BP290">
            <v>0</v>
          </cell>
          <cell r="BQ290">
            <v>0</v>
          </cell>
          <cell r="BR290">
            <v>134400</v>
          </cell>
          <cell r="BS290">
            <v>0</v>
          </cell>
          <cell r="BT290">
            <v>0</v>
          </cell>
          <cell r="BU290">
            <v>0</v>
          </cell>
          <cell r="BV290">
            <v>9020.25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331482.1404604757</v>
          </cell>
          <cell r="CB290">
            <v>0</v>
          </cell>
          <cell r="CC290">
            <v>0</v>
          </cell>
          <cell r="CD290">
            <v>331482.1404604757</v>
          </cell>
        </row>
        <row r="291">
          <cell r="A291" t="str">
            <v>1861</v>
          </cell>
          <cell r="B291" t="str">
            <v>3081</v>
          </cell>
          <cell r="C291">
            <v>9263081</v>
          </cell>
          <cell r="D291" t="str">
            <v>Heartwood CofE VC Primary  &amp; Nursery School</v>
          </cell>
          <cell r="E291">
            <v>193.5</v>
          </cell>
          <cell r="G291">
            <v>656739</v>
          </cell>
          <cell r="H291">
            <v>0</v>
          </cell>
          <cell r="I291">
            <v>0</v>
          </cell>
          <cell r="J291">
            <v>35357.727272727258</v>
          </cell>
          <cell r="K291">
            <v>0</v>
          </cell>
          <cell r="L291">
            <v>53481.860795454602</v>
          </cell>
          <cell r="M291">
            <v>0</v>
          </cell>
          <cell r="N291">
            <v>0</v>
          </cell>
          <cell r="O291">
            <v>9543.068181818202</v>
          </cell>
          <cell r="P291">
            <v>32411.249999999985</v>
          </cell>
          <cell r="Q291">
            <v>16887.272727272742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4612.1917808219177</v>
          </cell>
          <cell r="AA291">
            <v>0</v>
          </cell>
          <cell r="AB291">
            <v>113991.38013698628</v>
          </cell>
          <cell r="AC291">
            <v>0</v>
          </cell>
          <cell r="AD291">
            <v>0</v>
          </cell>
          <cell r="AE291">
            <v>0</v>
          </cell>
          <cell r="AF291">
            <v>128000</v>
          </cell>
          <cell r="AG291">
            <v>0</v>
          </cell>
          <cell r="AH291">
            <v>0</v>
          </cell>
          <cell r="AI291">
            <v>0</v>
          </cell>
          <cell r="AJ291">
            <v>22216.5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-18945.388797417116</v>
          </cell>
          <cell r="AQ291">
            <v>1054294.862097664</v>
          </cell>
          <cell r="AR291"/>
          <cell r="AS291">
            <v>697560.77587162808</v>
          </cell>
          <cell r="AT291">
            <v>0</v>
          </cell>
          <cell r="AU291">
            <v>0</v>
          </cell>
          <cell r="AV291">
            <v>36094.346590909074</v>
          </cell>
          <cell r="AW291">
            <v>0</v>
          </cell>
          <cell r="AX291">
            <v>62205.852272727345</v>
          </cell>
          <cell r="AY291">
            <v>0</v>
          </cell>
          <cell r="AZ291">
            <v>0</v>
          </cell>
          <cell r="BA291">
            <v>9713.480113636384</v>
          </cell>
          <cell r="BB291">
            <v>32779.559659090897</v>
          </cell>
          <cell r="BC291">
            <v>17063.181818181834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4691.7123287671229</v>
          </cell>
          <cell r="BM291">
            <v>0</v>
          </cell>
          <cell r="BN291">
            <v>115471.78767123286</v>
          </cell>
          <cell r="BO291">
            <v>0</v>
          </cell>
          <cell r="BP291">
            <v>0</v>
          </cell>
          <cell r="BQ291">
            <v>0</v>
          </cell>
          <cell r="BR291">
            <v>134400</v>
          </cell>
          <cell r="BS291">
            <v>0</v>
          </cell>
          <cell r="BT291">
            <v>0</v>
          </cell>
          <cell r="BU291">
            <v>0</v>
          </cell>
          <cell r="BV291">
            <v>22216.5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1132197.1963261736</v>
          </cell>
          <cell r="CB291">
            <v>0</v>
          </cell>
          <cell r="CC291">
            <v>0</v>
          </cell>
          <cell r="CD291">
            <v>1132197.1963261736</v>
          </cell>
        </row>
        <row r="292">
          <cell r="A292" t="str">
            <v>1867</v>
          </cell>
          <cell r="B292" t="str">
            <v>2097</v>
          </cell>
          <cell r="C292">
            <v>9262097</v>
          </cell>
          <cell r="D292" t="str">
            <v>Swaffham CofE Primary Academy</v>
          </cell>
          <cell r="E292">
            <v>220</v>
          </cell>
          <cell r="G292">
            <v>746680</v>
          </cell>
          <cell r="H292">
            <v>0</v>
          </cell>
          <cell r="I292">
            <v>0</v>
          </cell>
          <cell r="J292">
            <v>31199.999999999953</v>
          </cell>
          <cell r="K292">
            <v>0</v>
          </cell>
          <cell r="L292">
            <v>45824.999999999927</v>
          </cell>
          <cell r="M292">
            <v>0</v>
          </cell>
          <cell r="N292">
            <v>0</v>
          </cell>
          <cell r="O292">
            <v>14280.000000000013</v>
          </cell>
          <cell r="P292">
            <v>30360.000000000033</v>
          </cell>
          <cell r="Q292">
            <v>20160.000000000011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3305.6994818652802</v>
          </cell>
          <cell r="AA292">
            <v>0</v>
          </cell>
          <cell r="AB292">
            <v>86590.625000000029</v>
          </cell>
          <cell r="AC292">
            <v>0</v>
          </cell>
          <cell r="AD292">
            <v>0</v>
          </cell>
          <cell r="AE292">
            <v>0</v>
          </cell>
          <cell r="AF292">
            <v>128000</v>
          </cell>
          <cell r="AG292">
            <v>0</v>
          </cell>
          <cell r="AH292">
            <v>0</v>
          </cell>
          <cell r="AI292">
            <v>0</v>
          </cell>
          <cell r="AJ292">
            <v>3955.9679999999998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-6079.4899198488838</v>
          </cell>
          <cell r="AQ292">
            <v>1104277.8025620163</v>
          </cell>
          <cell r="AR292"/>
          <cell r="AS292">
            <v>793092.35499616631</v>
          </cell>
          <cell r="AT292">
            <v>0</v>
          </cell>
          <cell r="AU292">
            <v>0</v>
          </cell>
          <cell r="AV292">
            <v>31849.999999999953</v>
          </cell>
          <cell r="AW292">
            <v>0</v>
          </cell>
          <cell r="AX292">
            <v>53299.99999999992</v>
          </cell>
          <cell r="AY292">
            <v>0</v>
          </cell>
          <cell r="AZ292">
            <v>0</v>
          </cell>
          <cell r="BA292">
            <v>14535.000000000013</v>
          </cell>
          <cell r="BB292">
            <v>30705.000000000033</v>
          </cell>
          <cell r="BC292">
            <v>20370.000000000011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3362.6943005181297</v>
          </cell>
          <cell r="BM292">
            <v>0</v>
          </cell>
          <cell r="BN292">
            <v>87715.178571428594</v>
          </cell>
          <cell r="BO292">
            <v>0</v>
          </cell>
          <cell r="BP292">
            <v>0</v>
          </cell>
          <cell r="BQ292">
            <v>0</v>
          </cell>
          <cell r="BR292">
            <v>134400</v>
          </cell>
          <cell r="BS292">
            <v>0</v>
          </cell>
          <cell r="BT292">
            <v>0</v>
          </cell>
          <cell r="BU292">
            <v>0</v>
          </cell>
          <cell r="BV292">
            <v>3955.9679999999998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1173286.1958681131</v>
          </cell>
          <cell r="CB292">
            <v>0</v>
          </cell>
          <cell r="CC292">
            <v>0</v>
          </cell>
          <cell r="CD292">
            <v>1173286.1958681131</v>
          </cell>
        </row>
        <row r="293">
          <cell r="A293" t="str">
            <v>1873</v>
          </cell>
          <cell r="B293" t="str">
            <v>2153</v>
          </cell>
          <cell r="C293">
            <v>9262153</v>
          </cell>
          <cell r="D293" t="str">
            <v>Swanton Abbott Community Primary School</v>
          </cell>
          <cell r="E293">
            <v>78</v>
          </cell>
          <cell r="G293">
            <v>264732</v>
          </cell>
          <cell r="H293">
            <v>0</v>
          </cell>
          <cell r="I293">
            <v>0</v>
          </cell>
          <cell r="J293">
            <v>10079.999999999991</v>
          </cell>
          <cell r="K293">
            <v>0</v>
          </cell>
          <cell r="L293">
            <v>14804.999999999987</v>
          </cell>
          <cell r="M293">
            <v>0</v>
          </cell>
          <cell r="N293">
            <v>690.00000000000057</v>
          </cell>
          <cell r="O293">
            <v>279.99999999999955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1274.3661971830966</v>
          </cell>
          <cell r="AA293">
            <v>0</v>
          </cell>
          <cell r="AB293">
            <v>27852.985074626864</v>
          </cell>
          <cell r="AC293">
            <v>0</v>
          </cell>
          <cell r="AD293">
            <v>0</v>
          </cell>
          <cell r="AE293">
            <v>0</v>
          </cell>
          <cell r="AF293">
            <v>128000</v>
          </cell>
          <cell r="AG293">
            <v>53969.826435246992</v>
          </cell>
          <cell r="AH293">
            <v>0</v>
          </cell>
          <cell r="AI293">
            <v>0</v>
          </cell>
          <cell r="AJ293">
            <v>15419.25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-35979.192334300242</v>
          </cell>
          <cell r="AQ293">
            <v>481124.23537275667</v>
          </cell>
          <cell r="AR293"/>
          <cell r="AS293">
            <v>281187.28949864081</v>
          </cell>
          <cell r="AT293">
            <v>0</v>
          </cell>
          <cell r="AU293">
            <v>0</v>
          </cell>
          <cell r="AV293">
            <v>10289.999999999991</v>
          </cell>
          <cell r="AW293">
            <v>0</v>
          </cell>
          <cell r="AX293">
            <v>17219.999999999985</v>
          </cell>
          <cell r="AY293">
            <v>0</v>
          </cell>
          <cell r="AZ293">
            <v>705.00000000000068</v>
          </cell>
          <cell r="BA293">
            <v>284.99999999999955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1296.3380281690122</v>
          </cell>
          <cell r="BM293">
            <v>0</v>
          </cell>
          <cell r="BN293">
            <v>28214.712153518125</v>
          </cell>
          <cell r="BO293">
            <v>0</v>
          </cell>
          <cell r="BP293">
            <v>0</v>
          </cell>
          <cell r="BQ293">
            <v>0</v>
          </cell>
          <cell r="BR293">
            <v>134400</v>
          </cell>
          <cell r="BS293">
            <v>54736.715620827767</v>
          </cell>
          <cell r="BT293">
            <v>0</v>
          </cell>
          <cell r="BU293">
            <v>0</v>
          </cell>
          <cell r="BV293">
            <v>15419.25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543754.30530115566</v>
          </cell>
          <cell r="CB293">
            <v>0</v>
          </cell>
          <cell r="CC293">
            <v>0</v>
          </cell>
          <cell r="CD293">
            <v>543754.30530115566</v>
          </cell>
        </row>
        <row r="294">
          <cell r="A294" t="str">
            <v>1876</v>
          </cell>
          <cell r="B294" t="str">
            <v>3121</v>
          </cell>
          <cell r="C294">
            <v>9263121</v>
          </cell>
          <cell r="D294" t="str">
            <v>Swanton Morley VC Primary School</v>
          </cell>
          <cell r="E294">
            <v>181</v>
          </cell>
          <cell r="G294">
            <v>614314</v>
          </cell>
          <cell r="H294">
            <v>0</v>
          </cell>
          <cell r="I294">
            <v>0</v>
          </cell>
          <cell r="J294">
            <v>9120.0000000000218</v>
          </cell>
          <cell r="K294">
            <v>0</v>
          </cell>
          <cell r="L294">
            <v>14805.000000000025</v>
          </cell>
          <cell r="M294">
            <v>0</v>
          </cell>
          <cell r="N294">
            <v>920.00000000000182</v>
          </cell>
          <cell r="O294">
            <v>560.00000000000114</v>
          </cell>
          <cell r="P294">
            <v>0</v>
          </cell>
          <cell r="Q294">
            <v>960.00000000000193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4227.3825503355674</v>
          </cell>
          <cell r="AA294">
            <v>0</v>
          </cell>
          <cell r="AB294">
            <v>47011.629310344833</v>
          </cell>
          <cell r="AC294">
            <v>0</v>
          </cell>
          <cell r="AD294">
            <v>0</v>
          </cell>
          <cell r="AE294">
            <v>0</v>
          </cell>
          <cell r="AF294">
            <v>128000</v>
          </cell>
          <cell r="AG294">
            <v>0</v>
          </cell>
          <cell r="AH294">
            <v>0</v>
          </cell>
          <cell r="AI294">
            <v>0</v>
          </cell>
          <cell r="AJ294">
            <v>22066.25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841984.26186068042</v>
          </cell>
          <cell r="AR294"/>
          <cell r="AS294">
            <v>652498.71024684596</v>
          </cell>
          <cell r="AT294">
            <v>0</v>
          </cell>
          <cell r="AU294">
            <v>0</v>
          </cell>
          <cell r="AV294">
            <v>9310.0000000000218</v>
          </cell>
          <cell r="AW294">
            <v>0</v>
          </cell>
          <cell r="AX294">
            <v>17220.000000000029</v>
          </cell>
          <cell r="AY294">
            <v>0</v>
          </cell>
          <cell r="AZ294">
            <v>940.00000000000193</v>
          </cell>
          <cell r="BA294">
            <v>570.00000000000114</v>
          </cell>
          <cell r="BB294">
            <v>0</v>
          </cell>
          <cell r="BC294">
            <v>970.00000000000193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4300.2684563758366</v>
          </cell>
          <cell r="BM294">
            <v>0</v>
          </cell>
          <cell r="BN294">
            <v>47622.169950738928</v>
          </cell>
          <cell r="BO294">
            <v>0</v>
          </cell>
          <cell r="BP294">
            <v>0</v>
          </cell>
          <cell r="BQ294">
            <v>0</v>
          </cell>
          <cell r="BR294">
            <v>134400</v>
          </cell>
          <cell r="BS294">
            <v>0</v>
          </cell>
          <cell r="BT294">
            <v>0</v>
          </cell>
          <cell r="BU294">
            <v>0</v>
          </cell>
          <cell r="BV294">
            <v>22066.25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889897.39865396067</v>
          </cell>
          <cell r="CB294">
            <v>0</v>
          </cell>
          <cell r="CC294">
            <v>0</v>
          </cell>
          <cell r="CD294">
            <v>889897.39865396067</v>
          </cell>
        </row>
        <row r="295">
          <cell r="A295" t="str">
            <v>1888</v>
          </cell>
          <cell r="B295" t="str">
            <v>3083</v>
          </cell>
          <cell r="C295">
            <v>9263083</v>
          </cell>
          <cell r="D295" t="str">
            <v>Tacolneston Church of England Primary Academy</v>
          </cell>
          <cell r="E295">
            <v>104</v>
          </cell>
          <cell r="G295">
            <v>352976</v>
          </cell>
          <cell r="H295">
            <v>0</v>
          </cell>
          <cell r="I295">
            <v>0</v>
          </cell>
          <cell r="J295">
            <v>7199.9999999999882</v>
          </cell>
          <cell r="K295">
            <v>0</v>
          </cell>
          <cell r="L295">
            <v>10574.999999999982</v>
          </cell>
          <cell r="M295">
            <v>0</v>
          </cell>
          <cell r="N295">
            <v>1839.9999999999993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35490.000000000007</v>
          </cell>
          <cell r="AC295">
            <v>0</v>
          </cell>
          <cell r="AD295">
            <v>0</v>
          </cell>
          <cell r="AE295">
            <v>0</v>
          </cell>
          <cell r="AF295">
            <v>128000</v>
          </cell>
          <cell r="AG295">
            <v>7659.8818424566043</v>
          </cell>
          <cell r="AH295">
            <v>0</v>
          </cell>
          <cell r="AI295">
            <v>0</v>
          </cell>
          <cell r="AJ295">
            <v>2781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-15821.343296619201</v>
          </cell>
          <cell r="AQ295">
            <v>530700.53854583739</v>
          </cell>
          <cell r="AR295"/>
          <cell r="AS295">
            <v>374916.3859981877</v>
          </cell>
          <cell r="AT295">
            <v>0</v>
          </cell>
          <cell r="AU295">
            <v>0</v>
          </cell>
          <cell r="AV295">
            <v>7349.9999999999882</v>
          </cell>
          <cell r="AW295">
            <v>0</v>
          </cell>
          <cell r="AX295">
            <v>12299.99999999998</v>
          </cell>
          <cell r="AY295">
            <v>0</v>
          </cell>
          <cell r="AZ295">
            <v>1879.9999999999993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35950.909090909096</v>
          </cell>
          <cell r="BO295">
            <v>0</v>
          </cell>
          <cell r="BP295">
            <v>0</v>
          </cell>
          <cell r="BQ295">
            <v>0</v>
          </cell>
          <cell r="BR295">
            <v>134400</v>
          </cell>
          <cell r="BS295">
            <v>7768.7256341788998</v>
          </cell>
          <cell r="BT295">
            <v>0</v>
          </cell>
          <cell r="BU295">
            <v>0</v>
          </cell>
          <cell r="BV295">
            <v>2781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577347.02072327561</v>
          </cell>
          <cell r="CB295">
            <v>0</v>
          </cell>
          <cell r="CC295">
            <v>0</v>
          </cell>
          <cell r="CD295">
            <v>577347.02072327561</v>
          </cell>
        </row>
        <row r="296">
          <cell r="A296" t="str">
            <v>1891</v>
          </cell>
          <cell r="B296" t="str">
            <v>3084</v>
          </cell>
          <cell r="C296">
            <v>9263084</v>
          </cell>
          <cell r="D296" t="str">
            <v>Preston Church of England Voluntary Controlled Primary School</v>
          </cell>
          <cell r="E296">
            <v>127</v>
          </cell>
          <cell r="G296">
            <v>431038</v>
          </cell>
          <cell r="H296">
            <v>0</v>
          </cell>
          <cell r="I296">
            <v>0</v>
          </cell>
          <cell r="J296">
            <v>11999.999999999976</v>
          </cell>
          <cell r="K296">
            <v>0</v>
          </cell>
          <cell r="L296">
            <v>18330.000000000011</v>
          </cell>
          <cell r="M296">
            <v>0</v>
          </cell>
          <cell r="N296">
            <v>230.00000000000011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682.03703703703707</v>
          </cell>
          <cell r="AA296">
            <v>0</v>
          </cell>
          <cell r="AB296">
            <v>38708.541666666664</v>
          </cell>
          <cell r="AC296">
            <v>0</v>
          </cell>
          <cell r="AD296">
            <v>0</v>
          </cell>
          <cell r="AE296">
            <v>0</v>
          </cell>
          <cell r="AF296">
            <v>128000</v>
          </cell>
          <cell r="AG296">
            <v>17138.050734312415</v>
          </cell>
          <cell r="AH296">
            <v>0</v>
          </cell>
          <cell r="AI296">
            <v>0</v>
          </cell>
          <cell r="AJ296">
            <v>14543.75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-46098.797834639692</v>
          </cell>
          <cell r="AQ296">
            <v>614571.58160337643</v>
          </cell>
          <cell r="AR296"/>
          <cell r="AS296">
            <v>457830.58674778696</v>
          </cell>
          <cell r="AT296">
            <v>0</v>
          </cell>
          <cell r="AU296">
            <v>0</v>
          </cell>
          <cell r="AV296">
            <v>12249.999999999976</v>
          </cell>
          <cell r="AW296">
            <v>0</v>
          </cell>
          <cell r="AX296">
            <v>21320.000000000011</v>
          </cell>
          <cell r="AY296">
            <v>0</v>
          </cell>
          <cell r="AZ296">
            <v>235.00000000000011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693.79629629629642</v>
          </cell>
          <cell r="BM296">
            <v>0</v>
          </cell>
          <cell r="BN296">
            <v>39211.249999999993</v>
          </cell>
          <cell r="BO296">
            <v>0</v>
          </cell>
          <cell r="BP296">
            <v>0</v>
          </cell>
          <cell r="BQ296">
            <v>0</v>
          </cell>
          <cell r="BR296">
            <v>134400</v>
          </cell>
          <cell r="BS296">
            <v>17381.575433911883</v>
          </cell>
          <cell r="BT296">
            <v>0</v>
          </cell>
          <cell r="BU296">
            <v>0</v>
          </cell>
          <cell r="BV296">
            <v>14543.75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697865.95847799513</v>
          </cell>
          <cell r="CB296">
            <v>0</v>
          </cell>
          <cell r="CC296">
            <v>0</v>
          </cell>
          <cell r="CD296">
            <v>697865.95847799513</v>
          </cell>
        </row>
        <row r="297">
          <cell r="A297" t="str">
            <v>1894</v>
          </cell>
          <cell r="B297" t="str">
            <v>2395</v>
          </cell>
          <cell r="C297">
            <v>9262395</v>
          </cell>
          <cell r="D297" t="str">
            <v>Ghost Hill Infant and Nursery School</v>
          </cell>
          <cell r="E297">
            <v>180</v>
          </cell>
          <cell r="G297">
            <v>610920</v>
          </cell>
          <cell r="H297">
            <v>0</v>
          </cell>
          <cell r="I297">
            <v>0</v>
          </cell>
          <cell r="J297">
            <v>4800.0000000000045</v>
          </cell>
          <cell r="K297">
            <v>0</v>
          </cell>
          <cell r="L297">
            <v>7050.0000000000064</v>
          </cell>
          <cell r="M297">
            <v>0</v>
          </cell>
          <cell r="N297">
            <v>0</v>
          </cell>
          <cell r="O297">
            <v>283.14606741573044</v>
          </cell>
          <cell r="P297">
            <v>0</v>
          </cell>
          <cell r="Q297">
            <v>0</v>
          </cell>
          <cell r="R297">
            <v>515.73033707865193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2610</v>
          </cell>
          <cell r="AA297">
            <v>0</v>
          </cell>
          <cell r="AB297">
            <v>55065.794392523399</v>
          </cell>
          <cell r="AC297">
            <v>0</v>
          </cell>
          <cell r="AD297">
            <v>0</v>
          </cell>
          <cell r="AE297">
            <v>0</v>
          </cell>
          <cell r="AF297">
            <v>128000</v>
          </cell>
          <cell r="AG297">
            <v>0</v>
          </cell>
          <cell r="AH297">
            <v>0</v>
          </cell>
          <cell r="AI297">
            <v>0</v>
          </cell>
          <cell r="AJ297">
            <v>4111.1040000000003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-3906.3034697843441</v>
          </cell>
          <cell r="AQ297">
            <v>809449.47132723348</v>
          </cell>
          <cell r="AR297"/>
          <cell r="AS297">
            <v>648893.74499686342</v>
          </cell>
          <cell r="AT297">
            <v>0</v>
          </cell>
          <cell r="AU297">
            <v>0</v>
          </cell>
          <cell r="AV297">
            <v>4900.0000000000045</v>
          </cell>
          <cell r="AW297">
            <v>0</v>
          </cell>
          <cell r="AX297">
            <v>8200.0000000000073</v>
          </cell>
          <cell r="AY297">
            <v>0</v>
          </cell>
          <cell r="AZ297">
            <v>0</v>
          </cell>
          <cell r="BA297">
            <v>288.20224719101139</v>
          </cell>
          <cell r="BB297">
            <v>0</v>
          </cell>
          <cell r="BC297">
            <v>0</v>
          </cell>
          <cell r="BD297">
            <v>520.78651685393288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2655</v>
          </cell>
          <cell r="BM297">
            <v>0</v>
          </cell>
          <cell r="BN297">
            <v>55780.934579439294</v>
          </cell>
          <cell r="BO297">
            <v>0</v>
          </cell>
          <cell r="BP297">
            <v>0</v>
          </cell>
          <cell r="BQ297">
            <v>0</v>
          </cell>
          <cell r="BR297">
            <v>134400</v>
          </cell>
          <cell r="BS297">
            <v>0</v>
          </cell>
          <cell r="BT297">
            <v>0</v>
          </cell>
          <cell r="BU297">
            <v>0</v>
          </cell>
          <cell r="BV297">
            <v>4111.1040000000003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859749.77234034776</v>
          </cell>
          <cell r="CB297">
            <v>0</v>
          </cell>
          <cell r="CC297">
            <v>0</v>
          </cell>
          <cell r="CD297">
            <v>859749.77234034776</v>
          </cell>
        </row>
        <row r="298">
          <cell r="A298" t="str">
            <v>1897</v>
          </cell>
          <cell r="B298" t="str">
            <v>2209</v>
          </cell>
          <cell r="C298">
            <v>9262209</v>
          </cell>
          <cell r="D298" t="str">
            <v>Nightingale Infant &amp; Nursery School</v>
          </cell>
          <cell r="E298">
            <v>97</v>
          </cell>
          <cell r="G298">
            <v>329218</v>
          </cell>
          <cell r="H298">
            <v>0</v>
          </cell>
          <cell r="I298">
            <v>0</v>
          </cell>
          <cell r="J298">
            <v>4800.0000000000164</v>
          </cell>
          <cell r="K298">
            <v>0</v>
          </cell>
          <cell r="L298">
            <v>7050.0000000000236</v>
          </cell>
          <cell r="M298">
            <v>0</v>
          </cell>
          <cell r="N298">
            <v>230.00000000000082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4262.1212121212147</v>
          </cell>
          <cell r="AA298">
            <v>0</v>
          </cell>
          <cell r="AB298">
            <v>29298.180166147442</v>
          </cell>
          <cell r="AC298">
            <v>0</v>
          </cell>
          <cell r="AD298">
            <v>0</v>
          </cell>
          <cell r="AE298">
            <v>0</v>
          </cell>
          <cell r="AF298">
            <v>128000</v>
          </cell>
          <cell r="AG298">
            <v>0</v>
          </cell>
          <cell r="AH298">
            <v>0</v>
          </cell>
          <cell r="AI298">
            <v>0</v>
          </cell>
          <cell r="AJ298">
            <v>3645.6959999999999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-10425.936157420661</v>
          </cell>
          <cell r="AQ298">
            <v>496078.06122084794</v>
          </cell>
          <cell r="AR298"/>
          <cell r="AS298">
            <v>349681.62924830971</v>
          </cell>
          <cell r="AT298">
            <v>0</v>
          </cell>
          <cell r="AU298">
            <v>0</v>
          </cell>
          <cell r="AV298">
            <v>4900.0000000000164</v>
          </cell>
          <cell r="AW298">
            <v>0</v>
          </cell>
          <cell r="AX298">
            <v>8200.0000000000273</v>
          </cell>
          <cell r="AY298">
            <v>0</v>
          </cell>
          <cell r="AZ298">
            <v>235.00000000000082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4335.6060606060637</v>
          </cell>
          <cell r="BM298">
            <v>0</v>
          </cell>
          <cell r="BN298">
            <v>29678.676012461045</v>
          </cell>
          <cell r="BO298">
            <v>0</v>
          </cell>
          <cell r="BP298">
            <v>0</v>
          </cell>
          <cell r="BQ298">
            <v>0</v>
          </cell>
          <cell r="BR298">
            <v>134400</v>
          </cell>
          <cell r="BS298">
            <v>0</v>
          </cell>
          <cell r="BT298">
            <v>0</v>
          </cell>
          <cell r="BU298">
            <v>0</v>
          </cell>
          <cell r="BV298">
            <v>3645.6959999999999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535076.6073213768</v>
          </cell>
          <cell r="CB298">
            <v>0</v>
          </cell>
          <cell r="CC298">
            <v>0</v>
          </cell>
          <cell r="CD298">
            <v>535076.6073213768</v>
          </cell>
        </row>
        <row r="299">
          <cell r="A299" t="str">
            <v>1900</v>
          </cell>
          <cell r="B299" t="str">
            <v>3085</v>
          </cell>
          <cell r="C299">
            <v>9263085</v>
          </cell>
          <cell r="D299" t="str">
            <v>Taverham VC CE Junior School</v>
          </cell>
          <cell r="E299">
            <v>433</v>
          </cell>
          <cell r="G299">
            <v>1469602</v>
          </cell>
          <cell r="H299">
            <v>0</v>
          </cell>
          <cell r="I299">
            <v>0</v>
          </cell>
          <cell r="J299">
            <v>28799.999999999993</v>
          </cell>
          <cell r="K299">
            <v>0</v>
          </cell>
          <cell r="L299">
            <v>42299.999999999993</v>
          </cell>
          <cell r="M299">
            <v>0</v>
          </cell>
          <cell r="N299">
            <v>691.59722222222172</v>
          </cell>
          <cell r="O299">
            <v>561.2962962962963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4088.3255813953588</v>
          </cell>
          <cell r="AA299">
            <v>0</v>
          </cell>
          <cell r="AB299">
            <v>103517.31358740678</v>
          </cell>
          <cell r="AC299">
            <v>0</v>
          </cell>
          <cell r="AD299">
            <v>0</v>
          </cell>
          <cell r="AE299">
            <v>0</v>
          </cell>
          <cell r="AF299">
            <v>128000</v>
          </cell>
          <cell r="AG299">
            <v>0</v>
          </cell>
          <cell r="AH299">
            <v>0</v>
          </cell>
          <cell r="AI299">
            <v>0</v>
          </cell>
          <cell r="AJ299">
            <v>35770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129804.46731267939</v>
          </cell>
          <cell r="AP299">
            <v>1685.4167346937156</v>
          </cell>
          <cell r="AQ299">
            <v>1944820.416734694</v>
          </cell>
          <cell r="AR299"/>
          <cell r="AS299">
            <v>1560949.9532424547</v>
          </cell>
          <cell r="AT299">
            <v>0</v>
          </cell>
          <cell r="AU299">
            <v>0</v>
          </cell>
          <cell r="AV299">
            <v>29399.999999999993</v>
          </cell>
          <cell r="AW299">
            <v>0</v>
          </cell>
          <cell r="AX299">
            <v>49199.999999999985</v>
          </cell>
          <cell r="AY299">
            <v>0</v>
          </cell>
          <cell r="AZ299">
            <v>706.631944444444</v>
          </cell>
          <cell r="BA299">
            <v>571.31944444444446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4158.8139534883821</v>
          </cell>
          <cell r="BM299">
            <v>0</v>
          </cell>
          <cell r="BN299">
            <v>104861.69428334714</v>
          </cell>
          <cell r="BO299">
            <v>0</v>
          </cell>
          <cell r="BP299">
            <v>0</v>
          </cell>
          <cell r="BQ299">
            <v>0</v>
          </cell>
          <cell r="BR299">
            <v>134400</v>
          </cell>
          <cell r="BS299">
            <v>0</v>
          </cell>
          <cell r="BT299">
            <v>0</v>
          </cell>
          <cell r="BU299">
            <v>0</v>
          </cell>
          <cell r="BV299">
            <v>35770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1920018.4128681791</v>
          </cell>
          <cell r="CB299">
            <v>111881.58713182108</v>
          </cell>
          <cell r="CC299">
            <v>0</v>
          </cell>
          <cell r="CD299">
            <v>2031900.0000000002</v>
          </cell>
        </row>
        <row r="300">
          <cell r="A300" t="str">
            <v>1910</v>
          </cell>
          <cell r="B300" t="str">
            <v>2420</v>
          </cell>
          <cell r="C300">
            <v>9262420</v>
          </cell>
          <cell r="D300" t="str">
            <v>Terrington St Clement Community School</v>
          </cell>
          <cell r="E300">
            <v>316</v>
          </cell>
          <cell r="G300">
            <v>1072504</v>
          </cell>
          <cell r="H300">
            <v>0</v>
          </cell>
          <cell r="I300">
            <v>0</v>
          </cell>
          <cell r="J300">
            <v>36479.999999999993</v>
          </cell>
          <cell r="K300">
            <v>0</v>
          </cell>
          <cell r="L300">
            <v>55695</v>
          </cell>
          <cell r="M300">
            <v>0</v>
          </cell>
          <cell r="N300">
            <v>42493.418530351439</v>
          </cell>
          <cell r="O300">
            <v>1696.1022364217226</v>
          </cell>
          <cell r="P300">
            <v>0</v>
          </cell>
          <cell r="Q300">
            <v>484.60063897763609</v>
          </cell>
          <cell r="R300">
            <v>514.88817891373833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5410.4797047970424</v>
          </cell>
          <cell r="AA300">
            <v>0</v>
          </cell>
          <cell r="AB300">
            <v>109481.57303370787</v>
          </cell>
          <cell r="AC300">
            <v>0</v>
          </cell>
          <cell r="AD300">
            <v>0</v>
          </cell>
          <cell r="AE300">
            <v>0</v>
          </cell>
          <cell r="AF300">
            <v>128000</v>
          </cell>
          <cell r="AG300">
            <v>0</v>
          </cell>
          <cell r="AH300">
            <v>0</v>
          </cell>
          <cell r="AI300">
            <v>0</v>
          </cell>
          <cell r="AJ300">
            <v>34187.5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-31530.547640570632</v>
          </cell>
          <cell r="AQ300">
            <v>1455417.0146825991</v>
          </cell>
          <cell r="AR300"/>
          <cell r="AS300">
            <v>1139169.0189944934</v>
          </cell>
          <cell r="AT300">
            <v>0</v>
          </cell>
          <cell r="AU300">
            <v>0</v>
          </cell>
          <cell r="AV300">
            <v>37239.999999999993</v>
          </cell>
          <cell r="AW300">
            <v>0</v>
          </cell>
          <cell r="AX300">
            <v>64780</v>
          </cell>
          <cell r="AY300">
            <v>0</v>
          </cell>
          <cell r="AZ300">
            <v>43417.188498402553</v>
          </cell>
          <cell r="BA300">
            <v>1726.3897763578248</v>
          </cell>
          <cell r="BB300">
            <v>0</v>
          </cell>
          <cell r="BC300">
            <v>489.64856230031984</v>
          </cell>
          <cell r="BD300">
            <v>519.93610223642213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5503.7638376383711</v>
          </cell>
          <cell r="BM300">
            <v>0</v>
          </cell>
          <cell r="BN300">
            <v>110903.41164453524</v>
          </cell>
          <cell r="BO300">
            <v>0</v>
          </cell>
          <cell r="BP300">
            <v>0</v>
          </cell>
          <cell r="BQ300">
            <v>0</v>
          </cell>
          <cell r="BR300">
            <v>134400</v>
          </cell>
          <cell r="BS300">
            <v>0</v>
          </cell>
          <cell r="BT300">
            <v>0</v>
          </cell>
          <cell r="BU300">
            <v>0</v>
          </cell>
          <cell r="BV300">
            <v>34187.5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1572336.8574159639</v>
          </cell>
          <cell r="CB300">
            <v>0</v>
          </cell>
          <cell r="CC300">
            <v>0</v>
          </cell>
          <cell r="CD300">
            <v>1572336.8574159639</v>
          </cell>
        </row>
        <row r="301">
          <cell r="A301" t="str">
            <v>1919</v>
          </cell>
          <cell r="B301" t="str">
            <v>2220</v>
          </cell>
          <cell r="C301">
            <v>9262220</v>
          </cell>
          <cell r="D301" t="str">
            <v>Terrington St John Primary School</v>
          </cell>
          <cell r="E301">
            <v>69</v>
          </cell>
          <cell r="G301">
            <v>234186</v>
          </cell>
          <cell r="H301">
            <v>0</v>
          </cell>
          <cell r="I301">
            <v>0</v>
          </cell>
          <cell r="J301">
            <v>8160.0000000000036</v>
          </cell>
          <cell r="K301">
            <v>0</v>
          </cell>
          <cell r="L301">
            <v>12689.999999999985</v>
          </cell>
          <cell r="M301">
            <v>0</v>
          </cell>
          <cell r="N301">
            <v>1149.9999999999995</v>
          </cell>
          <cell r="O301">
            <v>7560</v>
          </cell>
          <cell r="P301">
            <v>879.99999999999966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2668.0000000000009</v>
          </cell>
          <cell r="AA301">
            <v>0</v>
          </cell>
          <cell r="AB301">
            <v>31691.578947368402</v>
          </cell>
          <cell r="AC301">
            <v>0</v>
          </cell>
          <cell r="AD301">
            <v>0</v>
          </cell>
          <cell r="AE301">
            <v>0</v>
          </cell>
          <cell r="AF301">
            <v>128000</v>
          </cell>
          <cell r="AG301">
            <v>0</v>
          </cell>
          <cell r="AH301">
            <v>0</v>
          </cell>
          <cell r="AI301">
            <v>0</v>
          </cell>
          <cell r="AJ301">
            <v>5968.5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432954.07894736843</v>
          </cell>
          <cell r="AR301"/>
          <cell r="AS301">
            <v>248742.60224879763</v>
          </cell>
          <cell r="AT301">
            <v>0</v>
          </cell>
          <cell r="AU301">
            <v>0</v>
          </cell>
          <cell r="AV301">
            <v>8330.0000000000036</v>
          </cell>
          <cell r="AW301">
            <v>0</v>
          </cell>
          <cell r="AX301">
            <v>14759.999999999982</v>
          </cell>
          <cell r="AY301">
            <v>0</v>
          </cell>
          <cell r="AZ301">
            <v>1174.9999999999995</v>
          </cell>
          <cell r="BA301">
            <v>7695</v>
          </cell>
          <cell r="BB301">
            <v>889.99999999999966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2714.0000000000009</v>
          </cell>
          <cell r="BM301">
            <v>0</v>
          </cell>
          <cell r="BN301">
            <v>32103.157894736825</v>
          </cell>
          <cell r="BO301">
            <v>0</v>
          </cell>
          <cell r="BP301">
            <v>0</v>
          </cell>
          <cell r="BQ301">
            <v>0</v>
          </cell>
          <cell r="BR301">
            <v>134400</v>
          </cell>
          <cell r="BS301">
            <v>0</v>
          </cell>
          <cell r="BT301">
            <v>0</v>
          </cell>
          <cell r="BU301">
            <v>0</v>
          </cell>
          <cell r="BV301">
            <v>5968.5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456778.2601435344</v>
          </cell>
          <cell r="CB301">
            <v>0</v>
          </cell>
          <cell r="CC301">
            <v>0</v>
          </cell>
          <cell r="CD301">
            <v>456778.2601435344</v>
          </cell>
        </row>
        <row r="302">
          <cell r="A302" t="str">
            <v>1930</v>
          </cell>
          <cell r="B302" t="str">
            <v>2118</v>
          </cell>
          <cell r="C302">
            <v>9262118</v>
          </cell>
          <cell r="D302" t="str">
            <v>The Bishop's Church of England Primary Academy</v>
          </cell>
          <cell r="E302">
            <v>346</v>
          </cell>
          <cell r="G302">
            <v>1174324</v>
          </cell>
          <cell r="H302">
            <v>0</v>
          </cell>
          <cell r="I302">
            <v>0</v>
          </cell>
          <cell r="J302">
            <v>85920.000000000044</v>
          </cell>
          <cell r="K302">
            <v>0</v>
          </cell>
          <cell r="L302">
            <v>127605</v>
          </cell>
          <cell r="M302">
            <v>0</v>
          </cell>
          <cell r="N302">
            <v>13799.999999999964</v>
          </cell>
          <cell r="O302">
            <v>6159.9999999999973</v>
          </cell>
          <cell r="P302">
            <v>90200.000000000015</v>
          </cell>
          <cell r="Q302">
            <v>1439.9999999999995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34844.75884244364</v>
          </cell>
          <cell r="AA302">
            <v>0</v>
          </cell>
          <cell r="AB302">
            <v>207030.61102086719</v>
          </cell>
          <cell r="AC302">
            <v>0</v>
          </cell>
          <cell r="AD302">
            <v>8731.799999999992</v>
          </cell>
          <cell r="AE302">
            <v>0</v>
          </cell>
          <cell r="AF302">
            <v>128000</v>
          </cell>
          <cell r="AG302">
            <v>0</v>
          </cell>
          <cell r="AH302">
            <v>0</v>
          </cell>
          <cell r="AI302">
            <v>0</v>
          </cell>
          <cell r="AJ302">
            <v>7032.8320000000003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13482.283747806612</v>
          </cell>
          <cell r="AQ302">
            <v>1898571.2856111175</v>
          </cell>
          <cell r="AR302"/>
          <cell r="AS302">
            <v>1247317.9764939707</v>
          </cell>
          <cell r="AT302">
            <v>0</v>
          </cell>
          <cell r="AU302">
            <v>0</v>
          </cell>
          <cell r="AV302">
            <v>87710.000000000044</v>
          </cell>
          <cell r="AW302">
            <v>0</v>
          </cell>
          <cell r="AX302">
            <v>148420</v>
          </cell>
          <cell r="AY302">
            <v>0</v>
          </cell>
          <cell r="AZ302">
            <v>14099.999999999964</v>
          </cell>
          <cell r="BA302">
            <v>6269.9999999999973</v>
          </cell>
          <cell r="BB302">
            <v>91225.000000000015</v>
          </cell>
          <cell r="BC302">
            <v>1454.9999999999995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35445.530546623704</v>
          </cell>
          <cell r="BM302">
            <v>0</v>
          </cell>
          <cell r="BN302">
            <v>209719.32025490442</v>
          </cell>
          <cell r="BO302">
            <v>0</v>
          </cell>
          <cell r="BP302">
            <v>8870.3999999999924</v>
          </cell>
          <cell r="BQ302">
            <v>0</v>
          </cell>
          <cell r="BR302">
            <v>134400</v>
          </cell>
          <cell r="BS302">
            <v>0</v>
          </cell>
          <cell r="BT302">
            <v>0</v>
          </cell>
          <cell r="BU302">
            <v>0</v>
          </cell>
          <cell r="BV302">
            <v>7032.8320000000003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1991966.0592954988</v>
          </cell>
          <cell r="CB302">
            <v>0</v>
          </cell>
          <cell r="CC302">
            <v>0</v>
          </cell>
          <cell r="CD302">
            <v>1991966.0592954988</v>
          </cell>
        </row>
        <row r="303">
          <cell r="A303" t="str">
            <v>1932</v>
          </cell>
          <cell r="B303" t="str">
            <v>2377</v>
          </cell>
          <cell r="C303">
            <v>9262377</v>
          </cell>
          <cell r="D303" t="str">
            <v>Drake Primary School</v>
          </cell>
          <cell r="E303">
            <v>423</v>
          </cell>
          <cell r="G303">
            <v>1435662</v>
          </cell>
          <cell r="H303">
            <v>0</v>
          </cell>
          <cell r="I303">
            <v>0</v>
          </cell>
          <cell r="J303">
            <v>21120.000000000036</v>
          </cell>
          <cell r="K303">
            <v>0</v>
          </cell>
          <cell r="L303">
            <v>33134.999999999964</v>
          </cell>
          <cell r="M303">
            <v>0</v>
          </cell>
          <cell r="N303">
            <v>2070.0000000000045</v>
          </cell>
          <cell r="O303">
            <v>1399.9999999999952</v>
          </cell>
          <cell r="P303">
            <v>4839.9999999999982</v>
          </cell>
          <cell r="Q303">
            <v>2399.9999999999918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32621.385041551348</v>
          </cell>
          <cell r="AA303">
            <v>0</v>
          </cell>
          <cell r="AB303">
            <v>124166.0635015656</v>
          </cell>
          <cell r="AC303">
            <v>0</v>
          </cell>
          <cell r="AD303">
            <v>0</v>
          </cell>
          <cell r="AE303">
            <v>0</v>
          </cell>
          <cell r="AF303">
            <v>128000</v>
          </cell>
          <cell r="AG303">
            <v>0</v>
          </cell>
          <cell r="AH303">
            <v>0</v>
          </cell>
          <cell r="AI303">
            <v>0</v>
          </cell>
          <cell r="AJ303">
            <v>24341.75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77900.551456883084</v>
          </cell>
          <cell r="AP303">
            <v>0</v>
          </cell>
          <cell r="AQ303">
            <v>1887656.75</v>
          </cell>
          <cell r="AR303"/>
          <cell r="AS303">
            <v>1524900.300742629</v>
          </cell>
          <cell r="AT303">
            <v>0</v>
          </cell>
          <cell r="AU303">
            <v>0</v>
          </cell>
          <cell r="AV303">
            <v>21560.00000000004</v>
          </cell>
          <cell r="AW303">
            <v>0</v>
          </cell>
          <cell r="AX303">
            <v>38539.999999999956</v>
          </cell>
          <cell r="AY303">
            <v>0</v>
          </cell>
          <cell r="AZ303">
            <v>2115.0000000000045</v>
          </cell>
          <cell r="BA303">
            <v>1424.9999999999952</v>
          </cell>
          <cell r="BB303">
            <v>4894.9999999999982</v>
          </cell>
          <cell r="BC303">
            <v>2424.9999999999918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33183.822714681548</v>
          </cell>
          <cell r="BM303">
            <v>0</v>
          </cell>
          <cell r="BN303">
            <v>125778.60978080671</v>
          </cell>
          <cell r="BO303">
            <v>0</v>
          </cell>
          <cell r="BP303">
            <v>0</v>
          </cell>
          <cell r="BQ303">
            <v>0</v>
          </cell>
          <cell r="BR303">
            <v>134400</v>
          </cell>
          <cell r="BS303">
            <v>0</v>
          </cell>
          <cell r="BT303">
            <v>0</v>
          </cell>
          <cell r="BU303">
            <v>0</v>
          </cell>
          <cell r="BV303">
            <v>24341.75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1913564.4832381173</v>
          </cell>
          <cell r="CB303">
            <v>60807.266761882696</v>
          </cell>
          <cell r="CC303">
            <v>0</v>
          </cell>
          <cell r="CD303">
            <v>1974371.75</v>
          </cell>
        </row>
        <row r="304">
          <cell r="A304" t="str">
            <v>1942</v>
          </cell>
          <cell r="B304" t="str">
            <v>2182</v>
          </cell>
          <cell r="C304">
            <v>9262182</v>
          </cell>
          <cell r="D304" t="str">
            <v>Norwich Road Academy</v>
          </cell>
          <cell r="E304">
            <v>297</v>
          </cell>
          <cell r="G304">
            <v>1008018</v>
          </cell>
          <cell r="H304">
            <v>0</v>
          </cell>
          <cell r="I304">
            <v>0</v>
          </cell>
          <cell r="J304">
            <v>45120.000000000065</v>
          </cell>
          <cell r="K304">
            <v>0</v>
          </cell>
          <cell r="L304">
            <v>67679.999999999956</v>
          </cell>
          <cell r="M304">
            <v>0</v>
          </cell>
          <cell r="N304">
            <v>6923.3108108107863</v>
          </cell>
          <cell r="O304">
            <v>5899.8648648648614</v>
          </cell>
          <cell r="P304">
            <v>15010.540540540558</v>
          </cell>
          <cell r="Q304">
            <v>6261.081081081079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52220.551181102433</v>
          </cell>
          <cell r="AA304">
            <v>0</v>
          </cell>
          <cell r="AB304">
            <v>99213.554446562674</v>
          </cell>
          <cell r="AC304">
            <v>0</v>
          </cell>
          <cell r="AD304">
            <v>0</v>
          </cell>
          <cell r="AE304">
            <v>0</v>
          </cell>
          <cell r="AF304">
            <v>128000</v>
          </cell>
          <cell r="AG304">
            <v>0</v>
          </cell>
          <cell r="AH304">
            <v>0</v>
          </cell>
          <cell r="AI304">
            <v>0</v>
          </cell>
          <cell r="AJ304">
            <v>4188.6719999999996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-23974.70777997953</v>
          </cell>
          <cell r="AQ304">
            <v>1414560.867144983</v>
          </cell>
          <cell r="AR304"/>
          <cell r="AS304">
            <v>1070674.6792448245</v>
          </cell>
          <cell r="AT304">
            <v>0</v>
          </cell>
          <cell r="AU304">
            <v>0</v>
          </cell>
          <cell r="AV304">
            <v>46060.000000000073</v>
          </cell>
          <cell r="AW304">
            <v>0</v>
          </cell>
          <cell r="AX304">
            <v>78719.999999999942</v>
          </cell>
          <cell r="AY304">
            <v>0</v>
          </cell>
          <cell r="AZ304">
            <v>7073.817567567542</v>
          </cell>
          <cell r="BA304">
            <v>6005.2195945945914</v>
          </cell>
          <cell r="BB304">
            <v>15181.114864864883</v>
          </cell>
          <cell r="BC304">
            <v>6326.3006756756731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53120.905511811092</v>
          </cell>
          <cell r="BM304">
            <v>0</v>
          </cell>
          <cell r="BN304">
            <v>100502.04216664789</v>
          </cell>
          <cell r="BO304">
            <v>0</v>
          </cell>
          <cell r="BP304">
            <v>0</v>
          </cell>
          <cell r="BQ304">
            <v>0</v>
          </cell>
          <cell r="BR304">
            <v>134400</v>
          </cell>
          <cell r="BS304">
            <v>0</v>
          </cell>
          <cell r="BT304">
            <v>0</v>
          </cell>
          <cell r="BU304">
            <v>0</v>
          </cell>
          <cell r="BV304">
            <v>4188.6719999999996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1522252.7516259863</v>
          </cell>
          <cell r="CB304">
            <v>0</v>
          </cell>
          <cell r="CC304">
            <v>0</v>
          </cell>
          <cell r="CD304">
            <v>1522252.7516259863</v>
          </cell>
        </row>
        <row r="305">
          <cell r="A305" t="str">
            <v>1947</v>
          </cell>
          <cell r="B305" t="str">
            <v>2190</v>
          </cell>
          <cell r="C305">
            <v>9262190</v>
          </cell>
          <cell r="D305" t="str">
            <v>Queensway Infant Academy and Nursery</v>
          </cell>
          <cell r="E305">
            <v>140</v>
          </cell>
          <cell r="G305">
            <v>475160</v>
          </cell>
          <cell r="H305">
            <v>0</v>
          </cell>
          <cell r="I305">
            <v>0</v>
          </cell>
          <cell r="J305">
            <v>33120.000000000007</v>
          </cell>
          <cell r="K305">
            <v>0</v>
          </cell>
          <cell r="L305">
            <v>48645.000000000007</v>
          </cell>
          <cell r="M305">
            <v>0</v>
          </cell>
          <cell r="N305">
            <v>229.99999999999989</v>
          </cell>
          <cell r="O305">
            <v>14559.999999999984</v>
          </cell>
          <cell r="P305">
            <v>439.99999999999983</v>
          </cell>
          <cell r="Q305">
            <v>23999.999999999989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28658.823529411744</v>
          </cell>
          <cell r="AA305">
            <v>0</v>
          </cell>
          <cell r="AB305">
            <v>73166.618817828305</v>
          </cell>
          <cell r="AC305">
            <v>0</v>
          </cell>
          <cell r="AD305">
            <v>0</v>
          </cell>
          <cell r="AE305">
            <v>0</v>
          </cell>
          <cell r="AF305">
            <v>128000</v>
          </cell>
          <cell r="AG305">
            <v>0</v>
          </cell>
          <cell r="AH305">
            <v>0</v>
          </cell>
          <cell r="AI305">
            <v>0</v>
          </cell>
          <cell r="AJ305">
            <v>3387.136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-38295.229835481448</v>
          </cell>
          <cell r="AQ305">
            <v>791072.34851175849</v>
          </cell>
          <cell r="AR305"/>
          <cell r="AS305">
            <v>504695.13499756041</v>
          </cell>
          <cell r="AT305">
            <v>0</v>
          </cell>
          <cell r="AU305">
            <v>0</v>
          </cell>
          <cell r="AV305">
            <v>33810.000000000007</v>
          </cell>
          <cell r="AW305">
            <v>0</v>
          </cell>
          <cell r="AX305">
            <v>56580.000000000015</v>
          </cell>
          <cell r="AY305">
            <v>0</v>
          </cell>
          <cell r="AZ305">
            <v>234.99999999999989</v>
          </cell>
          <cell r="BA305">
            <v>14819.999999999984</v>
          </cell>
          <cell r="BB305">
            <v>444.99999999999983</v>
          </cell>
          <cell r="BC305">
            <v>24249.999999999989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29152.941176470569</v>
          </cell>
          <cell r="BM305">
            <v>0</v>
          </cell>
          <cell r="BN305">
            <v>74116.83464663128</v>
          </cell>
          <cell r="BO305">
            <v>0</v>
          </cell>
          <cell r="BP305">
            <v>0</v>
          </cell>
          <cell r="BQ305">
            <v>0</v>
          </cell>
          <cell r="BR305">
            <v>134400</v>
          </cell>
          <cell r="BS305">
            <v>0</v>
          </cell>
          <cell r="BT305">
            <v>0</v>
          </cell>
          <cell r="BU305">
            <v>0</v>
          </cell>
          <cell r="BV305">
            <v>3387.136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875892.04682066233</v>
          </cell>
          <cell r="CB305">
            <v>0</v>
          </cell>
          <cell r="CC305">
            <v>0</v>
          </cell>
          <cell r="CD305">
            <v>875892.04682066233</v>
          </cell>
        </row>
        <row r="306">
          <cell r="A306" t="str">
            <v>1952</v>
          </cell>
          <cell r="B306" t="str">
            <v>2179</v>
          </cell>
          <cell r="C306">
            <v>9262179</v>
          </cell>
          <cell r="D306" t="str">
            <v>Diamond Academy</v>
          </cell>
          <cell r="E306">
            <v>183</v>
          </cell>
          <cell r="G306">
            <v>621102</v>
          </cell>
          <cell r="H306">
            <v>0</v>
          </cell>
          <cell r="I306">
            <v>0</v>
          </cell>
          <cell r="J306">
            <v>44159.999999999956</v>
          </cell>
          <cell r="K306">
            <v>0</v>
          </cell>
          <cell r="L306">
            <v>67679.999999999971</v>
          </cell>
          <cell r="M306">
            <v>0</v>
          </cell>
          <cell r="N306">
            <v>462.52747252747304</v>
          </cell>
          <cell r="O306">
            <v>21396.9230769231</v>
          </cell>
          <cell r="P306">
            <v>1327.2527472527486</v>
          </cell>
          <cell r="Q306">
            <v>33784.615384615419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7539.9999999999982</v>
          </cell>
          <cell r="AA306">
            <v>0</v>
          </cell>
          <cell r="AB306">
            <v>79884.50422409967</v>
          </cell>
          <cell r="AC306">
            <v>0</v>
          </cell>
          <cell r="AD306">
            <v>963.90000000000339</v>
          </cell>
          <cell r="AE306">
            <v>0</v>
          </cell>
          <cell r="AF306">
            <v>128000</v>
          </cell>
          <cell r="AG306">
            <v>0</v>
          </cell>
          <cell r="AH306">
            <v>0</v>
          </cell>
          <cell r="AI306">
            <v>0</v>
          </cell>
          <cell r="AJ306">
            <v>3645.6959999999999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-9655.1441405893347</v>
          </cell>
          <cell r="AQ306">
            <v>1000292.2747648291</v>
          </cell>
          <cell r="AR306"/>
          <cell r="AS306">
            <v>659708.64074681106</v>
          </cell>
          <cell r="AT306">
            <v>0</v>
          </cell>
          <cell r="AU306">
            <v>0</v>
          </cell>
          <cell r="AV306">
            <v>45079.999999999956</v>
          </cell>
          <cell r="AW306">
            <v>0</v>
          </cell>
          <cell r="AX306">
            <v>78719.999999999971</v>
          </cell>
          <cell r="AY306">
            <v>0</v>
          </cell>
          <cell r="AZ306">
            <v>472.58241758241809</v>
          </cell>
          <cell r="BA306">
            <v>21779.010989011011</v>
          </cell>
          <cell r="BB306">
            <v>1342.3351648351661</v>
          </cell>
          <cell r="BC306">
            <v>34136.538461538497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7669.9999999999982</v>
          </cell>
          <cell r="BM306">
            <v>0</v>
          </cell>
          <cell r="BN306">
            <v>80921.965317919137</v>
          </cell>
          <cell r="BO306">
            <v>0</v>
          </cell>
          <cell r="BP306">
            <v>979.20000000000346</v>
          </cell>
          <cell r="BQ306">
            <v>0</v>
          </cell>
          <cell r="BR306">
            <v>134400</v>
          </cell>
          <cell r="BS306">
            <v>0</v>
          </cell>
          <cell r="BT306">
            <v>0</v>
          </cell>
          <cell r="BU306">
            <v>0</v>
          </cell>
          <cell r="BV306">
            <v>3645.6959999999999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1068855.9690976972</v>
          </cell>
          <cell r="CB306">
            <v>0</v>
          </cell>
          <cell r="CC306">
            <v>0</v>
          </cell>
          <cell r="CD306">
            <v>1068855.9690976972</v>
          </cell>
        </row>
        <row r="307">
          <cell r="A307" t="str">
            <v>1962</v>
          </cell>
          <cell r="B307" t="str">
            <v>2200</v>
          </cell>
          <cell r="C307">
            <v>9262200</v>
          </cell>
          <cell r="D307" t="str">
            <v>Raleigh Infant Academy</v>
          </cell>
          <cell r="E307">
            <v>146</v>
          </cell>
          <cell r="G307">
            <v>495524</v>
          </cell>
          <cell r="H307">
            <v>0</v>
          </cell>
          <cell r="I307">
            <v>0</v>
          </cell>
          <cell r="J307">
            <v>7679.9999999999709</v>
          </cell>
          <cell r="K307">
            <v>0</v>
          </cell>
          <cell r="L307">
            <v>11279.999999999958</v>
          </cell>
          <cell r="M307">
            <v>0</v>
          </cell>
          <cell r="N307">
            <v>1621.1034482758616</v>
          </cell>
          <cell r="O307">
            <v>845.79310344827616</v>
          </cell>
          <cell r="P307">
            <v>1772.1379310344812</v>
          </cell>
          <cell r="Q307">
            <v>966.62068965517494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25874.444444444482</v>
          </cell>
          <cell r="AA307">
            <v>0</v>
          </cell>
          <cell r="AB307">
            <v>56745.501633846863</v>
          </cell>
          <cell r="AC307">
            <v>0</v>
          </cell>
          <cell r="AD307">
            <v>0</v>
          </cell>
          <cell r="AE307">
            <v>0</v>
          </cell>
          <cell r="AF307">
            <v>128000</v>
          </cell>
          <cell r="AG307">
            <v>0</v>
          </cell>
          <cell r="AH307">
            <v>0</v>
          </cell>
          <cell r="AI307">
            <v>0</v>
          </cell>
          <cell r="AJ307">
            <v>3154.4319999999998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-15520.994095463029</v>
          </cell>
          <cell r="AQ307">
            <v>717943.03915524215</v>
          </cell>
          <cell r="AR307"/>
          <cell r="AS307">
            <v>526324.9264974558</v>
          </cell>
          <cell r="AT307">
            <v>0</v>
          </cell>
          <cell r="AU307">
            <v>0</v>
          </cell>
          <cell r="AV307">
            <v>7839.99999999997</v>
          </cell>
          <cell r="AW307">
            <v>0</v>
          </cell>
          <cell r="AX307">
            <v>13119.999999999951</v>
          </cell>
          <cell r="AY307">
            <v>0</v>
          </cell>
          <cell r="AZ307">
            <v>1656.3448275862063</v>
          </cell>
          <cell r="BA307">
            <v>860.89655172413825</v>
          </cell>
          <cell r="BB307">
            <v>1792.275862068964</v>
          </cell>
          <cell r="BC307">
            <v>976.68965517241634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26320.555555555595</v>
          </cell>
          <cell r="BM307">
            <v>0</v>
          </cell>
          <cell r="BN307">
            <v>57482.456200520195</v>
          </cell>
          <cell r="BO307">
            <v>0</v>
          </cell>
          <cell r="BP307">
            <v>0</v>
          </cell>
          <cell r="BQ307">
            <v>0</v>
          </cell>
          <cell r="BR307">
            <v>134400</v>
          </cell>
          <cell r="BS307">
            <v>0</v>
          </cell>
          <cell r="BT307">
            <v>0</v>
          </cell>
          <cell r="BU307">
            <v>0</v>
          </cell>
          <cell r="BV307">
            <v>3154.4319999999998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773928.57715008338</v>
          </cell>
          <cell r="CB307">
            <v>0</v>
          </cell>
          <cell r="CC307">
            <v>0</v>
          </cell>
          <cell r="CD307">
            <v>773928.57715008338</v>
          </cell>
        </row>
        <row r="308">
          <cell r="A308" t="str">
            <v>1967</v>
          </cell>
          <cell r="B308" t="str">
            <v>2181</v>
          </cell>
          <cell r="C308">
            <v>9262181</v>
          </cell>
          <cell r="D308" t="str">
            <v>Admirals Academy</v>
          </cell>
          <cell r="E308">
            <v>241</v>
          </cell>
          <cell r="G308">
            <v>817954</v>
          </cell>
          <cell r="H308">
            <v>0</v>
          </cell>
          <cell r="I308">
            <v>0</v>
          </cell>
          <cell r="J308">
            <v>19680.000000000022</v>
          </cell>
          <cell r="K308">
            <v>0</v>
          </cell>
          <cell r="L308">
            <v>30315.000000000029</v>
          </cell>
          <cell r="M308">
            <v>0</v>
          </cell>
          <cell r="N308">
            <v>1855.3974895397469</v>
          </cell>
          <cell r="O308">
            <v>2541.0878661087877</v>
          </cell>
          <cell r="P308">
            <v>3993.1380753138096</v>
          </cell>
          <cell r="Q308">
            <v>3388.1171548117163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8699.9999999999945</v>
          </cell>
          <cell r="AA308">
            <v>0</v>
          </cell>
          <cell r="AB308">
            <v>84313.24237393646</v>
          </cell>
          <cell r="AC308">
            <v>0</v>
          </cell>
          <cell r="AD308">
            <v>0</v>
          </cell>
          <cell r="AE308">
            <v>0</v>
          </cell>
          <cell r="AF308">
            <v>128000</v>
          </cell>
          <cell r="AG308">
            <v>0</v>
          </cell>
          <cell r="AH308">
            <v>0</v>
          </cell>
          <cell r="AI308">
            <v>0</v>
          </cell>
          <cell r="AJ308">
            <v>6308.8639999999996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-10319.75974472905</v>
          </cell>
          <cell r="AQ308">
            <v>1096729.0872149814</v>
          </cell>
          <cell r="AR308"/>
          <cell r="AS308">
            <v>868796.62524580036</v>
          </cell>
          <cell r="AT308">
            <v>0</v>
          </cell>
          <cell r="AU308">
            <v>0</v>
          </cell>
          <cell r="AV308">
            <v>20090.000000000022</v>
          </cell>
          <cell r="AW308">
            <v>0</v>
          </cell>
          <cell r="AX308">
            <v>35260.000000000036</v>
          </cell>
          <cell r="AY308">
            <v>0</v>
          </cell>
          <cell r="AZ308">
            <v>1895.7322175732195</v>
          </cell>
          <cell r="BA308">
            <v>2586.4644351464449</v>
          </cell>
          <cell r="BB308">
            <v>4038.5146443514664</v>
          </cell>
          <cell r="BC308">
            <v>3423.4100418410053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8849.9999999999945</v>
          </cell>
          <cell r="BM308">
            <v>0</v>
          </cell>
          <cell r="BN308">
            <v>85408.219547623943</v>
          </cell>
          <cell r="BO308">
            <v>0</v>
          </cell>
          <cell r="BP308">
            <v>0</v>
          </cell>
          <cell r="BQ308">
            <v>0</v>
          </cell>
          <cell r="BR308">
            <v>134400</v>
          </cell>
          <cell r="BS308">
            <v>0</v>
          </cell>
          <cell r="BT308">
            <v>0</v>
          </cell>
          <cell r="BU308">
            <v>0</v>
          </cell>
          <cell r="BV308">
            <v>6308.8639999999996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1171057.8301323364</v>
          </cell>
          <cell r="CB308">
            <v>0</v>
          </cell>
          <cell r="CC308">
            <v>0</v>
          </cell>
          <cell r="CD308">
            <v>1171057.8301323364</v>
          </cell>
        </row>
        <row r="309">
          <cell r="A309" t="str">
            <v>1972</v>
          </cell>
          <cell r="B309" t="str">
            <v>2252</v>
          </cell>
          <cell r="C309">
            <v>9262252</v>
          </cell>
          <cell r="D309" t="str">
            <v>Redcastle Family School</v>
          </cell>
          <cell r="E309">
            <v>219</v>
          </cell>
          <cell r="G309">
            <v>743286</v>
          </cell>
          <cell r="H309">
            <v>0</v>
          </cell>
          <cell r="I309">
            <v>0</v>
          </cell>
          <cell r="J309">
            <v>46080.000000000044</v>
          </cell>
          <cell r="K309">
            <v>0</v>
          </cell>
          <cell r="L309">
            <v>69090.000000000015</v>
          </cell>
          <cell r="M309">
            <v>0</v>
          </cell>
          <cell r="N309">
            <v>920</v>
          </cell>
          <cell r="O309">
            <v>25200</v>
          </cell>
          <cell r="P309">
            <v>5280</v>
          </cell>
          <cell r="Q309">
            <v>16319.999999999956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20402.176165803096</v>
          </cell>
          <cell r="AA309">
            <v>0</v>
          </cell>
          <cell r="AB309">
            <v>61969.377758913404</v>
          </cell>
          <cell r="AC309">
            <v>0</v>
          </cell>
          <cell r="AD309">
            <v>6482.7</v>
          </cell>
          <cell r="AE309">
            <v>0</v>
          </cell>
          <cell r="AF309">
            <v>128000</v>
          </cell>
          <cell r="AG309">
            <v>0</v>
          </cell>
          <cell r="AH309">
            <v>0</v>
          </cell>
          <cell r="AI309">
            <v>0</v>
          </cell>
          <cell r="AJ309">
            <v>21079.5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-32804.410186988258</v>
          </cell>
          <cell r="AQ309">
            <v>1111305.3437377282</v>
          </cell>
          <cell r="AR309"/>
          <cell r="AS309">
            <v>789487.38974618376</v>
          </cell>
          <cell r="AT309">
            <v>0</v>
          </cell>
          <cell r="AU309">
            <v>0</v>
          </cell>
          <cell r="AV309">
            <v>47040.000000000044</v>
          </cell>
          <cell r="AW309">
            <v>0</v>
          </cell>
          <cell r="AX309">
            <v>80360.000000000029</v>
          </cell>
          <cell r="AY309">
            <v>0</v>
          </cell>
          <cell r="AZ309">
            <v>940</v>
          </cell>
          <cell r="BA309">
            <v>25650</v>
          </cell>
          <cell r="BB309">
            <v>5340</v>
          </cell>
          <cell r="BC309">
            <v>16489.999999999956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20753.937823834185</v>
          </cell>
          <cell r="BM309">
            <v>0</v>
          </cell>
          <cell r="BN309">
            <v>62774.174872665528</v>
          </cell>
          <cell r="BO309">
            <v>0</v>
          </cell>
          <cell r="BP309">
            <v>6585.5999999999995</v>
          </cell>
          <cell r="BQ309">
            <v>0</v>
          </cell>
          <cell r="BR309">
            <v>134400</v>
          </cell>
          <cell r="BS309">
            <v>0</v>
          </cell>
          <cell r="BT309">
            <v>0</v>
          </cell>
          <cell r="BU309">
            <v>0</v>
          </cell>
          <cell r="BV309">
            <v>21079.5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1210900.6024426834</v>
          </cell>
          <cell r="CB309">
            <v>0</v>
          </cell>
          <cell r="CC309">
            <v>0</v>
          </cell>
          <cell r="CD309">
            <v>1210900.6024426834</v>
          </cell>
        </row>
        <row r="310">
          <cell r="A310" t="str">
            <v>1985</v>
          </cell>
          <cell r="B310" t="str">
            <v>5218</v>
          </cell>
          <cell r="C310">
            <v>9265218</v>
          </cell>
          <cell r="D310" t="str">
            <v>Thompson Primary School</v>
          </cell>
          <cell r="E310">
            <v>93</v>
          </cell>
          <cell r="G310">
            <v>315642</v>
          </cell>
          <cell r="H310">
            <v>0</v>
          </cell>
          <cell r="I310">
            <v>0</v>
          </cell>
          <cell r="J310">
            <v>7199.9999999999927</v>
          </cell>
          <cell r="K310">
            <v>0</v>
          </cell>
          <cell r="L310">
            <v>11984.999999999987</v>
          </cell>
          <cell r="M310">
            <v>0</v>
          </cell>
          <cell r="N310">
            <v>0</v>
          </cell>
          <cell r="O310">
            <v>0</v>
          </cell>
          <cell r="P310">
            <v>6159.9999999999936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13426.874999999991</v>
          </cell>
          <cell r="AC310">
            <v>0</v>
          </cell>
          <cell r="AD310">
            <v>0</v>
          </cell>
          <cell r="AE310">
            <v>0</v>
          </cell>
          <cell r="AF310">
            <v>128000</v>
          </cell>
          <cell r="AG310">
            <v>42694.793057409872</v>
          </cell>
          <cell r="AH310">
            <v>0</v>
          </cell>
          <cell r="AI310">
            <v>0</v>
          </cell>
          <cell r="AJ310">
            <v>2508.0320000000002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-13213.858786686142</v>
          </cell>
          <cell r="AQ310">
            <v>514402.84127072367</v>
          </cell>
          <cell r="AR310"/>
          <cell r="AS310">
            <v>335261.76824837941</v>
          </cell>
          <cell r="AT310">
            <v>0</v>
          </cell>
          <cell r="AU310">
            <v>0</v>
          </cell>
          <cell r="AV310">
            <v>7349.9999999999918</v>
          </cell>
          <cell r="AW310">
            <v>0</v>
          </cell>
          <cell r="AX310">
            <v>13939.999999999985</v>
          </cell>
          <cell r="AY310">
            <v>0</v>
          </cell>
          <cell r="AZ310">
            <v>0</v>
          </cell>
          <cell r="BA310">
            <v>0</v>
          </cell>
          <cell r="BB310">
            <v>6229.9999999999936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13601.249999999991</v>
          </cell>
          <cell r="BO310">
            <v>0</v>
          </cell>
          <cell r="BP310">
            <v>0</v>
          </cell>
          <cell r="BQ310">
            <v>0</v>
          </cell>
          <cell r="BR310">
            <v>134400</v>
          </cell>
          <cell r="BS310">
            <v>43301.468624833105</v>
          </cell>
          <cell r="BT310">
            <v>0</v>
          </cell>
          <cell r="BU310">
            <v>0</v>
          </cell>
          <cell r="BV310">
            <v>2508.0320000000002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556592.51887321251</v>
          </cell>
          <cell r="CB310">
            <v>0</v>
          </cell>
          <cell r="CC310">
            <v>0</v>
          </cell>
          <cell r="CD310">
            <v>556592.51887321251</v>
          </cell>
        </row>
        <row r="311">
          <cell r="A311" t="str">
            <v>1992</v>
          </cell>
          <cell r="B311" t="str">
            <v>2160</v>
          </cell>
          <cell r="C311">
            <v>9262160</v>
          </cell>
          <cell r="D311" t="str">
            <v>Hillside Avenue Primary and Nursery School, Thorpe</v>
          </cell>
          <cell r="E311">
            <v>374</v>
          </cell>
          <cell r="G311">
            <v>1269356</v>
          </cell>
          <cell r="H311">
            <v>0</v>
          </cell>
          <cell r="I311">
            <v>0</v>
          </cell>
          <cell r="J311">
            <v>15840.000000000007</v>
          </cell>
          <cell r="K311">
            <v>0</v>
          </cell>
          <cell r="L311">
            <v>23265.000000000011</v>
          </cell>
          <cell r="M311">
            <v>0</v>
          </cell>
          <cell r="N311">
            <v>2299.9999999999995</v>
          </cell>
          <cell r="O311">
            <v>1119.9999999999998</v>
          </cell>
          <cell r="P311">
            <v>879.99999999999989</v>
          </cell>
          <cell r="Q311">
            <v>4320.0000000000082</v>
          </cell>
          <cell r="R311">
            <v>2550.0000000000091</v>
          </cell>
          <cell r="S311">
            <v>669.99999999999989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12451.601208459224</v>
          </cell>
          <cell r="AA311">
            <v>0</v>
          </cell>
          <cell r="AB311">
            <v>69954.070312500116</v>
          </cell>
          <cell r="AC311">
            <v>0</v>
          </cell>
          <cell r="AD311">
            <v>0</v>
          </cell>
          <cell r="AE311">
            <v>0</v>
          </cell>
          <cell r="AF311">
            <v>128000</v>
          </cell>
          <cell r="AG311">
            <v>0</v>
          </cell>
          <cell r="AH311">
            <v>0</v>
          </cell>
          <cell r="AI311">
            <v>0</v>
          </cell>
          <cell r="AJ311">
            <v>8170.4960000000001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116763.32847904065</v>
          </cell>
          <cell r="AP311">
            <v>677.17782722497441</v>
          </cell>
          <cell r="AQ311">
            <v>1656317.6738272249</v>
          </cell>
          <cell r="AR311"/>
          <cell r="AS311">
            <v>1348257.0034934827</v>
          </cell>
          <cell r="AT311">
            <v>0</v>
          </cell>
          <cell r="AU311">
            <v>0</v>
          </cell>
          <cell r="AV311">
            <v>16170.000000000007</v>
          </cell>
          <cell r="AW311">
            <v>0</v>
          </cell>
          <cell r="AX311">
            <v>27060.000000000011</v>
          </cell>
          <cell r="AY311">
            <v>0</v>
          </cell>
          <cell r="AZ311">
            <v>2349.9999999999995</v>
          </cell>
          <cell r="BA311">
            <v>1139.9999999999998</v>
          </cell>
          <cell r="BB311">
            <v>889.99999999999989</v>
          </cell>
          <cell r="BC311">
            <v>4365.0000000000082</v>
          </cell>
          <cell r="BD311">
            <v>2575.0000000000091</v>
          </cell>
          <cell r="BE311">
            <v>679.99999999999989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12666.283987915418</v>
          </cell>
          <cell r="BM311">
            <v>0</v>
          </cell>
          <cell r="BN311">
            <v>70862.564732142971</v>
          </cell>
          <cell r="BO311">
            <v>0</v>
          </cell>
          <cell r="BP311">
            <v>0</v>
          </cell>
          <cell r="BQ311">
            <v>0</v>
          </cell>
          <cell r="BR311">
            <v>134400</v>
          </cell>
          <cell r="BS311">
            <v>0</v>
          </cell>
          <cell r="BT311">
            <v>0</v>
          </cell>
          <cell r="BU311">
            <v>0</v>
          </cell>
          <cell r="BV311">
            <v>8170.4960000000001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1629586.3482135411</v>
          </cell>
          <cell r="CB311">
            <v>102724.14778645895</v>
          </cell>
          <cell r="CC311">
            <v>0</v>
          </cell>
          <cell r="CD311">
            <v>1732310.496</v>
          </cell>
        </row>
        <row r="312">
          <cell r="A312" t="str">
            <v>1995</v>
          </cell>
          <cell r="B312" t="str">
            <v>3430</v>
          </cell>
          <cell r="C312">
            <v>9263430</v>
          </cell>
          <cell r="D312" t="str">
            <v>Dussindale Primary School</v>
          </cell>
          <cell r="E312">
            <v>342</v>
          </cell>
          <cell r="G312">
            <v>1160748</v>
          </cell>
          <cell r="H312">
            <v>0</v>
          </cell>
          <cell r="I312">
            <v>0</v>
          </cell>
          <cell r="J312">
            <v>18719.99999999996</v>
          </cell>
          <cell r="K312">
            <v>0</v>
          </cell>
          <cell r="L312">
            <v>28905.000000000116</v>
          </cell>
          <cell r="M312">
            <v>0</v>
          </cell>
          <cell r="N312">
            <v>1609.9999999999968</v>
          </cell>
          <cell r="O312">
            <v>1400.0000000000025</v>
          </cell>
          <cell r="P312">
            <v>880.00000000000023</v>
          </cell>
          <cell r="Q312">
            <v>479.99999999999926</v>
          </cell>
          <cell r="R312">
            <v>1020.0000000000002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10758.508474576267</v>
          </cell>
          <cell r="AA312">
            <v>0</v>
          </cell>
          <cell r="AB312">
            <v>69475.323435843093</v>
          </cell>
          <cell r="AC312">
            <v>0</v>
          </cell>
          <cell r="AD312">
            <v>0</v>
          </cell>
          <cell r="AE312">
            <v>0</v>
          </cell>
          <cell r="AF312">
            <v>128000</v>
          </cell>
          <cell r="AG312">
            <v>0</v>
          </cell>
          <cell r="AH312">
            <v>0</v>
          </cell>
          <cell r="AI312">
            <v>0</v>
          </cell>
          <cell r="AJ312">
            <v>10083.84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84513.168089580489</v>
          </cell>
          <cell r="AP312">
            <v>0</v>
          </cell>
          <cell r="AQ312">
            <v>1516593.8399999999</v>
          </cell>
          <cell r="AR312"/>
          <cell r="AS312">
            <v>1232898.1154940403</v>
          </cell>
          <cell r="AT312">
            <v>0</v>
          </cell>
          <cell r="AU312">
            <v>0</v>
          </cell>
          <cell r="AV312">
            <v>19109.99999999996</v>
          </cell>
          <cell r="AW312">
            <v>0</v>
          </cell>
          <cell r="AX312">
            <v>33620.000000000131</v>
          </cell>
          <cell r="AY312">
            <v>0</v>
          </cell>
          <cell r="AZ312">
            <v>1644.9999999999966</v>
          </cell>
          <cell r="BA312">
            <v>1425.0000000000025</v>
          </cell>
          <cell r="BB312">
            <v>890.00000000000023</v>
          </cell>
          <cell r="BC312">
            <v>484.99999999999926</v>
          </cell>
          <cell r="BD312">
            <v>1030.0000000000002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10943.999999999995</v>
          </cell>
          <cell r="BM312">
            <v>0</v>
          </cell>
          <cell r="BN312">
            <v>70377.60036358131</v>
          </cell>
          <cell r="BO312">
            <v>0</v>
          </cell>
          <cell r="BP312">
            <v>0</v>
          </cell>
          <cell r="BQ312">
            <v>0</v>
          </cell>
          <cell r="BR312">
            <v>134400</v>
          </cell>
          <cell r="BS312">
            <v>0</v>
          </cell>
          <cell r="BT312">
            <v>0</v>
          </cell>
          <cell r="BU312">
            <v>0</v>
          </cell>
          <cell r="BV312">
            <v>10083.84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1516908.5558576218</v>
          </cell>
          <cell r="CB312">
            <v>69795.284142378252</v>
          </cell>
          <cell r="CC312">
            <v>0</v>
          </cell>
          <cell r="CD312">
            <v>1586703.84</v>
          </cell>
        </row>
        <row r="313">
          <cell r="A313" t="str">
            <v>2001</v>
          </cell>
          <cell r="B313" t="str">
            <v>2161</v>
          </cell>
          <cell r="C313">
            <v>9262161</v>
          </cell>
          <cell r="D313" t="str">
            <v>St William's Primary School</v>
          </cell>
          <cell r="E313">
            <v>415</v>
          </cell>
          <cell r="G313">
            <v>1408510</v>
          </cell>
          <cell r="H313">
            <v>0</v>
          </cell>
          <cell r="I313">
            <v>0</v>
          </cell>
          <cell r="J313">
            <v>23999.999999999924</v>
          </cell>
          <cell r="K313">
            <v>0</v>
          </cell>
          <cell r="L313">
            <v>40889.999999999905</v>
          </cell>
          <cell r="M313">
            <v>0</v>
          </cell>
          <cell r="N313">
            <v>4380.5555555555575</v>
          </cell>
          <cell r="O313">
            <v>6174.8792270531421</v>
          </cell>
          <cell r="P313">
            <v>11908.695652173908</v>
          </cell>
          <cell r="Q313">
            <v>6736.2318840579619</v>
          </cell>
          <cell r="R313">
            <v>8179.7101449275397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4732.8651685393233</v>
          </cell>
          <cell r="AA313">
            <v>0</v>
          </cell>
          <cell r="AB313">
            <v>116263.2408707866</v>
          </cell>
          <cell r="AC313">
            <v>0</v>
          </cell>
          <cell r="AD313">
            <v>0</v>
          </cell>
          <cell r="AE313">
            <v>0</v>
          </cell>
          <cell r="AF313">
            <v>128000</v>
          </cell>
          <cell r="AG313">
            <v>0</v>
          </cell>
          <cell r="AH313">
            <v>0</v>
          </cell>
          <cell r="AI313">
            <v>0</v>
          </cell>
          <cell r="AJ313">
            <v>31912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68298.821496906225</v>
          </cell>
          <cell r="AP313">
            <v>244.30000000003807</v>
          </cell>
          <cell r="AQ313">
            <v>1860231.3</v>
          </cell>
          <cell r="AR313"/>
          <cell r="AS313">
            <v>1496060.5787427684</v>
          </cell>
          <cell r="AT313">
            <v>0</v>
          </cell>
          <cell r="AU313">
            <v>0</v>
          </cell>
          <cell r="AV313">
            <v>24499.999999999924</v>
          </cell>
          <cell r="AW313">
            <v>0</v>
          </cell>
          <cell r="AX313">
            <v>47559.999999999891</v>
          </cell>
          <cell r="AY313">
            <v>0</v>
          </cell>
          <cell r="AZ313">
            <v>4475.7850241545912</v>
          </cell>
          <cell r="BA313">
            <v>6285.1449275362338</v>
          </cell>
          <cell r="BB313">
            <v>12044.02173913043</v>
          </cell>
          <cell r="BC313">
            <v>6806.4009661835662</v>
          </cell>
          <cell r="BD313">
            <v>8259.9033816425163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4814.466292134829</v>
          </cell>
          <cell r="BM313">
            <v>0</v>
          </cell>
          <cell r="BN313">
            <v>117773.15308988771</v>
          </cell>
          <cell r="BO313">
            <v>0</v>
          </cell>
          <cell r="BP313">
            <v>0</v>
          </cell>
          <cell r="BQ313">
            <v>0</v>
          </cell>
          <cell r="BR313">
            <v>134400</v>
          </cell>
          <cell r="BS313">
            <v>0</v>
          </cell>
          <cell r="BT313">
            <v>0</v>
          </cell>
          <cell r="BU313">
            <v>0</v>
          </cell>
          <cell r="BV313">
            <v>31912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1894891.4541634379</v>
          </cell>
          <cell r="CB313">
            <v>50170.545836561825</v>
          </cell>
          <cell r="CC313">
            <v>0</v>
          </cell>
          <cell r="CD313">
            <v>1945061.9999999998</v>
          </cell>
        </row>
        <row r="314">
          <cell r="A314" t="str">
            <v>2010</v>
          </cell>
          <cell r="B314" t="str">
            <v>2174</v>
          </cell>
          <cell r="C314">
            <v>9262174</v>
          </cell>
          <cell r="D314" t="str">
            <v>Thurlton Primary School</v>
          </cell>
          <cell r="E314">
            <v>61</v>
          </cell>
          <cell r="G314">
            <v>207034</v>
          </cell>
          <cell r="H314">
            <v>0</v>
          </cell>
          <cell r="I314">
            <v>0</v>
          </cell>
          <cell r="J314">
            <v>2879.9999999999995</v>
          </cell>
          <cell r="K314">
            <v>0</v>
          </cell>
          <cell r="L314">
            <v>4229.9999999999991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655.18518518518454</v>
          </cell>
          <cell r="AA314">
            <v>0</v>
          </cell>
          <cell r="AB314">
            <v>8288.8235294117658</v>
          </cell>
          <cell r="AC314">
            <v>0</v>
          </cell>
          <cell r="AD314">
            <v>2211.2999999999988</v>
          </cell>
          <cell r="AE314">
            <v>0</v>
          </cell>
          <cell r="AF314">
            <v>128000</v>
          </cell>
          <cell r="AG314">
            <v>56300</v>
          </cell>
          <cell r="AH314">
            <v>0</v>
          </cell>
          <cell r="AI314">
            <v>0</v>
          </cell>
          <cell r="AJ314">
            <v>2585.6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-54214.249475421311</v>
          </cell>
          <cell r="AQ314">
            <v>357970.65923917561</v>
          </cell>
          <cell r="AR314"/>
          <cell r="AS314">
            <v>219902.88024893703</v>
          </cell>
          <cell r="AT314">
            <v>0</v>
          </cell>
          <cell r="AU314">
            <v>0</v>
          </cell>
          <cell r="AV314">
            <v>2939.9999999999995</v>
          </cell>
          <cell r="AW314">
            <v>0</v>
          </cell>
          <cell r="AX314">
            <v>4919.9999999999991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666.48148148148073</v>
          </cell>
          <cell r="BM314">
            <v>0</v>
          </cell>
          <cell r="BN314">
            <v>8396.4705882352955</v>
          </cell>
          <cell r="BO314">
            <v>0</v>
          </cell>
          <cell r="BP314">
            <v>2246.3999999999992</v>
          </cell>
          <cell r="BQ314">
            <v>0</v>
          </cell>
          <cell r="BR314">
            <v>134400</v>
          </cell>
          <cell r="BS314">
            <v>57100</v>
          </cell>
          <cell r="BT314">
            <v>0</v>
          </cell>
          <cell r="BU314">
            <v>0</v>
          </cell>
          <cell r="BV314">
            <v>2585.6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433157.83231865382</v>
          </cell>
          <cell r="CB314">
            <v>0</v>
          </cell>
          <cell r="CC314">
            <v>0</v>
          </cell>
          <cell r="CD314">
            <v>433157.83231865382</v>
          </cell>
        </row>
        <row r="315">
          <cell r="A315" t="str">
            <v>2013</v>
          </cell>
          <cell r="B315" t="str">
            <v>3088</v>
          </cell>
          <cell r="C315">
            <v>9263088</v>
          </cell>
          <cell r="D315" t="str">
            <v>Thurton Primary School</v>
          </cell>
          <cell r="E315">
            <v>107</v>
          </cell>
          <cell r="G315">
            <v>363158</v>
          </cell>
          <cell r="H315">
            <v>0</v>
          </cell>
          <cell r="I315">
            <v>0</v>
          </cell>
          <cell r="J315">
            <v>5759.99999999998</v>
          </cell>
          <cell r="K315">
            <v>0</v>
          </cell>
          <cell r="L315">
            <v>8459.9999999999709</v>
          </cell>
          <cell r="M315">
            <v>0</v>
          </cell>
          <cell r="N315">
            <v>920.00000000000102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51801.593070652161</v>
          </cell>
          <cell r="AC315">
            <v>0</v>
          </cell>
          <cell r="AD315">
            <v>0</v>
          </cell>
          <cell r="AE315">
            <v>0</v>
          </cell>
          <cell r="AF315">
            <v>128000</v>
          </cell>
          <cell r="AG315">
            <v>32171.428571428565</v>
          </cell>
          <cell r="AH315">
            <v>0</v>
          </cell>
          <cell r="AI315">
            <v>0</v>
          </cell>
          <cell r="AJ315">
            <v>19925.25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-59151.083639339166</v>
          </cell>
          <cell r="AQ315">
            <v>551045.18800274143</v>
          </cell>
          <cell r="AR315"/>
          <cell r="AS315">
            <v>385731.28174813546</v>
          </cell>
          <cell r="AT315">
            <v>0</v>
          </cell>
          <cell r="AU315">
            <v>0</v>
          </cell>
          <cell r="AV315">
            <v>5879.99999999998</v>
          </cell>
          <cell r="AW315">
            <v>0</v>
          </cell>
          <cell r="AX315">
            <v>9839.9999999999673</v>
          </cell>
          <cell r="AY315">
            <v>0</v>
          </cell>
          <cell r="AZ315">
            <v>940.00000000000102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52474.341032608689</v>
          </cell>
          <cell r="BO315">
            <v>0</v>
          </cell>
          <cell r="BP315">
            <v>0</v>
          </cell>
          <cell r="BQ315">
            <v>0</v>
          </cell>
          <cell r="BR315">
            <v>134400</v>
          </cell>
          <cell r="BS315">
            <v>32628.57142857142</v>
          </cell>
          <cell r="BT315">
            <v>0</v>
          </cell>
          <cell r="BU315">
            <v>0</v>
          </cell>
          <cell r="BV315">
            <v>19925.25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641819.44420931558</v>
          </cell>
          <cell r="CB315">
            <v>0</v>
          </cell>
          <cell r="CC315">
            <v>0</v>
          </cell>
          <cell r="CD315">
            <v>641819.44420931558</v>
          </cell>
        </row>
        <row r="316">
          <cell r="A316" t="str">
            <v>2019</v>
          </cell>
          <cell r="B316" t="str">
            <v>3114</v>
          </cell>
          <cell r="C316">
            <v>9263114</v>
          </cell>
          <cell r="D316" t="str">
            <v>Tilney All Saints CofE Primary School</v>
          </cell>
          <cell r="E316">
            <v>89</v>
          </cell>
          <cell r="G316">
            <v>302066</v>
          </cell>
          <cell r="H316">
            <v>0</v>
          </cell>
          <cell r="I316">
            <v>0</v>
          </cell>
          <cell r="J316">
            <v>12479.999999999993</v>
          </cell>
          <cell r="K316">
            <v>0</v>
          </cell>
          <cell r="L316">
            <v>18329.999999999989</v>
          </cell>
          <cell r="M316">
            <v>0</v>
          </cell>
          <cell r="N316">
            <v>8739.9999999999909</v>
          </cell>
          <cell r="O316">
            <v>4479.99999999999</v>
          </cell>
          <cell r="P316">
            <v>0</v>
          </cell>
          <cell r="Q316">
            <v>480.00000000000108</v>
          </cell>
          <cell r="R316">
            <v>510.00000000000114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661.79487179487069</v>
          </cell>
          <cell r="AA316">
            <v>0</v>
          </cell>
          <cell r="AB316">
            <v>26254.999999999989</v>
          </cell>
          <cell r="AC316">
            <v>0</v>
          </cell>
          <cell r="AD316">
            <v>1568.6999999999975</v>
          </cell>
          <cell r="AE316">
            <v>0</v>
          </cell>
          <cell r="AF316">
            <v>128000</v>
          </cell>
          <cell r="AG316">
            <v>45701.468624833105</v>
          </cell>
          <cell r="AH316">
            <v>0</v>
          </cell>
          <cell r="AI316">
            <v>0</v>
          </cell>
          <cell r="AJ316">
            <v>1447.9359999999999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-68052.017980603967</v>
          </cell>
          <cell r="AQ316">
            <v>482668.881516024</v>
          </cell>
          <cell r="AR316"/>
          <cell r="AS316">
            <v>320841.9072484491</v>
          </cell>
          <cell r="AT316">
            <v>0</v>
          </cell>
          <cell r="AU316">
            <v>0</v>
          </cell>
          <cell r="AV316">
            <v>12739.999999999993</v>
          </cell>
          <cell r="AW316">
            <v>0</v>
          </cell>
          <cell r="AX316">
            <v>21319.999999999989</v>
          </cell>
          <cell r="AY316">
            <v>0</v>
          </cell>
          <cell r="AZ316">
            <v>8929.9999999999891</v>
          </cell>
          <cell r="BA316">
            <v>4559.99999999999</v>
          </cell>
          <cell r="BB316">
            <v>0</v>
          </cell>
          <cell r="BC316">
            <v>485.00000000000108</v>
          </cell>
          <cell r="BD316">
            <v>515.00000000000114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673.20512820512715</v>
          </cell>
          <cell r="BM316">
            <v>0</v>
          </cell>
          <cell r="BN316">
            <v>26595.974025974014</v>
          </cell>
          <cell r="BO316">
            <v>0</v>
          </cell>
          <cell r="BP316">
            <v>1593.5999999999976</v>
          </cell>
          <cell r="BQ316">
            <v>0</v>
          </cell>
          <cell r="BR316">
            <v>134400</v>
          </cell>
          <cell r="BS316">
            <v>46350.867823765017</v>
          </cell>
          <cell r="BT316">
            <v>0</v>
          </cell>
          <cell r="BU316">
            <v>0</v>
          </cell>
          <cell r="BV316">
            <v>1447.9359999999999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580453.49022639322</v>
          </cell>
          <cell r="CB316">
            <v>0</v>
          </cell>
          <cell r="CC316">
            <v>0</v>
          </cell>
          <cell r="CD316">
            <v>580453.49022639322</v>
          </cell>
        </row>
        <row r="317">
          <cell r="A317" t="str">
            <v>2020</v>
          </cell>
          <cell r="B317" t="str">
            <v>2020</v>
          </cell>
          <cell r="C317">
            <v>9262020</v>
          </cell>
          <cell r="D317" t="str">
            <v>The Free School Norwich</v>
          </cell>
          <cell r="E317">
            <v>183</v>
          </cell>
          <cell r="G317">
            <v>621102</v>
          </cell>
          <cell r="H317">
            <v>0</v>
          </cell>
          <cell r="I317">
            <v>0</v>
          </cell>
          <cell r="J317">
            <v>13439.999999999971</v>
          </cell>
          <cell r="K317">
            <v>0</v>
          </cell>
          <cell r="L317">
            <v>21149.999999999971</v>
          </cell>
          <cell r="M317">
            <v>0</v>
          </cell>
          <cell r="N317">
            <v>4418.2872928176903</v>
          </cell>
          <cell r="O317">
            <v>8492.8176795580021</v>
          </cell>
          <cell r="P317">
            <v>4003.7569060773444</v>
          </cell>
          <cell r="Q317">
            <v>1455.9116022099436</v>
          </cell>
          <cell r="R317">
            <v>14437.79005524861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26535</v>
          </cell>
          <cell r="AA317">
            <v>0</v>
          </cell>
          <cell r="AB317">
            <v>62909.383561643866</v>
          </cell>
          <cell r="AC317">
            <v>0</v>
          </cell>
          <cell r="AD317">
            <v>12303.900000000078</v>
          </cell>
          <cell r="AE317">
            <v>0</v>
          </cell>
          <cell r="AF317">
            <v>128000</v>
          </cell>
          <cell r="AG317">
            <v>0</v>
          </cell>
          <cell r="AH317">
            <v>0</v>
          </cell>
          <cell r="AI317">
            <v>0</v>
          </cell>
          <cell r="AJ317">
            <v>9308.16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-20011.137550678079</v>
          </cell>
          <cell r="AQ317">
            <v>907545.86954687745</v>
          </cell>
          <cell r="AR317"/>
          <cell r="AS317">
            <v>659708.64074681106</v>
          </cell>
          <cell r="AT317">
            <v>0</v>
          </cell>
          <cell r="AU317">
            <v>0</v>
          </cell>
          <cell r="AV317">
            <v>13719.999999999971</v>
          </cell>
          <cell r="AW317">
            <v>0</v>
          </cell>
          <cell r="AX317">
            <v>24599.999999999967</v>
          </cell>
          <cell r="AY317">
            <v>0</v>
          </cell>
          <cell r="AZ317">
            <v>4514.3370165745964</v>
          </cell>
          <cell r="BA317">
            <v>8644.4751381215374</v>
          </cell>
          <cell r="BB317">
            <v>4049.2541436464053</v>
          </cell>
          <cell r="BC317">
            <v>1471.0773480662972</v>
          </cell>
          <cell r="BD317">
            <v>14579.337016574576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26992.5</v>
          </cell>
          <cell r="BM317">
            <v>0</v>
          </cell>
          <cell r="BN317">
            <v>63726.388542963919</v>
          </cell>
          <cell r="BO317">
            <v>0</v>
          </cell>
          <cell r="BP317">
            <v>12499.200000000079</v>
          </cell>
          <cell r="BQ317">
            <v>0</v>
          </cell>
          <cell r="BR317">
            <v>134400</v>
          </cell>
          <cell r="BS317">
            <v>0</v>
          </cell>
          <cell r="BT317">
            <v>0</v>
          </cell>
          <cell r="BU317">
            <v>0</v>
          </cell>
          <cell r="BV317">
            <v>9308.16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978213.36995275842</v>
          </cell>
          <cell r="CB317">
            <v>0</v>
          </cell>
          <cell r="CC317">
            <v>0</v>
          </cell>
          <cell r="CD317">
            <v>978213.36995275842</v>
          </cell>
        </row>
        <row r="318">
          <cell r="A318" t="str">
            <v>2022</v>
          </cell>
          <cell r="B318" t="str">
            <v>2223</v>
          </cell>
          <cell r="C318">
            <v>9262223</v>
          </cell>
          <cell r="D318" t="str">
            <v>Tilney St Lawrence Community Primary School</v>
          </cell>
          <cell r="E318">
            <v>91</v>
          </cell>
          <cell r="G318">
            <v>308854</v>
          </cell>
          <cell r="H318">
            <v>0</v>
          </cell>
          <cell r="I318">
            <v>0</v>
          </cell>
          <cell r="J318">
            <v>13920.000000000015</v>
          </cell>
          <cell r="K318">
            <v>0</v>
          </cell>
          <cell r="L318">
            <v>21150.000000000022</v>
          </cell>
          <cell r="M318">
            <v>0</v>
          </cell>
          <cell r="N318">
            <v>2530.0000000000023</v>
          </cell>
          <cell r="O318">
            <v>9520.0000000000091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40165.125000000036</v>
          </cell>
          <cell r="AC318">
            <v>0</v>
          </cell>
          <cell r="AD318">
            <v>3345.2999999999997</v>
          </cell>
          <cell r="AE318">
            <v>0</v>
          </cell>
          <cell r="AF318">
            <v>128000</v>
          </cell>
          <cell r="AG318">
            <v>0</v>
          </cell>
          <cell r="AH318">
            <v>0</v>
          </cell>
          <cell r="AI318">
            <v>0</v>
          </cell>
          <cell r="AJ318">
            <v>9514.75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-16508.647160221797</v>
          </cell>
          <cell r="AQ318">
            <v>520490.52783977822</v>
          </cell>
          <cell r="AR318"/>
          <cell r="AS318">
            <v>328051.83774841425</v>
          </cell>
          <cell r="AT318">
            <v>0</v>
          </cell>
          <cell r="AU318">
            <v>0</v>
          </cell>
          <cell r="AV318">
            <v>14210.000000000015</v>
          </cell>
          <cell r="AW318">
            <v>0</v>
          </cell>
          <cell r="AX318">
            <v>24600.000000000022</v>
          </cell>
          <cell r="AY318">
            <v>0</v>
          </cell>
          <cell r="AZ318">
            <v>2585.0000000000027</v>
          </cell>
          <cell r="BA318">
            <v>9690.0000000000109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40686.750000000036</v>
          </cell>
          <cell r="BO318">
            <v>0</v>
          </cell>
          <cell r="BP318">
            <v>3398.3999999999996</v>
          </cell>
          <cell r="BQ318">
            <v>0</v>
          </cell>
          <cell r="BR318">
            <v>134400</v>
          </cell>
          <cell r="BS318">
            <v>0</v>
          </cell>
          <cell r="BT318">
            <v>0</v>
          </cell>
          <cell r="BU318">
            <v>0</v>
          </cell>
          <cell r="BV318">
            <v>9514.75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567136.73774841428</v>
          </cell>
          <cell r="CB318">
            <v>0</v>
          </cell>
          <cell r="CC318">
            <v>0</v>
          </cell>
          <cell r="CD318">
            <v>567136.73774841428</v>
          </cell>
        </row>
        <row r="319">
          <cell r="A319" t="str">
            <v>2025</v>
          </cell>
          <cell r="B319" t="str">
            <v>2164</v>
          </cell>
          <cell r="C319">
            <v>9262164</v>
          </cell>
          <cell r="D319" t="str">
            <v>Tivetshall Community Primary School</v>
          </cell>
          <cell r="E319">
            <v>24</v>
          </cell>
          <cell r="G319">
            <v>81456</v>
          </cell>
          <cell r="H319">
            <v>0</v>
          </cell>
          <cell r="I319">
            <v>0</v>
          </cell>
          <cell r="J319">
            <v>5279.9999999999955</v>
          </cell>
          <cell r="K319">
            <v>0</v>
          </cell>
          <cell r="L319">
            <v>7754.9999999999936</v>
          </cell>
          <cell r="M319">
            <v>0</v>
          </cell>
          <cell r="N319">
            <v>230.0000000000002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5835.7894736842127</v>
          </cell>
          <cell r="AC319">
            <v>0</v>
          </cell>
          <cell r="AD319">
            <v>1474.2</v>
          </cell>
          <cell r="AE319">
            <v>0</v>
          </cell>
          <cell r="AF319">
            <v>128000</v>
          </cell>
          <cell r="AG319">
            <v>56300</v>
          </cell>
          <cell r="AH319">
            <v>0</v>
          </cell>
          <cell r="AI319">
            <v>0</v>
          </cell>
          <cell r="AJ319">
            <v>910.13120000000004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-53275.788036195234</v>
          </cell>
          <cell r="AQ319">
            <v>233965.33263748899</v>
          </cell>
          <cell r="AR319"/>
          <cell r="AS319">
            <v>86519.165999581775</v>
          </cell>
          <cell r="AT319">
            <v>0</v>
          </cell>
          <cell r="AU319">
            <v>0</v>
          </cell>
          <cell r="AV319">
            <v>5389.9999999999955</v>
          </cell>
          <cell r="AW319">
            <v>0</v>
          </cell>
          <cell r="AX319">
            <v>9019.9999999999927</v>
          </cell>
          <cell r="AY319">
            <v>0</v>
          </cell>
          <cell r="AZ319">
            <v>235.0000000000002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5911.5789473684226</v>
          </cell>
          <cell r="BO319">
            <v>0</v>
          </cell>
          <cell r="BP319">
            <v>1497.6000000000001</v>
          </cell>
          <cell r="BQ319">
            <v>0</v>
          </cell>
          <cell r="BR319">
            <v>134400</v>
          </cell>
          <cell r="BS319">
            <v>57100</v>
          </cell>
          <cell r="BT319">
            <v>0</v>
          </cell>
          <cell r="BU319">
            <v>0</v>
          </cell>
          <cell r="BV319">
            <v>910.13120000000004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300983.47614695021</v>
          </cell>
          <cell r="CB319">
            <v>0</v>
          </cell>
          <cell r="CC319">
            <v>0</v>
          </cell>
          <cell r="CD319">
            <v>300983.47614695021</v>
          </cell>
        </row>
        <row r="320">
          <cell r="A320" t="str">
            <v>2028</v>
          </cell>
          <cell r="B320" t="str">
            <v>2412</v>
          </cell>
          <cell r="C320">
            <v>9262412</v>
          </cell>
          <cell r="D320" t="str">
            <v>Glebeland Community Primary School</v>
          </cell>
          <cell r="E320">
            <v>68</v>
          </cell>
          <cell r="G320">
            <v>230792</v>
          </cell>
          <cell r="H320">
            <v>0</v>
          </cell>
          <cell r="I320">
            <v>0</v>
          </cell>
          <cell r="J320">
            <v>2400.0000000000005</v>
          </cell>
          <cell r="K320">
            <v>0</v>
          </cell>
          <cell r="L320">
            <v>4230.0000000000027</v>
          </cell>
          <cell r="M320">
            <v>0</v>
          </cell>
          <cell r="N320">
            <v>689.99999999999955</v>
          </cell>
          <cell r="O320">
            <v>280.00000000000045</v>
          </cell>
          <cell r="P320">
            <v>440.00000000000068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17881.874999999993</v>
          </cell>
          <cell r="AC320">
            <v>0</v>
          </cell>
          <cell r="AD320">
            <v>3704.3999999999733</v>
          </cell>
          <cell r="AE320">
            <v>0</v>
          </cell>
          <cell r="AF320">
            <v>128000</v>
          </cell>
          <cell r="AG320">
            <v>56300</v>
          </cell>
          <cell r="AH320">
            <v>0</v>
          </cell>
          <cell r="AI320">
            <v>0</v>
          </cell>
          <cell r="AJ320">
            <v>1344.5119999999999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-22853.982954452691</v>
          </cell>
          <cell r="AQ320">
            <v>423208.80404554727</v>
          </cell>
          <cell r="AR320"/>
          <cell r="AS320">
            <v>245137.63699881505</v>
          </cell>
          <cell r="AT320">
            <v>0</v>
          </cell>
          <cell r="AU320">
            <v>0</v>
          </cell>
          <cell r="AV320">
            <v>2450.0000000000005</v>
          </cell>
          <cell r="AW320">
            <v>0</v>
          </cell>
          <cell r="AX320">
            <v>4920.0000000000027</v>
          </cell>
          <cell r="AY320">
            <v>0</v>
          </cell>
          <cell r="AZ320">
            <v>704.99999999999943</v>
          </cell>
          <cell r="BA320">
            <v>285.00000000000045</v>
          </cell>
          <cell r="BB320">
            <v>445.00000000000068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18114.107142857138</v>
          </cell>
          <cell r="BO320">
            <v>0</v>
          </cell>
          <cell r="BP320">
            <v>3763.1999999999725</v>
          </cell>
          <cell r="BQ320">
            <v>0</v>
          </cell>
          <cell r="BR320">
            <v>134400</v>
          </cell>
          <cell r="BS320">
            <v>57100</v>
          </cell>
          <cell r="BT320">
            <v>0</v>
          </cell>
          <cell r="BU320">
            <v>0</v>
          </cell>
          <cell r="BV320">
            <v>1344.5119999999999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468664.45614167216</v>
          </cell>
          <cell r="CB320">
            <v>0</v>
          </cell>
          <cell r="CC320">
            <v>0</v>
          </cell>
          <cell r="CD320">
            <v>468664.45614167216</v>
          </cell>
        </row>
        <row r="321">
          <cell r="A321" t="str">
            <v>2031</v>
          </cell>
          <cell r="B321" t="str">
            <v>2167</v>
          </cell>
          <cell r="C321">
            <v>9262167</v>
          </cell>
          <cell r="D321" t="str">
            <v>Trowse Primary School</v>
          </cell>
          <cell r="E321">
            <v>167</v>
          </cell>
          <cell r="G321">
            <v>566798</v>
          </cell>
          <cell r="H321">
            <v>0</v>
          </cell>
          <cell r="I321">
            <v>0</v>
          </cell>
          <cell r="J321">
            <v>11999.999999999984</v>
          </cell>
          <cell r="K321">
            <v>0</v>
          </cell>
          <cell r="L321">
            <v>18329.999999999996</v>
          </cell>
          <cell r="M321">
            <v>0</v>
          </cell>
          <cell r="N321">
            <v>1379.9999999999982</v>
          </cell>
          <cell r="O321">
            <v>2240.0000000000014</v>
          </cell>
          <cell r="P321">
            <v>2639.9999999999964</v>
          </cell>
          <cell r="Q321">
            <v>0</v>
          </cell>
          <cell r="R321">
            <v>5610.0000000000009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46062.089552238809</v>
          </cell>
          <cell r="AC321">
            <v>0</v>
          </cell>
          <cell r="AD321">
            <v>0</v>
          </cell>
          <cell r="AE321">
            <v>0</v>
          </cell>
          <cell r="AF321">
            <v>128000</v>
          </cell>
          <cell r="AG321">
            <v>0</v>
          </cell>
          <cell r="AH321">
            <v>0</v>
          </cell>
          <cell r="AI321">
            <v>0</v>
          </cell>
          <cell r="AJ321">
            <v>39695.360000000001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-19198.106380339905</v>
          </cell>
          <cell r="AQ321">
            <v>803557.34317189886</v>
          </cell>
          <cell r="AR321"/>
          <cell r="AS321">
            <v>602029.19674708985</v>
          </cell>
          <cell r="AT321">
            <v>0</v>
          </cell>
          <cell r="AU321">
            <v>0</v>
          </cell>
          <cell r="AV321">
            <v>12249.999999999982</v>
          </cell>
          <cell r="AW321">
            <v>0</v>
          </cell>
          <cell r="AX321">
            <v>21319.999999999996</v>
          </cell>
          <cell r="AY321">
            <v>0</v>
          </cell>
          <cell r="AZ321">
            <v>1409.9999999999982</v>
          </cell>
          <cell r="BA321">
            <v>2280.0000000000014</v>
          </cell>
          <cell r="BB321">
            <v>2669.9999999999964</v>
          </cell>
          <cell r="BC321">
            <v>0</v>
          </cell>
          <cell r="BD321">
            <v>5665.0000000000009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46660.298507462692</v>
          </cell>
          <cell r="BO321">
            <v>0</v>
          </cell>
          <cell r="BP321">
            <v>0</v>
          </cell>
          <cell r="BQ321">
            <v>0</v>
          </cell>
          <cell r="BR321">
            <v>134400</v>
          </cell>
          <cell r="BS321">
            <v>0</v>
          </cell>
          <cell r="BT321">
            <v>0</v>
          </cell>
          <cell r="BU321">
            <v>0</v>
          </cell>
          <cell r="BV321">
            <v>39695.360000000001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868379.85525455256</v>
          </cell>
          <cell r="CB321">
            <v>0</v>
          </cell>
          <cell r="CC321">
            <v>0</v>
          </cell>
          <cell r="CD321">
            <v>868379.85525455256</v>
          </cell>
        </row>
        <row r="322">
          <cell r="A322" t="str">
            <v>2034</v>
          </cell>
          <cell r="B322" t="str">
            <v>2168</v>
          </cell>
          <cell r="C322">
            <v>9262168</v>
          </cell>
          <cell r="D322" t="str">
            <v>Tunstead Primary School</v>
          </cell>
          <cell r="E322">
            <v>87</v>
          </cell>
          <cell r="G322">
            <v>295278</v>
          </cell>
          <cell r="H322">
            <v>0</v>
          </cell>
          <cell r="I322">
            <v>0</v>
          </cell>
          <cell r="J322">
            <v>3359.9999999999986</v>
          </cell>
          <cell r="K322">
            <v>0</v>
          </cell>
          <cell r="L322">
            <v>4934.9999999999982</v>
          </cell>
          <cell r="M322">
            <v>0</v>
          </cell>
          <cell r="N322">
            <v>0</v>
          </cell>
          <cell r="O322">
            <v>2520.0000000000009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2073.6986301369861</v>
          </cell>
          <cell r="AA322">
            <v>0</v>
          </cell>
          <cell r="AB322">
            <v>26838.942307692312</v>
          </cell>
          <cell r="AC322">
            <v>0</v>
          </cell>
          <cell r="AD322">
            <v>4517.0999999999849</v>
          </cell>
          <cell r="AE322">
            <v>0</v>
          </cell>
          <cell r="AF322">
            <v>128000</v>
          </cell>
          <cell r="AG322">
            <v>47204.806408544719</v>
          </cell>
          <cell r="AH322">
            <v>0</v>
          </cell>
          <cell r="AI322">
            <v>0</v>
          </cell>
          <cell r="AJ322">
            <v>11531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-61713.989797256239</v>
          </cell>
          <cell r="AQ322">
            <v>464544.55754911777</v>
          </cell>
          <cell r="AR322"/>
          <cell r="AS322">
            <v>313631.97674848395</v>
          </cell>
          <cell r="AT322">
            <v>0</v>
          </cell>
          <cell r="AU322">
            <v>0</v>
          </cell>
          <cell r="AV322">
            <v>3429.9999999999986</v>
          </cell>
          <cell r="AW322">
            <v>0</v>
          </cell>
          <cell r="AX322">
            <v>5739.9999999999982</v>
          </cell>
          <cell r="AY322">
            <v>0</v>
          </cell>
          <cell r="AZ322">
            <v>0</v>
          </cell>
          <cell r="BA322">
            <v>2565.0000000000009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2109.4520547945203</v>
          </cell>
          <cell r="BM322">
            <v>0</v>
          </cell>
          <cell r="BN322">
            <v>27187.500000000007</v>
          </cell>
          <cell r="BO322">
            <v>0</v>
          </cell>
          <cell r="BP322">
            <v>4588.7999999999847</v>
          </cell>
          <cell r="BQ322">
            <v>0</v>
          </cell>
          <cell r="BR322">
            <v>134400</v>
          </cell>
          <cell r="BS322">
            <v>47875.567423230968</v>
          </cell>
          <cell r="BT322">
            <v>0</v>
          </cell>
          <cell r="BU322">
            <v>0</v>
          </cell>
          <cell r="BV322">
            <v>11531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553059.29622650938</v>
          </cell>
          <cell r="CB322">
            <v>0</v>
          </cell>
          <cell r="CC322">
            <v>0</v>
          </cell>
          <cell r="CD322">
            <v>553059.29622650938</v>
          </cell>
        </row>
        <row r="323">
          <cell r="A323" t="str">
            <v>2040</v>
          </cell>
          <cell r="B323" t="str">
            <v>2154</v>
          </cell>
          <cell r="C323">
            <v>9262154</v>
          </cell>
          <cell r="D323" t="str">
            <v>Upwell Academy</v>
          </cell>
          <cell r="E323">
            <v>200</v>
          </cell>
          <cell r="G323">
            <v>678800</v>
          </cell>
          <cell r="H323">
            <v>0</v>
          </cell>
          <cell r="I323">
            <v>0</v>
          </cell>
          <cell r="J323">
            <v>28320</v>
          </cell>
          <cell r="K323">
            <v>0</v>
          </cell>
          <cell r="L323">
            <v>44415</v>
          </cell>
          <cell r="M323">
            <v>0</v>
          </cell>
          <cell r="N323">
            <v>1610.0000000000002</v>
          </cell>
          <cell r="O323">
            <v>20160</v>
          </cell>
          <cell r="P323">
            <v>440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2035.0877192982448</v>
          </cell>
          <cell r="AA323">
            <v>0</v>
          </cell>
          <cell r="AB323">
            <v>69161.676646706575</v>
          </cell>
          <cell r="AC323">
            <v>0</v>
          </cell>
          <cell r="AD323">
            <v>945.0000000000008</v>
          </cell>
          <cell r="AE323">
            <v>0</v>
          </cell>
          <cell r="AF323">
            <v>128000</v>
          </cell>
          <cell r="AG323">
            <v>0</v>
          </cell>
          <cell r="AH323">
            <v>0</v>
          </cell>
          <cell r="AI323">
            <v>0</v>
          </cell>
          <cell r="AJ323">
            <v>2663.1680000000001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-5999.4232696687723</v>
          </cell>
          <cell r="AQ323">
            <v>970550.50909633585</v>
          </cell>
          <cell r="AR323"/>
          <cell r="AS323">
            <v>720993.0499965148</v>
          </cell>
          <cell r="AT323">
            <v>0</v>
          </cell>
          <cell r="AU323">
            <v>0</v>
          </cell>
          <cell r="AV323">
            <v>28910</v>
          </cell>
          <cell r="AW323">
            <v>0</v>
          </cell>
          <cell r="AX323">
            <v>51660</v>
          </cell>
          <cell r="AY323">
            <v>0</v>
          </cell>
          <cell r="AZ323">
            <v>1645.0000000000002</v>
          </cell>
          <cell r="BA323">
            <v>20520</v>
          </cell>
          <cell r="BB323">
            <v>445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2070.1754385964905</v>
          </cell>
          <cell r="BM323">
            <v>0</v>
          </cell>
          <cell r="BN323">
            <v>70059.88023952095</v>
          </cell>
          <cell r="BO323">
            <v>0</v>
          </cell>
          <cell r="BP323">
            <v>960.00000000000091</v>
          </cell>
          <cell r="BQ323">
            <v>0</v>
          </cell>
          <cell r="BR323">
            <v>134400</v>
          </cell>
          <cell r="BS323">
            <v>0</v>
          </cell>
          <cell r="BT323">
            <v>0</v>
          </cell>
          <cell r="BU323">
            <v>0</v>
          </cell>
          <cell r="BV323">
            <v>2663.1680000000001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1034326.2736746322</v>
          </cell>
          <cell r="CB323">
            <v>0</v>
          </cell>
          <cell r="CC323">
            <v>0</v>
          </cell>
          <cell r="CD323">
            <v>1034326.2736746322</v>
          </cell>
        </row>
        <row r="324">
          <cell r="A324" t="str">
            <v>2043</v>
          </cell>
          <cell r="B324" t="str">
            <v>2226</v>
          </cell>
          <cell r="C324">
            <v>9262226</v>
          </cell>
          <cell r="D324" t="str">
            <v>Walpole Cross Keys Primary School</v>
          </cell>
          <cell r="E324">
            <v>56</v>
          </cell>
          <cell r="G324">
            <v>190064</v>
          </cell>
          <cell r="H324">
            <v>0</v>
          </cell>
          <cell r="I324">
            <v>0</v>
          </cell>
          <cell r="J324">
            <v>2400.0000000000005</v>
          </cell>
          <cell r="K324">
            <v>0</v>
          </cell>
          <cell r="L324">
            <v>4229.9999999999945</v>
          </cell>
          <cell r="M324">
            <v>0</v>
          </cell>
          <cell r="N324">
            <v>9199.9999999999964</v>
          </cell>
          <cell r="O324">
            <v>1119.9999999999995</v>
          </cell>
          <cell r="P324">
            <v>0</v>
          </cell>
          <cell r="Q324">
            <v>959.99999999999955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19082.608695652176</v>
          </cell>
          <cell r="AC324">
            <v>0</v>
          </cell>
          <cell r="AD324">
            <v>0</v>
          </cell>
          <cell r="AE324">
            <v>0</v>
          </cell>
          <cell r="AF324">
            <v>128000</v>
          </cell>
          <cell r="AG324">
            <v>56300</v>
          </cell>
          <cell r="AH324">
            <v>0</v>
          </cell>
          <cell r="AI324">
            <v>0</v>
          </cell>
          <cell r="AJ324">
            <v>876.47799999999995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-68266.26630291625</v>
          </cell>
          <cell r="AQ324">
            <v>343966.82039273588</v>
          </cell>
          <cell r="AR324"/>
          <cell r="AS324">
            <v>201878.05399902415</v>
          </cell>
          <cell r="AT324">
            <v>0</v>
          </cell>
          <cell r="AU324">
            <v>0</v>
          </cell>
          <cell r="AV324">
            <v>2450.0000000000005</v>
          </cell>
          <cell r="AW324">
            <v>0</v>
          </cell>
          <cell r="AX324">
            <v>4919.9999999999936</v>
          </cell>
          <cell r="AY324">
            <v>0</v>
          </cell>
          <cell r="AZ324">
            <v>9399.9999999999964</v>
          </cell>
          <cell r="BA324">
            <v>1139.9999999999995</v>
          </cell>
          <cell r="BB324">
            <v>0</v>
          </cell>
          <cell r="BC324">
            <v>969.99999999999955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19330.4347826087</v>
          </cell>
          <cell r="BO324">
            <v>0</v>
          </cell>
          <cell r="BP324">
            <v>0</v>
          </cell>
          <cell r="BQ324">
            <v>0</v>
          </cell>
          <cell r="BR324">
            <v>134400</v>
          </cell>
          <cell r="BS324">
            <v>57100</v>
          </cell>
          <cell r="BT324">
            <v>0</v>
          </cell>
          <cell r="BU324">
            <v>0</v>
          </cell>
          <cell r="BV324">
            <v>876.47799999999995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432464.96678163286</v>
          </cell>
          <cell r="CB324">
            <v>0</v>
          </cell>
          <cell r="CC324">
            <v>0</v>
          </cell>
          <cell r="CD324">
            <v>432464.96678163286</v>
          </cell>
        </row>
        <row r="325">
          <cell r="A325" t="str">
            <v>2046</v>
          </cell>
          <cell r="B325" t="str">
            <v>2228</v>
          </cell>
          <cell r="C325">
            <v>9262228</v>
          </cell>
          <cell r="D325" t="str">
            <v>Walpole Highway Primary School</v>
          </cell>
          <cell r="E325">
            <v>45</v>
          </cell>
          <cell r="G325">
            <v>152730</v>
          </cell>
          <cell r="H325">
            <v>0</v>
          </cell>
          <cell r="I325">
            <v>0</v>
          </cell>
          <cell r="J325">
            <v>8640</v>
          </cell>
          <cell r="K325">
            <v>0</v>
          </cell>
          <cell r="L325">
            <v>13394.999999999993</v>
          </cell>
          <cell r="M325">
            <v>0</v>
          </cell>
          <cell r="N325">
            <v>1840.0000000000025</v>
          </cell>
          <cell r="O325">
            <v>5599.9999999999936</v>
          </cell>
          <cell r="P325">
            <v>0</v>
          </cell>
          <cell r="Q325">
            <v>0</v>
          </cell>
          <cell r="R325">
            <v>1019.9999999999989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2116.2162162162167</v>
          </cell>
          <cell r="AA325">
            <v>0</v>
          </cell>
          <cell r="AB325">
            <v>25987.499999999996</v>
          </cell>
          <cell r="AC325">
            <v>0</v>
          </cell>
          <cell r="AD325">
            <v>0</v>
          </cell>
          <cell r="AE325">
            <v>0</v>
          </cell>
          <cell r="AF325">
            <v>128000</v>
          </cell>
          <cell r="AG325">
            <v>52077.499999999993</v>
          </cell>
          <cell r="AH325">
            <v>0</v>
          </cell>
          <cell r="AI325">
            <v>0</v>
          </cell>
          <cell r="AJ325">
            <v>6383.5499999999993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-50399.856677845273</v>
          </cell>
          <cell r="AQ325">
            <v>347389.90953837091</v>
          </cell>
          <cell r="AR325"/>
          <cell r="AS325">
            <v>162223.43624921585</v>
          </cell>
          <cell r="AT325">
            <v>0</v>
          </cell>
          <cell r="AU325">
            <v>0</v>
          </cell>
          <cell r="AV325">
            <v>8820</v>
          </cell>
          <cell r="AW325">
            <v>0</v>
          </cell>
          <cell r="AX325">
            <v>15579.999999999991</v>
          </cell>
          <cell r="AY325">
            <v>0</v>
          </cell>
          <cell r="AZ325">
            <v>1880.0000000000025</v>
          </cell>
          <cell r="BA325">
            <v>5699.9999999999936</v>
          </cell>
          <cell r="BB325">
            <v>0</v>
          </cell>
          <cell r="BC325">
            <v>0</v>
          </cell>
          <cell r="BD325">
            <v>1029.9999999999989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2152.7027027027034</v>
          </cell>
          <cell r="BM325">
            <v>0</v>
          </cell>
          <cell r="BN325">
            <v>26324.999999999996</v>
          </cell>
          <cell r="BO325">
            <v>0</v>
          </cell>
          <cell r="BP325">
            <v>0</v>
          </cell>
          <cell r="BQ325">
            <v>0</v>
          </cell>
          <cell r="BR325">
            <v>134400</v>
          </cell>
          <cell r="BS325">
            <v>52817.499999999993</v>
          </cell>
          <cell r="BT325">
            <v>0</v>
          </cell>
          <cell r="BU325">
            <v>0</v>
          </cell>
          <cell r="BV325">
            <v>6383.5499999999993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417312.18895191856</v>
          </cell>
          <cell r="CB325">
            <v>0</v>
          </cell>
          <cell r="CC325">
            <v>0</v>
          </cell>
          <cell r="CD325">
            <v>417312.18895191856</v>
          </cell>
        </row>
        <row r="326">
          <cell r="A326" t="str">
            <v>2052</v>
          </cell>
          <cell r="B326" t="str">
            <v>3393</v>
          </cell>
          <cell r="C326">
            <v>9263393</v>
          </cell>
          <cell r="D326" t="str">
            <v>Anthony Curton CofE Primary School</v>
          </cell>
          <cell r="E326">
            <v>201</v>
          </cell>
          <cell r="G326">
            <v>682194</v>
          </cell>
          <cell r="H326">
            <v>0</v>
          </cell>
          <cell r="I326">
            <v>0</v>
          </cell>
          <cell r="J326">
            <v>12959.999999999978</v>
          </cell>
          <cell r="K326">
            <v>0</v>
          </cell>
          <cell r="L326">
            <v>20444.999999999982</v>
          </cell>
          <cell r="M326">
            <v>0</v>
          </cell>
          <cell r="N326">
            <v>34040</v>
          </cell>
          <cell r="O326">
            <v>5880.0000000000282</v>
          </cell>
          <cell r="P326">
            <v>0</v>
          </cell>
          <cell r="Q326">
            <v>1440.0000000000041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1379.644970414199</v>
          </cell>
          <cell r="AA326">
            <v>0</v>
          </cell>
          <cell r="AB326">
            <v>53852.491832118569</v>
          </cell>
          <cell r="AC326">
            <v>0</v>
          </cell>
          <cell r="AD326">
            <v>0</v>
          </cell>
          <cell r="AE326">
            <v>0</v>
          </cell>
          <cell r="AF326">
            <v>128000</v>
          </cell>
          <cell r="AG326">
            <v>0</v>
          </cell>
          <cell r="AH326">
            <v>0</v>
          </cell>
          <cell r="AI326">
            <v>0</v>
          </cell>
          <cell r="AJ326">
            <v>2911.6280000000002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-16952.276355871341</v>
          </cell>
          <cell r="AQ326">
            <v>926150.4884466615</v>
          </cell>
          <cell r="AR326"/>
          <cell r="AS326">
            <v>724598.01524649747</v>
          </cell>
          <cell r="AT326">
            <v>0</v>
          </cell>
          <cell r="AU326">
            <v>0</v>
          </cell>
          <cell r="AV326">
            <v>13229.999999999978</v>
          </cell>
          <cell r="AW326">
            <v>0</v>
          </cell>
          <cell r="AX326">
            <v>23779.999999999978</v>
          </cell>
          <cell r="AY326">
            <v>0</v>
          </cell>
          <cell r="AZ326">
            <v>34780</v>
          </cell>
          <cell r="BA326">
            <v>5985.0000000000282</v>
          </cell>
          <cell r="BB326">
            <v>0</v>
          </cell>
          <cell r="BC326">
            <v>1455.0000000000041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1403.4319526627196</v>
          </cell>
          <cell r="BM326">
            <v>0</v>
          </cell>
          <cell r="BN326">
            <v>54551.874842925303</v>
          </cell>
          <cell r="BO326">
            <v>0</v>
          </cell>
          <cell r="BP326">
            <v>0</v>
          </cell>
          <cell r="BQ326">
            <v>0</v>
          </cell>
          <cell r="BR326">
            <v>134400</v>
          </cell>
          <cell r="BS326">
            <v>0</v>
          </cell>
          <cell r="BT326">
            <v>0</v>
          </cell>
          <cell r="BU326">
            <v>0</v>
          </cell>
          <cell r="BV326">
            <v>2911.6280000000002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997094.95004208561</v>
          </cell>
          <cell r="CB326">
            <v>0</v>
          </cell>
          <cell r="CC326">
            <v>0</v>
          </cell>
          <cell r="CD326">
            <v>997094.95004208561</v>
          </cell>
        </row>
        <row r="327">
          <cell r="A327" t="str">
            <v>2054</v>
          </cell>
          <cell r="B327" t="str">
            <v>2036</v>
          </cell>
          <cell r="C327">
            <v>9262036</v>
          </cell>
          <cell r="D327" t="str">
            <v>Walsingham CE VA Primary School</v>
          </cell>
          <cell r="E327">
            <v>35</v>
          </cell>
          <cell r="G327">
            <v>118790</v>
          </cell>
          <cell r="H327">
            <v>0</v>
          </cell>
          <cell r="I327">
            <v>0</v>
          </cell>
          <cell r="J327">
            <v>6239.9999999999927</v>
          </cell>
          <cell r="K327">
            <v>0</v>
          </cell>
          <cell r="L327">
            <v>9164.9999999999891</v>
          </cell>
          <cell r="M327">
            <v>0</v>
          </cell>
          <cell r="N327">
            <v>0</v>
          </cell>
          <cell r="O327">
            <v>280.00000000000023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634.375</v>
          </cell>
          <cell r="AA327">
            <v>0</v>
          </cell>
          <cell r="AB327">
            <v>18107.031250000004</v>
          </cell>
          <cell r="AC327">
            <v>0</v>
          </cell>
          <cell r="AD327">
            <v>2740.5000000000045</v>
          </cell>
          <cell r="AE327">
            <v>0</v>
          </cell>
          <cell r="AF327">
            <v>128000</v>
          </cell>
          <cell r="AG327">
            <v>56300</v>
          </cell>
          <cell r="AH327">
            <v>0</v>
          </cell>
          <cell r="AI327">
            <v>0</v>
          </cell>
          <cell r="AJ327">
            <v>942.38000000000011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-28054.982795744068</v>
          </cell>
          <cell r="AQ327">
            <v>313144.30345425592</v>
          </cell>
          <cell r="AR327"/>
          <cell r="AS327">
            <v>126173.7837493901</v>
          </cell>
          <cell r="AT327">
            <v>0</v>
          </cell>
          <cell r="AU327">
            <v>0</v>
          </cell>
          <cell r="AV327">
            <v>6369.9999999999927</v>
          </cell>
          <cell r="AW327">
            <v>0</v>
          </cell>
          <cell r="AX327">
            <v>10659.999999999989</v>
          </cell>
          <cell r="AY327">
            <v>0</v>
          </cell>
          <cell r="AZ327">
            <v>0</v>
          </cell>
          <cell r="BA327">
            <v>285.00000000000023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645.3125</v>
          </cell>
          <cell r="BM327">
            <v>0</v>
          </cell>
          <cell r="BN327">
            <v>18342.187500000004</v>
          </cell>
          <cell r="BO327">
            <v>0</v>
          </cell>
          <cell r="BP327">
            <v>2784.0000000000045</v>
          </cell>
          <cell r="BQ327">
            <v>0</v>
          </cell>
          <cell r="BR327">
            <v>134400</v>
          </cell>
          <cell r="BS327">
            <v>57100</v>
          </cell>
          <cell r="BT327">
            <v>0</v>
          </cell>
          <cell r="BU327">
            <v>0</v>
          </cell>
          <cell r="BV327">
            <v>942.38000000000011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357702.66374939011</v>
          </cell>
          <cell r="CB327">
            <v>0</v>
          </cell>
          <cell r="CC327">
            <v>0</v>
          </cell>
          <cell r="CD327">
            <v>357702.66374939011</v>
          </cell>
        </row>
        <row r="328">
          <cell r="A328" t="str">
            <v>2056</v>
          </cell>
          <cell r="B328" t="str">
            <v>2229</v>
          </cell>
          <cell r="C328">
            <v>9262229</v>
          </cell>
          <cell r="D328" t="str">
            <v>Watlington Community Primary School</v>
          </cell>
          <cell r="E328">
            <v>171</v>
          </cell>
          <cell r="G328">
            <v>580374</v>
          </cell>
          <cell r="H328">
            <v>0</v>
          </cell>
          <cell r="I328">
            <v>0</v>
          </cell>
          <cell r="J328">
            <v>15360.000000000031</v>
          </cell>
          <cell r="K328">
            <v>0</v>
          </cell>
          <cell r="L328">
            <v>23265.000000000015</v>
          </cell>
          <cell r="M328">
            <v>0</v>
          </cell>
          <cell r="N328">
            <v>1149.9999999999982</v>
          </cell>
          <cell r="O328">
            <v>280.00000000000006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1331.2751677852341</v>
          </cell>
          <cell r="AA328">
            <v>0</v>
          </cell>
          <cell r="AB328">
            <v>59788.928571428558</v>
          </cell>
          <cell r="AC328">
            <v>0</v>
          </cell>
          <cell r="AD328">
            <v>0</v>
          </cell>
          <cell r="AE328">
            <v>0</v>
          </cell>
          <cell r="AF328">
            <v>128000</v>
          </cell>
          <cell r="AG328">
            <v>0</v>
          </cell>
          <cell r="AH328">
            <v>0</v>
          </cell>
          <cell r="AI328">
            <v>0</v>
          </cell>
          <cell r="AJ328">
            <v>13548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-14897.048078248405</v>
          </cell>
          <cell r="AQ328">
            <v>808200.15566096536</v>
          </cell>
          <cell r="AR328"/>
          <cell r="AS328">
            <v>616449.05774702015</v>
          </cell>
          <cell r="AT328">
            <v>0</v>
          </cell>
          <cell r="AU328">
            <v>0</v>
          </cell>
          <cell r="AV328">
            <v>15680.000000000031</v>
          </cell>
          <cell r="AW328">
            <v>0</v>
          </cell>
          <cell r="AX328">
            <v>27060.000000000018</v>
          </cell>
          <cell r="AY328">
            <v>0</v>
          </cell>
          <cell r="AZ328">
            <v>1174.9999999999982</v>
          </cell>
          <cell r="BA328">
            <v>285.00000000000006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1354.2281879194622</v>
          </cell>
          <cell r="BM328">
            <v>0</v>
          </cell>
          <cell r="BN328">
            <v>60565.408163265296</v>
          </cell>
          <cell r="BO328">
            <v>0</v>
          </cell>
          <cell r="BP328">
            <v>0</v>
          </cell>
          <cell r="BQ328">
            <v>0</v>
          </cell>
          <cell r="BR328">
            <v>134400</v>
          </cell>
          <cell r="BS328">
            <v>0</v>
          </cell>
          <cell r="BT328">
            <v>0</v>
          </cell>
          <cell r="BU328">
            <v>0</v>
          </cell>
          <cell r="BV328">
            <v>13548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870516.69409820496</v>
          </cell>
          <cell r="CB328">
            <v>0</v>
          </cell>
          <cell r="CC328">
            <v>0</v>
          </cell>
          <cell r="CD328">
            <v>870516.69409820496</v>
          </cell>
        </row>
        <row r="329">
          <cell r="A329" t="str">
            <v>2061</v>
          </cell>
          <cell r="B329" t="str">
            <v>2151</v>
          </cell>
          <cell r="C329">
            <v>9262151</v>
          </cell>
          <cell r="D329" t="str">
            <v>Watton Westfield Infant and Nursery School</v>
          </cell>
          <cell r="E329">
            <v>236</v>
          </cell>
          <cell r="G329">
            <v>800984</v>
          </cell>
          <cell r="H329">
            <v>0</v>
          </cell>
          <cell r="I329">
            <v>0</v>
          </cell>
          <cell r="J329">
            <v>27360.000000000051</v>
          </cell>
          <cell r="K329">
            <v>0</v>
          </cell>
          <cell r="L329">
            <v>40890.000000000044</v>
          </cell>
          <cell r="M329">
            <v>0</v>
          </cell>
          <cell r="N329">
            <v>8546.2127659574307</v>
          </cell>
          <cell r="O329">
            <v>0</v>
          </cell>
          <cell r="P329">
            <v>16791.148936170164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58662.857142857196</v>
          </cell>
          <cell r="AA329">
            <v>0</v>
          </cell>
          <cell r="AB329">
            <v>97065.149878850818</v>
          </cell>
          <cell r="AC329">
            <v>0</v>
          </cell>
          <cell r="AD329">
            <v>0</v>
          </cell>
          <cell r="AE329">
            <v>0</v>
          </cell>
          <cell r="AF329">
            <v>128000</v>
          </cell>
          <cell r="AG329">
            <v>0</v>
          </cell>
          <cell r="AH329">
            <v>0</v>
          </cell>
          <cell r="AI329">
            <v>0</v>
          </cell>
          <cell r="AJ329">
            <v>4835.0720000000001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-65272.931290955508</v>
          </cell>
          <cell r="AQ329">
            <v>1117861.50943288</v>
          </cell>
          <cell r="AR329"/>
          <cell r="AS329">
            <v>850771.79899588751</v>
          </cell>
          <cell r="AT329">
            <v>0</v>
          </cell>
          <cell r="AU329">
            <v>0</v>
          </cell>
          <cell r="AV329">
            <v>27930.000000000051</v>
          </cell>
          <cell r="AW329">
            <v>0</v>
          </cell>
          <cell r="AX329">
            <v>47560.000000000044</v>
          </cell>
          <cell r="AY329">
            <v>0</v>
          </cell>
          <cell r="AZ329">
            <v>8731.9999999999836</v>
          </cell>
          <cell r="BA329">
            <v>0</v>
          </cell>
          <cell r="BB329">
            <v>16981.957446808461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59674.285714285768</v>
          </cell>
          <cell r="BM329">
            <v>0</v>
          </cell>
          <cell r="BN329">
            <v>98325.736240913815</v>
          </cell>
          <cell r="BO329">
            <v>0</v>
          </cell>
          <cell r="BP329">
            <v>0</v>
          </cell>
          <cell r="BQ329">
            <v>0</v>
          </cell>
          <cell r="BR329">
            <v>134400</v>
          </cell>
          <cell r="BS329">
            <v>0</v>
          </cell>
          <cell r="BT329">
            <v>0</v>
          </cell>
          <cell r="BU329">
            <v>0</v>
          </cell>
          <cell r="BV329">
            <v>4835.0720000000001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1249210.8503978956</v>
          </cell>
          <cell r="CB329">
            <v>0</v>
          </cell>
          <cell r="CC329">
            <v>0</v>
          </cell>
          <cell r="CD329">
            <v>1249210.8503978956</v>
          </cell>
        </row>
        <row r="330">
          <cell r="A330" t="str">
            <v>2067</v>
          </cell>
          <cell r="B330" t="str">
            <v>2227</v>
          </cell>
          <cell r="C330">
            <v>9262227</v>
          </cell>
          <cell r="D330" t="str">
            <v>Watton Junior School</v>
          </cell>
          <cell r="E330">
            <v>262</v>
          </cell>
          <cell r="G330">
            <v>889228</v>
          </cell>
          <cell r="H330">
            <v>0</v>
          </cell>
          <cell r="I330">
            <v>0</v>
          </cell>
          <cell r="J330">
            <v>38879.999999999942</v>
          </cell>
          <cell r="K330">
            <v>0</v>
          </cell>
          <cell r="L330">
            <v>59925.000000000087</v>
          </cell>
          <cell r="M330">
            <v>0</v>
          </cell>
          <cell r="N330">
            <v>8280.0000000000146</v>
          </cell>
          <cell r="O330">
            <v>0</v>
          </cell>
          <cell r="P330">
            <v>20679.999999999975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16620.625</v>
          </cell>
          <cell r="AA330">
            <v>0</v>
          </cell>
          <cell r="AB330">
            <v>94961.536569987496</v>
          </cell>
          <cell r="AC330">
            <v>0</v>
          </cell>
          <cell r="AD330">
            <v>0</v>
          </cell>
          <cell r="AE330">
            <v>0</v>
          </cell>
          <cell r="AF330">
            <v>128000</v>
          </cell>
          <cell r="AG330">
            <v>0</v>
          </cell>
          <cell r="AH330">
            <v>0</v>
          </cell>
          <cell r="AI330">
            <v>0</v>
          </cell>
          <cell r="AJ330">
            <v>4240.384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-2815.1472373120187</v>
          </cell>
          <cell r="AQ330">
            <v>1258000.3983326757</v>
          </cell>
          <cell r="AR330"/>
          <cell r="AS330">
            <v>944500.89549543441</v>
          </cell>
          <cell r="AT330">
            <v>0</v>
          </cell>
          <cell r="AU330">
            <v>0</v>
          </cell>
          <cell r="AV330">
            <v>39689.999999999942</v>
          </cell>
          <cell r="AW330">
            <v>0</v>
          </cell>
          <cell r="AX330">
            <v>69700.000000000102</v>
          </cell>
          <cell r="AY330">
            <v>0</v>
          </cell>
          <cell r="AZ330">
            <v>8460.0000000000146</v>
          </cell>
          <cell r="BA330">
            <v>0</v>
          </cell>
          <cell r="BB330">
            <v>20914.999999999975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16907.1875</v>
          </cell>
          <cell r="BM330">
            <v>0</v>
          </cell>
          <cell r="BN330">
            <v>96194.803278688632</v>
          </cell>
          <cell r="BO330">
            <v>0</v>
          </cell>
          <cell r="BP330">
            <v>0</v>
          </cell>
          <cell r="BQ330">
            <v>0</v>
          </cell>
          <cell r="BR330">
            <v>134400</v>
          </cell>
          <cell r="BS330">
            <v>0</v>
          </cell>
          <cell r="BT330">
            <v>0</v>
          </cell>
          <cell r="BU330">
            <v>0</v>
          </cell>
          <cell r="BV330">
            <v>4240.384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1335008.2702741229</v>
          </cell>
          <cell r="CB330">
            <v>0</v>
          </cell>
          <cell r="CC330">
            <v>0</v>
          </cell>
          <cell r="CD330">
            <v>1335008.2702741229</v>
          </cell>
        </row>
        <row r="331">
          <cell r="A331" t="str">
            <v>2073</v>
          </cell>
          <cell r="B331" t="str">
            <v>3089</v>
          </cell>
          <cell r="C331">
            <v>9263089</v>
          </cell>
          <cell r="D331" t="str">
            <v>Weasenham Church of England Primary Academy</v>
          </cell>
          <cell r="E331">
            <v>41</v>
          </cell>
          <cell r="G331">
            <v>139154</v>
          </cell>
          <cell r="H331">
            <v>0</v>
          </cell>
          <cell r="I331">
            <v>0</v>
          </cell>
          <cell r="J331">
            <v>9119.9999999999891</v>
          </cell>
          <cell r="K331">
            <v>0</v>
          </cell>
          <cell r="L331">
            <v>13394.999999999985</v>
          </cell>
          <cell r="M331">
            <v>0</v>
          </cell>
          <cell r="N331">
            <v>471.50000000000006</v>
          </cell>
          <cell r="O331">
            <v>860.99999999999989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22397.635135135133</v>
          </cell>
          <cell r="AC331">
            <v>0</v>
          </cell>
          <cell r="AD331">
            <v>2400.2999999999952</v>
          </cell>
          <cell r="AE331">
            <v>0</v>
          </cell>
          <cell r="AF331">
            <v>128000</v>
          </cell>
          <cell r="AG331">
            <v>56300</v>
          </cell>
          <cell r="AH331">
            <v>0</v>
          </cell>
          <cell r="AI331">
            <v>0</v>
          </cell>
          <cell r="AJ331">
            <v>579.17439999999999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-28789.890727999977</v>
          </cell>
          <cell r="AQ331">
            <v>343888.71880713518</v>
          </cell>
          <cell r="AR331"/>
          <cell r="AS331">
            <v>147803.57524928555</v>
          </cell>
          <cell r="AT331">
            <v>0</v>
          </cell>
          <cell r="AU331">
            <v>0</v>
          </cell>
          <cell r="AV331">
            <v>9309.9999999999891</v>
          </cell>
          <cell r="AW331">
            <v>0</v>
          </cell>
          <cell r="AX331">
            <v>15579.999999999982</v>
          </cell>
          <cell r="AY331">
            <v>0</v>
          </cell>
          <cell r="AZ331">
            <v>481.75000000000006</v>
          </cell>
          <cell r="BA331">
            <v>876.37499999999989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22688.513513513513</v>
          </cell>
          <cell r="BO331">
            <v>0</v>
          </cell>
          <cell r="BP331">
            <v>2438.3999999999951</v>
          </cell>
          <cell r="BQ331">
            <v>0</v>
          </cell>
          <cell r="BR331">
            <v>134400</v>
          </cell>
          <cell r="BS331">
            <v>57100</v>
          </cell>
          <cell r="BT331">
            <v>0</v>
          </cell>
          <cell r="BU331">
            <v>0</v>
          </cell>
          <cell r="BV331">
            <v>579.17439999999999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391257.78816279909</v>
          </cell>
          <cell r="CB331">
            <v>0</v>
          </cell>
          <cell r="CC331">
            <v>0</v>
          </cell>
          <cell r="CD331">
            <v>391257.78816279909</v>
          </cell>
        </row>
        <row r="332">
          <cell r="A332" t="str">
            <v>2076</v>
          </cell>
          <cell r="B332" t="str">
            <v>2057</v>
          </cell>
          <cell r="C332">
            <v>9262057</v>
          </cell>
          <cell r="D332" t="str">
            <v>Weeting Church of England Primary School</v>
          </cell>
          <cell r="E332">
            <v>92</v>
          </cell>
          <cell r="G332">
            <v>312248</v>
          </cell>
          <cell r="H332">
            <v>0</v>
          </cell>
          <cell r="I332">
            <v>0</v>
          </cell>
          <cell r="J332">
            <v>10079.999999999984</v>
          </cell>
          <cell r="K332">
            <v>0</v>
          </cell>
          <cell r="L332">
            <v>16215</v>
          </cell>
          <cell r="M332">
            <v>0</v>
          </cell>
          <cell r="N332">
            <v>475.50561797752914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30559.736842105292</v>
          </cell>
          <cell r="AC332">
            <v>0</v>
          </cell>
          <cell r="AD332">
            <v>579.60000000000252</v>
          </cell>
          <cell r="AE332">
            <v>0</v>
          </cell>
          <cell r="AF332">
            <v>128000</v>
          </cell>
          <cell r="AG332">
            <v>43446.461949265686</v>
          </cell>
          <cell r="AH332">
            <v>0</v>
          </cell>
          <cell r="AI332">
            <v>0</v>
          </cell>
          <cell r="AJ332">
            <v>4679.9359999999997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-44068.349455406904</v>
          </cell>
          <cell r="AQ332">
            <v>502215.89095394162</v>
          </cell>
          <cell r="AR332"/>
          <cell r="AS332">
            <v>331656.80299839686</v>
          </cell>
          <cell r="AT332">
            <v>0</v>
          </cell>
          <cell r="AU332">
            <v>0</v>
          </cell>
          <cell r="AV332">
            <v>10289.999999999982</v>
          </cell>
          <cell r="AW332">
            <v>0</v>
          </cell>
          <cell r="AX332">
            <v>18860</v>
          </cell>
          <cell r="AY332">
            <v>0</v>
          </cell>
          <cell r="AZ332">
            <v>485.84269662921457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30956.616541353415</v>
          </cell>
          <cell r="BO332">
            <v>0</v>
          </cell>
          <cell r="BP332">
            <v>588.80000000000246</v>
          </cell>
          <cell r="BQ332">
            <v>0</v>
          </cell>
          <cell r="BR332">
            <v>134400</v>
          </cell>
          <cell r="BS332">
            <v>44063.818424566081</v>
          </cell>
          <cell r="BT332">
            <v>0</v>
          </cell>
          <cell r="BU332">
            <v>0</v>
          </cell>
          <cell r="BV332">
            <v>4679.9359999999997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575981.81666094554</v>
          </cell>
          <cell r="CB332">
            <v>0</v>
          </cell>
          <cell r="CC332">
            <v>0</v>
          </cell>
          <cell r="CD332">
            <v>575981.81666094554</v>
          </cell>
        </row>
        <row r="333">
          <cell r="A333" t="str">
            <v>2079</v>
          </cell>
          <cell r="B333" t="str">
            <v>2177</v>
          </cell>
          <cell r="C333">
            <v>9262177</v>
          </cell>
          <cell r="D333" t="str">
            <v>Wells-Next-the-Sea Primary and Nursery School</v>
          </cell>
          <cell r="E333">
            <v>196</v>
          </cell>
          <cell r="G333">
            <v>665224</v>
          </cell>
          <cell r="H333">
            <v>0</v>
          </cell>
          <cell r="I333">
            <v>0</v>
          </cell>
          <cell r="J333">
            <v>23039.999999999956</v>
          </cell>
          <cell r="K333">
            <v>0</v>
          </cell>
          <cell r="L333">
            <v>33839.999999999935</v>
          </cell>
          <cell r="M333">
            <v>0</v>
          </cell>
          <cell r="N333">
            <v>924.71794871794805</v>
          </cell>
          <cell r="O333">
            <v>562.87179487179719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6495.9999999999955</v>
          </cell>
          <cell r="AA333">
            <v>0</v>
          </cell>
          <cell r="AB333">
            <v>61974.176706827311</v>
          </cell>
          <cell r="AC333">
            <v>0</v>
          </cell>
          <cell r="AD333">
            <v>0</v>
          </cell>
          <cell r="AE333">
            <v>0</v>
          </cell>
          <cell r="AF333">
            <v>128000</v>
          </cell>
          <cell r="AG333">
            <v>0</v>
          </cell>
          <cell r="AH333">
            <v>0</v>
          </cell>
          <cell r="AI333">
            <v>0</v>
          </cell>
          <cell r="AJ333">
            <v>3645.6959999999999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923707.46245041699</v>
          </cell>
          <cell r="AR333"/>
          <cell r="AS333">
            <v>706573.1889965845</v>
          </cell>
          <cell r="AT333">
            <v>0</v>
          </cell>
          <cell r="AU333">
            <v>0</v>
          </cell>
          <cell r="AV333">
            <v>23519.999999999956</v>
          </cell>
          <cell r="AW333">
            <v>0</v>
          </cell>
          <cell r="AX333">
            <v>39359.999999999927</v>
          </cell>
          <cell r="AY333">
            <v>0</v>
          </cell>
          <cell r="AZ333">
            <v>944.82051282051214</v>
          </cell>
          <cell r="BA333">
            <v>572.92307692307929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6607.9999999999955</v>
          </cell>
          <cell r="BM333">
            <v>0</v>
          </cell>
          <cell r="BN333">
            <v>62779.03614457832</v>
          </cell>
          <cell r="BO333">
            <v>0</v>
          </cell>
          <cell r="BP333">
            <v>0</v>
          </cell>
          <cell r="BQ333">
            <v>0</v>
          </cell>
          <cell r="BR333">
            <v>134400</v>
          </cell>
          <cell r="BS333">
            <v>0</v>
          </cell>
          <cell r="BT333">
            <v>0</v>
          </cell>
          <cell r="BU333">
            <v>0</v>
          </cell>
          <cell r="BV333">
            <v>3645.6959999999999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978403.66473090637</v>
          </cell>
          <cell r="CB333">
            <v>0</v>
          </cell>
          <cell r="CC333">
            <v>0</v>
          </cell>
          <cell r="CD333">
            <v>978403.66473090637</v>
          </cell>
        </row>
        <row r="334">
          <cell r="A334" t="str">
            <v>2100</v>
          </cell>
          <cell r="B334" t="str">
            <v>2066</v>
          </cell>
          <cell r="C334">
            <v>9262066</v>
          </cell>
          <cell r="D334" t="str">
            <v>West Lynn Primary School</v>
          </cell>
          <cell r="E334">
            <v>149</v>
          </cell>
          <cell r="G334">
            <v>505706</v>
          </cell>
          <cell r="H334">
            <v>0</v>
          </cell>
          <cell r="I334">
            <v>0</v>
          </cell>
          <cell r="J334">
            <v>17760.000000000022</v>
          </cell>
          <cell r="K334">
            <v>0</v>
          </cell>
          <cell r="L334">
            <v>27494.999999999996</v>
          </cell>
          <cell r="M334">
            <v>0</v>
          </cell>
          <cell r="N334">
            <v>26860.270270270277</v>
          </cell>
          <cell r="O334">
            <v>0</v>
          </cell>
          <cell r="P334">
            <v>0</v>
          </cell>
          <cell r="Q334">
            <v>483.24324324324346</v>
          </cell>
          <cell r="R334">
            <v>3594.1216216216217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2743.49206349206</v>
          </cell>
          <cell r="AA334">
            <v>0</v>
          </cell>
          <cell r="AB334">
            <v>52232.125984251987</v>
          </cell>
          <cell r="AC334">
            <v>0</v>
          </cell>
          <cell r="AD334">
            <v>2891.6999999999939</v>
          </cell>
          <cell r="AE334">
            <v>0</v>
          </cell>
          <cell r="AF334">
            <v>128000</v>
          </cell>
          <cell r="AG334">
            <v>0</v>
          </cell>
          <cell r="AH334">
            <v>0</v>
          </cell>
          <cell r="AI334">
            <v>0</v>
          </cell>
          <cell r="AJ334">
            <v>2895.8719999999998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-6386.1385881759661</v>
          </cell>
          <cell r="AQ334">
            <v>764275.68659470312</v>
          </cell>
          <cell r="AR334"/>
          <cell r="AS334">
            <v>537139.82224740356</v>
          </cell>
          <cell r="AT334">
            <v>0</v>
          </cell>
          <cell r="AU334">
            <v>0</v>
          </cell>
          <cell r="AV334">
            <v>18130.000000000022</v>
          </cell>
          <cell r="AW334">
            <v>0</v>
          </cell>
          <cell r="AX334">
            <v>31979.999999999993</v>
          </cell>
          <cell r="AY334">
            <v>0</v>
          </cell>
          <cell r="AZ334">
            <v>27444.189189189197</v>
          </cell>
          <cell r="BA334">
            <v>0</v>
          </cell>
          <cell r="BB334">
            <v>0</v>
          </cell>
          <cell r="BC334">
            <v>488.27702702702726</v>
          </cell>
          <cell r="BD334">
            <v>3629.3581081081084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2790.793650793647</v>
          </cell>
          <cell r="BM334">
            <v>0</v>
          </cell>
          <cell r="BN334">
            <v>52910.465282748766</v>
          </cell>
          <cell r="BO334">
            <v>0</v>
          </cell>
          <cell r="BP334">
            <v>2937.5999999999935</v>
          </cell>
          <cell r="BQ334">
            <v>0</v>
          </cell>
          <cell r="BR334">
            <v>134400</v>
          </cell>
          <cell r="BS334">
            <v>0</v>
          </cell>
          <cell r="BT334">
            <v>0</v>
          </cell>
          <cell r="BU334">
            <v>0</v>
          </cell>
          <cell r="BV334">
            <v>2895.8719999999998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814746.3775052703</v>
          </cell>
          <cell r="CB334">
            <v>0</v>
          </cell>
          <cell r="CC334">
            <v>0</v>
          </cell>
          <cell r="CD334">
            <v>814746.3775052703</v>
          </cell>
        </row>
        <row r="335">
          <cell r="A335" t="str">
            <v>2112</v>
          </cell>
          <cell r="B335" t="str">
            <v>2233</v>
          </cell>
          <cell r="C335">
            <v>9262233</v>
          </cell>
          <cell r="D335" t="str">
            <v>West Walton Community Primary School</v>
          </cell>
          <cell r="E335">
            <v>209</v>
          </cell>
          <cell r="G335">
            <v>709346</v>
          </cell>
          <cell r="H335">
            <v>0</v>
          </cell>
          <cell r="I335">
            <v>0</v>
          </cell>
          <cell r="J335">
            <v>21600</v>
          </cell>
          <cell r="K335">
            <v>0</v>
          </cell>
          <cell r="L335">
            <v>33135.000000000058</v>
          </cell>
          <cell r="M335">
            <v>0</v>
          </cell>
          <cell r="N335">
            <v>12420.000000000007</v>
          </cell>
          <cell r="O335">
            <v>17080.000000000004</v>
          </cell>
          <cell r="P335">
            <v>879.99999999999977</v>
          </cell>
          <cell r="Q335">
            <v>479.99999999999989</v>
          </cell>
          <cell r="R335">
            <v>5609.9999999999973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2031.6201117318376</v>
          </cell>
          <cell r="AA335">
            <v>0</v>
          </cell>
          <cell r="AB335">
            <v>55114.19892473115</v>
          </cell>
          <cell r="AC335">
            <v>0</v>
          </cell>
          <cell r="AD335">
            <v>0</v>
          </cell>
          <cell r="AE335">
            <v>0</v>
          </cell>
          <cell r="AF335">
            <v>128000</v>
          </cell>
          <cell r="AG335">
            <v>0</v>
          </cell>
          <cell r="AH335">
            <v>0</v>
          </cell>
          <cell r="AI335">
            <v>0</v>
          </cell>
          <cell r="AJ335">
            <v>10654.75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-29693.898431952668</v>
          </cell>
          <cell r="AQ335">
            <v>966657.67060451023</v>
          </cell>
          <cell r="AR335"/>
          <cell r="AS335">
            <v>753437.73724635807</v>
          </cell>
          <cell r="AT335">
            <v>0</v>
          </cell>
          <cell r="AU335">
            <v>0</v>
          </cell>
          <cell r="AV335">
            <v>22050</v>
          </cell>
          <cell r="AW335">
            <v>0</v>
          </cell>
          <cell r="AX335">
            <v>38540.000000000073</v>
          </cell>
          <cell r="AY335">
            <v>0</v>
          </cell>
          <cell r="AZ335">
            <v>12690.000000000009</v>
          </cell>
          <cell r="BA335">
            <v>17385.000000000004</v>
          </cell>
          <cell r="BB335">
            <v>889.99999999999977</v>
          </cell>
          <cell r="BC335">
            <v>484.99999999999989</v>
          </cell>
          <cell r="BD335">
            <v>5664.9999999999973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2066.6480446927312</v>
          </cell>
          <cell r="BM335">
            <v>0</v>
          </cell>
          <cell r="BN335">
            <v>55829.967741935456</v>
          </cell>
          <cell r="BO335">
            <v>0</v>
          </cell>
          <cell r="BP335">
            <v>0</v>
          </cell>
          <cell r="BQ335">
            <v>0</v>
          </cell>
          <cell r="BR335">
            <v>134400</v>
          </cell>
          <cell r="BS335">
            <v>0</v>
          </cell>
          <cell r="BT335">
            <v>0</v>
          </cell>
          <cell r="BU335">
            <v>0</v>
          </cell>
          <cell r="BV335">
            <v>10654.75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1054094.1030329864</v>
          </cell>
          <cell r="CB335">
            <v>0</v>
          </cell>
          <cell r="CC335">
            <v>0</v>
          </cell>
          <cell r="CD335">
            <v>1054094.1030329864</v>
          </cell>
        </row>
        <row r="336">
          <cell r="A336" t="str">
            <v>2118</v>
          </cell>
          <cell r="B336" t="str">
            <v>2245</v>
          </cell>
          <cell r="C336">
            <v>9262245</v>
          </cell>
          <cell r="D336" t="str">
            <v>West Winch Primary School</v>
          </cell>
          <cell r="E336">
            <v>214</v>
          </cell>
          <cell r="G336">
            <v>726316</v>
          </cell>
          <cell r="H336">
            <v>0</v>
          </cell>
          <cell r="I336">
            <v>0</v>
          </cell>
          <cell r="J336">
            <v>16319.99999999998</v>
          </cell>
          <cell r="K336">
            <v>0</v>
          </cell>
          <cell r="L336">
            <v>24675.000000000022</v>
          </cell>
          <cell r="M336">
            <v>0</v>
          </cell>
          <cell r="N336">
            <v>2530</v>
          </cell>
          <cell r="O336">
            <v>2240.0000000000023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3982.4598930481279</v>
          </cell>
          <cell r="AA336">
            <v>0</v>
          </cell>
          <cell r="AB336">
            <v>32066.234221598876</v>
          </cell>
          <cell r="AC336">
            <v>0</v>
          </cell>
          <cell r="AD336">
            <v>0</v>
          </cell>
          <cell r="AE336">
            <v>0</v>
          </cell>
          <cell r="AF336">
            <v>128000</v>
          </cell>
          <cell r="AG336">
            <v>0</v>
          </cell>
          <cell r="AH336">
            <v>0</v>
          </cell>
          <cell r="AI336">
            <v>0</v>
          </cell>
          <cell r="AJ336">
            <v>18197.5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6540.3058853530092</v>
          </cell>
          <cell r="AP336">
            <v>0</v>
          </cell>
          <cell r="AQ336">
            <v>960867.5</v>
          </cell>
          <cell r="AR336"/>
          <cell r="AS336">
            <v>771462.56349627092</v>
          </cell>
          <cell r="AT336">
            <v>0</v>
          </cell>
          <cell r="AU336">
            <v>0</v>
          </cell>
          <cell r="AV336">
            <v>16659.999999999978</v>
          </cell>
          <cell r="AW336">
            <v>0</v>
          </cell>
          <cell r="AX336">
            <v>28700.000000000022</v>
          </cell>
          <cell r="AY336">
            <v>0</v>
          </cell>
          <cell r="AZ336">
            <v>2585</v>
          </cell>
          <cell r="BA336">
            <v>2280.0000000000027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4051.1229946524059</v>
          </cell>
          <cell r="BM336">
            <v>0</v>
          </cell>
          <cell r="BN336">
            <v>32482.678821879381</v>
          </cell>
          <cell r="BO336">
            <v>0</v>
          </cell>
          <cell r="BP336">
            <v>0</v>
          </cell>
          <cell r="BQ336">
            <v>0</v>
          </cell>
          <cell r="BR336">
            <v>134400</v>
          </cell>
          <cell r="BS336">
            <v>0</v>
          </cell>
          <cell r="BT336">
            <v>0</v>
          </cell>
          <cell r="BU336">
            <v>0</v>
          </cell>
          <cell r="BV336">
            <v>18197.5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1010818.8653128026</v>
          </cell>
          <cell r="CB336">
            <v>0</v>
          </cell>
          <cell r="CC336">
            <v>0</v>
          </cell>
          <cell r="CD336">
            <v>1010818.8653128026</v>
          </cell>
        </row>
        <row r="337">
          <cell r="A337" t="str">
            <v>2126</v>
          </cell>
          <cell r="B337" t="str">
            <v>2126</v>
          </cell>
          <cell r="C337">
            <v>9262126</v>
          </cell>
          <cell r="D337" t="str">
            <v>Charles Darwin Primary School</v>
          </cell>
          <cell r="E337">
            <v>403</v>
          </cell>
          <cell r="G337">
            <v>1367782</v>
          </cell>
          <cell r="H337">
            <v>0</v>
          </cell>
          <cell r="I337">
            <v>0</v>
          </cell>
          <cell r="J337">
            <v>40320.000000000036</v>
          </cell>
          <cell r="K337">
            <v>0</v>
          </cell>
          <cell r="L337">
            <v>59925.000000000124</v>
          </cell>
          <cell r="M337">
            <v>0</v>
          </cell>
          <cell r="N337">
            <v>3919.7263681592085</v>
          </cell>
          <cell r="O337">
            <v>37332.636815920436</v>
          </cell>
          <cell r="P337">
            <v>4852.0398009950268</v>
          </cell>
          <cell r="Q337">
            <v>5293.134328358211</v>
          </cell>
          <cell r="R337">
            <v>15849.328358208952</v>
          </cell>
          <cell r="S337">
            <v>671.66666666666754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55198.075801749204</v>
          </cell>
          <cell r="AA337">
            <v>0</v>
          </cell>
          <cell r="AB337">
            <v>91378.128947368445</v>
          </cell>
          <cell r="AC337">
            <v>0</v>
          </cell>
          <cell r="AD337">
            <v>24517.437313432718</v>
          </cell>
          <cell r="AE337">
            <v>0</v>
          </cell>
          <cell r="AF337">
            <v>128000</v>
          </cell>
          <cell r="AG337">
            <v>0</v>
          </cell>
          <cell r="AH337">
            <v>0</v>
          </cell>
          <cell r="AI337">
            <v>0</v>
          </cell>
          <cell r="AJ337">
            <v>24718.335999999999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1859757.5104008592</v>
          </cell>
          <cell r="AR337"/>
          <cell r="AS337">
            <v>1452800.9957429774</v>
          </cell>
          <cell r="AT337">
            <v>0</v>
          </cell>
          <cell r="AU337">
            <v>0</v>
          </cell>
          <cell r="AV337">
            <v>41160.000000000036</v>
          </cell>
          <cell r="AW337">
            <v>0</v>
          </cell>
          <cell r="AX337">
            <v>69700.000000000146</v>
          </cell>
          <cell r="AY337">
            <v>0</v>
          </cell>
          <cell r="AZ337">
            <v>4004.9378109452782</v>
          </cell>
          <cell r="BA337">
            <v>37999.291044776161</v>
          </cell>
          <cell r="BB337">
            <v>4907.1766169154243</v>
          </cell>
          <cell r="BC337">
            <v>5348.2711442786085</v>
          </cell>
          <cell r="BD337">
            <v>16004.713930348255</v>
          </cell>
          <cell r="BE337">
            <v>681.69154228855814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56149.766763848333</v>
          </cell>
          <cell r="BM337">
            <v>0</v>
          </cell>
          <cell r="BN337">
            <v>92564.857894736866</v>
          </cell>
          <cell r="BO337">
            <v>0</v>
          </cell>
          <cell r="BP337">
            <v>24906.602985074507</v>
          </cell>
          <cell r="BQ337">
            <v>0</v>
          </cell>
          <cell r="BR337">
            <v>134400</v>
          </cell>
          <cell r="BS337">
            <v>0</v>
          </cell>
          <cell r="BT337">
            <v>0</v>
          </cell>
          <cell r="BU337">
            <v>0</v>
          </cell>
          <cell r="BV337">
            <v>24718.335999999999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1965346.6414761893</v>
          </cell>
          <cell r="CB337">
            <v>0</v>
          </cell>
          <cell r="CC337">
            <v>0</v>
          </cell>
          <cell r="CD337">
            <v>1965346.6414761893</v>
          </cell>
        </row>
        <row r="338">
          <cell r="A338" t="str">
            <v>2130</v>
          </cell>
          <cell r="B338" t="str">
            <v>5215</v>
          </cell>
          <cell r="C338">
            <v>9265215</v>
          </cell>
          <cell r="D338" t="str">
            <v>Wicklewood Primary School and Nursery</v>
          </cell>
          <cell r="E338">
            <v>205</v>
          </cell>
          <cell r="G338">
            <v>695770</v>
          </cell>
          <cell r="H338">
            <v>0</v>
          </cell>
          <cell r="I338">
            <v>0</v>
          </cell>
          <cell r="J338">
            <v>6720.0000000000036</v>
          </cell>
          <cell r="K338">
            <v>0</v>
          </cell>
          <cell r="L338">
            <v>13395.000000000002</v>
          </cell>
          <cell r="M338">
            <v>0</v>
          </cell>
          <cell r="N338">
            <v>5315.9313725490347</v>
          </cell>
          <cell r="O338">
            <v>281.37254901960807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3284.5303867403322</v>
          </cell>
          <cell r="AA338">
            <v>0</v>
          </cell>
          <cell r="AB338">
            <v>56204.166666666628</v>
          </cell>
          <cell r="AC338">
            <v>0</v>
          </cell>
          <cell r="AD338">
            <v>0</v>
          </cell>
          <cell r="AE338">
            <v>0</v>
          </cell>
          <cell r="AF338">
            <v>128000</v>
          </cell>
          <cell r="AG338">
            <v>0</v>
          </cell>
          <cell r="AH338">
            <v>0</v>
          </cell>
          <cell r="AI338">
            <v>0</v>
          </cell>
          <cell r="AJ338">
            <v>5296.55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266.2608305800598</v>
          </cell>
          <cell r="AQ338">
            <v>914533.81180555571</v>
          </cell>
          <cell r="AR338"/>
          <cell r="AS338">
            <v>739017.87624642777</v>
          </cell>
          <cell r="AT338">
            <v>0</v>
          </cell>
          <cell r="AU338">
            <v>0</v>
          </cell>
          <cell r="AV338">
            <v>6860.0000000000036</v>
          </cell>
          <cell r="AW338">
            <v>0</v>
          </cell>
          <cell r="AX338">
            <v>15580.000000000004</v>
          </cell>
          <cell r="AY338">
            <v>0</v>
          </cell>
          <cell r="AZ338">
            <v>5431.4950980392305</v>
          </cell>
          <cell r="BA338">
            <v>286.39705882352968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3341.1602209944758</v>
          </cell>
          <cell r="BM338">
            <v>0</v>
          </cell>
          <cell r="BN338">
            <v>56934.090909090875</v>
          </cell>
          <cell r="BO338">
            <v>0</v>
          </cell>
          <cell r="BP338">
            <v>0</v>
          </cell>
          <cell r="BQ338">
            <v>0</v>
          </cell>
          <cell r="BR338">
            <v>134400</v>
          </cell>
          <cell r="BS338">
            <v>0</v>
          </cell>
          <cell r="BT338">
            <v>0</v>
          </cell>
          <cell r="BU338">
            <v>0</v>
          </cell>
          <cell r="BV338">
            <v>5296.55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967147.56953337591</v>
          </cell>
          <cell r="CB338">
            <v>0</v>
          </cell>
          <cell r="CC338">
            <v>0</v>
          </cell>
          <cell r="CD338">
            <v>967147.56953337591</v>
          </cell>
        </row>
        <row r="339">
          <cell r="A339" t="str">
            <v>2133</v>
          </cell>
          <cell r="B339" t="str">
            <v>2234</v>
          </cell>
          <cell r="C339">
            <v>9262234</v>
          </cell>
          <cell r="D339" t="str">
            <v>St Germans Academy</v>
          </cell>
          <cell r="E339">
            <v>112</v>
          </cell>
          <cell r="G339">
            <v>380128</v>
          </cell>
          <cell r="H339">
            <v>0</v>
          </cell>
          <cell r="I339">
            <v>0</v>
          </cell>
          <cell r="J339">
            <v>8640.0000000000146</v>
          </cell>
          <cell r="K339">
            <v>0</v>
          </cell>
          <cell r="L339">
            <v>12690.000000000022</v>
          </cell>
          <cell r="M339">
            <v>0</v>
          </cell>
          <cell r="N339">
            <v>0</v>
          </cell>
          <cell r="O339">
            <v>1399.9999999999989</v>
          </cell>
          <cell r="P339">
            <v>440.00000000000011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1353.3333333333312</v>
          </cell>
          <cell r="AA339">
            <v>0</v>
          </cell>
          <cell r="AB339">
            <v>37460.500000000022</v>
          </cell>
          <cell r="AC339">
            <v>0</v>
          </cell>
          <cell r="AD339">
            <v>4989.5999999999849</v>
          </cell>
          <cell r="AE339">
            <v>0</v>
          </cell>
          <cell r="AF339">
            <v>128000</v>
          </cell>
          <cell r="AG339">
            <v>28413.084112149525</v>
          </cell>
          <cell r="AH339">
            <v>0</v>
          </cell>
          <cell r="AI339">
            <v>0</v>
          </cell>
          <cell r="AJ339">
            <v>2482.1759999999999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-43568.654686997266</v>
          </cell>
          <cell r="AQ339">
            <v>562428.03875848558</v>
          </cell>
          <cell r="AR339"/>
          <cell r="AS339">
            <v>403756.1079980483</v>
          </cell>
          <cell r="AT339">
            <v>0</v>
          </cell>
          <cell r="AU339">
            <v>0</v>
          </cell>
          <cell r="AV339">
            <v>8820.0000000000164</v>
          </cell>
          <cell r="AW339">
            <v>0</v>
          </cell>
          <cell r="AX339">
            <v>14760.000000000025</v>
          </cell>
          <cell r="AY339">
            <v>0</v>
          </cell>
          <cell r="AZ339">
            <v>0</v>
          </cell>
          <cell r="BA339">
            <v>1424.9999999999986</v>
          </cell>
          <cell r="BB339">
            <v>445.00000000000011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1376.6666666666645</v>
          </cell>
          <cell r="BM339">
            <v>0</v>
          </cell>
          <cell r="BN339">
            <v>37947.000000000022</v>
          </cell>
          <cell r="BO339">
            <v>0</v>
          </cell>
          <cell r="BP339">
            <v>5068.7999999999847</v>
          </cell>
          <cell r="BQ339">
            <v>0</v>
          </cell>
          <cell r="BR339">
            <v>134400</v>
          </cell>
          <cell r="BS339">
            <v>28816.822429906533</v>
          </cell>
          <cell r="BT339">
            <v>0</v>
          </cell>
          <cell r="BU339">
            <v>0</v>
          </cell>
          <cell r="BV339">
            <v>2482.1759999999999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639297.57309462153</v>
          </cell>
          <cell r="CB339">
            <v>0</v>
          </cell>
          <cell r="CC339">
            <v>0</v>
          </cell>
          <cell r="CD339">
            <v>639297.57309462153</v>
          </cell>
        </row>
        <row r="340">
          <cell r="A340" t="str">
            <v>2136</v>
          </cell>
          <cell r="B340" t="str">
            <v>2235</v>
          </cell>
          <cell r="C340">
            <v>9262235</v>
          </cell>
          <cell r="D340" t="str">
            <v>Magdalen Academy</v>
          </cell>
          <cell r="E340">
            <v>40</v>
          </cell>
          <cell r="G340">
            <v>135760</v>
          </cell>
          <cell r="H340">
            <v>0</v>
          </cell>
          <cell r="I340">
            <v>0</v>
          </cell>
          <cell r="J340">
            <v>5280</v>
          </cell>
          <cell r="K340">
            <v>0</v>
          </cell>
          <cell r="L340">
            <v>8460</v>
          </cell>
          <cell r="M340">
            <v>0</v>
          </cell>
          <cell r="N340">
            <v>0</v>
          </cell>
          <cell r="O340">
            <v>560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2320</v>
          </cell>
          <cell r="AA340">
            <v>0</v>
          </cell>
          <cell r="AB340">
            <v>15839.999999999989</v>
          </cell>
          <cell r="AC340">
            <v>0</v>
          </cell>
          <cell r="AD340">
            <v>2457</v>
          </cell>
          <cell r="AE340">
            <v>0</v>
          </cell>
          <cell r="AF340">
            <v>128000</v>
          </cell>
          <cell r="AG340">
            <v>56300</v>
          </cell>
          <cell r="AH340">
            <v>0</v>
          </cell>
          <cell r="AI340">
            <v>0</v>
          </cell>
          <cell r="AJ340">
            <v>1137.664</v>
          </cell>
          <cell r="AK340">
            <v>0</v>
          </cell>
          <cell r="AL340">
            <v>5273</v>
          </cell>
          <cell r="AM340">
            <v>0</v>
          </cell>
          <cell r="AN340">
            <v>0</v>
          </cell>
          <cell r="AO340">
            <v>0</v>
          </cell>
          <cell r="AP340">
            <v>-51803.183036283372</v>
          </cell>
          <cell r="AQ340">
            <v>309584.48096371663</v>
          </cell>
          <cell r="AR340"/>
          <cell r="AS340">
            <v>144198.60999930298</v>
          </cell>
          <cell r="AT340">
            <v>0</v>
          </cell>
          <cell r="AU340">
            <v>0</v>
          </cell>
          <cell r="AV340">
            <v>5390</v>
          </cell>
          <cell r="AW340">
            <v>0</v>
          </cell>
          <cell r="AX340">
            <v>9840</v>
          </cell>
          <cell r="AY340">
            <v>0</v>
          </cell>
          <cell r="AZ340">
            <v>0</v>
          </cell>
          <cell r="BA340">
            <v>570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2360</v>
          </cell>
          <cell r="BM340">
            <v>0</v>
          </cell>
          <cell r="BN340">
            <v>16045.714285714275</v>
          </cell>
          <cell r="BO340">
            <v>0</v>
          </cell>
          <cell r="BP340">
            <v>2496</v>
          </cell>
          <cell r="BQ340">
            <v>0</v>
          </cell>
          <cell r="BR340">
            <v>134400</v>
          </cell>
          <cell r="BS340">
            <v>57100</v>
          </cell>
          <cell r="BT340">
            <v>0</v>
          </cell>
          <cell r="BU340">
            <v>0</v>
          </cell>
          <cell r="BV340">
            <v>1137.664</v>
          </cell>
          <cell r="BW340">
            <v>0</v>
          </cell>
          <cell r="BX340">
            <v>5273</v>
          </cell>
          <cell r="BY340">
            <v>0</v>
          </cell>
          <cell r="BZ340">
            <v>0</v>
          </cell>
          <cell r="CA340">
            <v>378810.98828501726</v>
          </cell>
          <cell r="CB340">
            <v>0</v>
          </cell>
          <cell r="CC340">
            <v>0</v>
          </cell>
          <cell r="CD340">
            <v>378810.98828501726</v>
          </cell>
        </row>
        <row r="341">
          <cell r="A341" t="str">
            <v>2139</v>
          </cell>
          <cell r="B341" t="str">
            <v>2236</v>
          </cell>
          <cell r="C341">
            <v>9262236</v>
          </cell>
          <cell r="D341" t="str">
            <v>Wimbotsham and Stow Academy</v>
          </cell>
          <cell r="E341">
            <v>100</v>
          </cell>
          <cell r="G341">
            <v>339400</v>
          </cell>
          <cell r="H341">
            <v>0</v>
          </cell>
          <cell r="I341">
            <v>0</v>
          </cell>
          <cell r="J341">
            <v>4320</v>
          </cell>
          <cell r="K341">
            <v>0</v>
          </cell>
          <cell r="L341">
            <v>6345</v>
          </cell>
          <cell r="M341">
            <v>0</v>
          </cell>
          <cell r="N341">
            <v>7130</v>
          </cell>
          <cell r="O341">
            <v>560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1870.9677419354816</v>
          </cell>
          <cell r="AA341">
            <v>0</v>
          </cell>
          <cell r="AB341">
            <v>22879.166195652655</v>
          </cell>
          <cell r="AC341">
            <v>0</v>
          </cell>
          <cell r="AD341">
            <v>0</v>
          </cell>
          <cell r="AE341">
            <v>0</v>
          </cell>
          <cell r="AF341">
            <v>128000</v>
          </cell>
          <cell r="AG341">
            <v>35748.620827770355</v>
          </cell>
          <cell r="AH341">
            <v>0</v>
          </cell>
          <cell r="AI341">
            <v>0</v>
          </cell>
          <cell r="AJ341">
            <v>1551.36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-35219.738578430246</v>
          </cell>
          <cell r="AQ341">
            <v>512585.37618692825</v>
          </cell>
          <cell r="AR341"/>
          <cell r="AS341">
            <v>360496.5249982574</v>
          </cell>
          <cell r="AT341">
            <v>0</v>
          </cell>
          <cell r="AU341">
            <v>0</v>
          </cell>
          <cell r="AV341">
            <v>4410</v>
          </cell>
          <cell r="AW341">
            <v>0</v>
          </cell>
          <cell r="AX341">
            <v>7380</v>
          </cell>
          <cell r="AY341">
            <v>0</v>
          </cell>
          <cell r="AZ341">
            <v>7285</v>
          </cell>
          <cell r="BA341">
            <v>570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1903.2258064516107</v>
          </cell>
          <cell r="BM341">
            <v>0</v>
          </cell>
          <cell r="BN341">
            <v>23176.298224167625</v>
          </cell>
          <cell r="BO341">
            <v>0</v>
          </cell>
          <cell r="BP341">
            <v>0</v>
          </cell>
          <cell r="BQ341">
            <v>0</v>
          </cell>
          <cell r="BR341">
            <v>134400</v>
          </cell>
          <cell r="BS341">
            <v>36256.594125500655</v>
          </cell>
          <cell r="BT341">
            <v>0</v>
          </cell>
          <cell r="BU341">
            <v>0</v>
          </cell>
          <cell r="BV341">
            <v>1551.36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577429.00315437734</v>
          </cell>
          <cell r="CB341">
            <v>0</v>
          </cell>
          <cell r="CC341">
            <v>0</v>
          </cell>
          <cell r="CD341">
            <v>577429.00315437734</v>
          </cell>
        </row>
        <row r="342">
          <cell r="A342" t="str">
            <v>2142</v>
          </cell>
          <cell r="B342" t="str">
            <v>3369</v>
          </cell>
          <cell r="C342">
            <v>9263369</v>
          </cell>
          <cell r="D342" t="str">
            <v>All Saints Church of England Voluntary Aided Primary School, Winfarthing</v>
          </cell>
          <cell r="E342">
            <v>47</v>
          </cell>
          <cell r="G342">
            <v>159518</v>
          </cell>
          <cell r="H342">
            <v>0</v>
          </cell>
          <cell r="I342">
            <v>0</v>
          </cell>
          <cell r="J342">
            <v>5279.9999999999927</v>
          </cell>
          <cell r="K342">
            <v>0</v>
          </cell>
          <cell r="L342">
            <v>8459.9999999999945</v>
          </cell>
          <cell r="M342">
            <v>0</v>
          </cell>
          <cell r="N342">
            <v>1840.000000000002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11365.921875000002</v>
          </cell>
          <cell r="AC342">
            <v>0</v>
          </cell>
          <cell r="AD342">
            <v>0</v>
          </cell>
          <cell r="AE342">
            <v>0</v>
          </cell>
          <cell r="AF342">
            <v>128000</v>
          </cell>
          <cell r="AG342">
            <v>56300</v>
          </cell>
          <cell r="AH342">
            <v>0</v>
          </cell>
          <cell r="AI342">
            <v>0</v>
          </cell>
          <cell r="AJ342">
            <v>2460.85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-12143.499954300687</v>
          </cell>
          <cell r="AQ342">
            <v>361081.27192069928</v>
          </cell>
          <cell r="AR342"/>
          <cell r="AS342">
            <v>169433.366749181</v>
          </cell>
          <cell r="AT342">
            <v>0</v>
          </cell>
          <cell r="AU342">
            <v>0</v>
          </cell>
          <cell r="AV342">
            <v>5389.9999999999918</v>
          </cell>
          <cell r="AW342">
            <v>0</v>
          </cell>
          <cell r="AX342">
            <v>9839.9999999999927</v>
          </cell>
          <cell r="AY342">
            <v>0</v>
          </cell>
          <cell r="AZ342">
            <v>1880.000000000002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11513.531250000002</v>
          </cell>
          <cell r="BO342">
            <v>0</v>
          </cell>
          <cell r="BP342">
            <v>0</v>
          </cell>
          <cell r="BQ342">
            <v>0</v>
          </cell>
          <cell r="BR342">
            <v>134400</v>
          </cell>
          <cell r="BS342">
            <v>57100</v>
          </cell>
          <cell r="BT342">
            <v>0</v>
          </cell>
          <cell r="BU342">
            <v>0</v>
          </cell>
          <cell r="BV342">
            <v>2460.85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392017.74799918098</v>
          </cell>
          <cell r="CB342">
            <v>0</v>
          </cell>
          <cell r="CC342">
            <v>0</v>
          </cell>
          <cell r="CD342">
            <v>392017.74799918098</v>
          </cell>
        </row>
        <row r="343">
          <cell r="A343" t="str">
            <v>2145</v>
          </cell>
          <cell r="B343" t="str">
            <v>2217</v>
          </cell>
          <cell r="C343">
            <v>9262217</v>
          </cell>
          <cell r="D343" t="str">
            <v>Winterton Primary School and Nursery</v>
          </cell>
          <cell r="E343">
            <v>60</v>
          </cell>
          <cell r="G343">
            <v>203640</v>
          </cell>
          <cell r="H343">
            <v>0</v>
          </cell>
          <cell r="I343">
            <v>0</v>
          </cell>
          <cell r="J343">
            <v>8640</v>
          </cell>
          <cell r="K343">
            <v>0</v>
          </cell>
          <cell r="L343">
            <v>12690</v>
          </cell>
          <cell r="M343">
            <v>0</v>
          </cell>
          <cell r="N343">
            <v>1427.5862068965523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693.10344827586096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18723.913043478271</v>
          </cell>
          <cell r="AC343">
            <v>0</v>
          </cell>
          <cell r="AD343">
            <v>378.00000000000165</v>
          </cell>
          <cell r="AE343">
            <v>0</v>
          </cell>
          <cell r="AF343">
            <v>128000</v>
          </cell>
          <cell r="AG343">
            <v>0</v>
          </cell>
          <cell r="AH343">
            <v>0</v>
          </cell>
          <cell r="AI343">
            <v>0</v>
          </cell>
          <cell r="AJ343">
            <v>2197.7600000000002</v>
          </cell>
          <cell r="AK343">
            <v>0</v>
          </cell>
          <cell r="AL343">
            <v>7500</v>
          </cell>
          <cell r="AM343">
            <v>0</v>
          </cell>
          <cell r="AN343">
            <v>0</v>
          </cell>
          <cell r="AO343">
            <v>0</v>
          </cell>
          <cell r="AP343">
            <v>14626.223903849317</v>
          </cell>
          <cell r="AQ343">
            <v>398516.5866025</v>
          </cell>
          <cell r="AR343"/>
          <cell r="AS343">
            <v>216297.91499895445</v>
          </cell>
          <cell r="AT343">
            <v>0</v>
          </cell>
          <cell r="AU343">
            <v>0</v>
          </cell>
          <cell r="AV343">
            <v>8820</v>
          </cell>
          <cell r="AW343">
            <v>0</v>
          </cell>
          <cell r="AX343">
            <v>14760</v>
          </cell>
          <cell r="AY343">
            <v>0</v>
          </cell>
          <cell r="AZ343">
            <v>1458.620689655173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703.44827586206782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18967.080745341624</v>
          </cell>
          <cell r="BO343">
            <v>0</v>
          </cell>
          <cell r="BP343">
            <v>384.00000000000165</v>
          </cell>
          <cell r="BQ343">
            <v>0</v>
          </cell>
          <cell r="BR343">
            <v>134400</v>
          </cell>
          <cell r="BS343">
            <v>0</v>
          </cell>
          <cell r="BT343">
            <v>0</v>
          </cell>
          <cell r="BU343">
            <v>0</v>
          </cell>
          <cell r="BV343">
            <v>2197.7600000000002</v>
          </cell>
          <cell r="BW343">
            <v>0</v>
          </cell>
          <cell r="BX343">
            <v>7500</v>
          </cell>
          <cell r="BY343">
            <v>0</v>
          </cell>
          <cell r="BZ343">
            <v>0</v>
          </cell>
          <cell r="CA343">
            <v>405488.82470981334</v>
          </cell>
          <cell r="CB343">
            <v>0</v>
          </cell>
          <cell r="CC343">
            <v>7889.4660231866364</v>
          </cell>
          <cell r="CD343">
            <v>413378.29073299997</v>
          </cell>
        </row>
        <row r="344">
          <cell r="A344" t="str">
            <v>2148</v>
          </cell>
          <cell r="B344" t="str">
            <v>2180</v>
          </cell>
          <cell r="C344">
            <v>9262180</v>
          </cell>
          <cell r="D344" t="str">
            <v>Woodton Primary School</v>
          </cell>
          <cell r="E344">
            <v>57</v>
          </cell>
          <cell r="G344">
            <v>193458</v>
          </cell>
          <cell r="H344">
            <v>0</v>
          </cell>
          <cell r="I344">
            <v>0</v>
          </cell>
          <cell r="J344">
            <v>5760.0000000000082</v>
          </cell>
          <cell r="K344">
            <v>0</v>
          </cell>
          <cell r="L344">
            <v>8460.0000000000127</v>
          </cell>
          <cell r="M344">
            <v>0</v>
          </cell>
          <cell r="N344">
            <v>1149.9999999999995</v>
          </cell>
          <cell r="O344">
            <v>839.99999999999966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18660.714285714279</v>
          </cell>
          <cell r="AC344">
            <v>0</v>
          </cell>
          <cell r="AD344">
            <v>4328.0999999999758</v>
          </cell>
          <cell r="AE344">
            <v>0</v>
          </cell>
          <cell r="AF344">
            <v>128000</v>
          </cell>
          <cell r="AG344">
            <v>56300</v>
          </cell>
          <cell r="AH344">
            <v>0</v>
          </cell>
          <cell r="AI344">
            <v>0</v>
          </cell>
          <cell r="AJ344">
            <v>7132.0499999999993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-20450.509886692726</v>
          </cell>
          <cell r="AQ344">
            <v>403638.35439902154</v>
          </cell>
          <cell r="AR344"/>
          <cell r="AS344">
            <v>205483.01924900673</v>
          </cell>
          <cell r="AT344">
            <v>0</v>
          </cell>
          <cell r="AU344">
            <v>0</v>
          </cell>
          <cell r="AV344">
            <v>5880.0000000000091</v>
          </cell>
          <cell r="AW344">
            <v>0</v>
          </cell>
          <cell r="AX344">
            <v>9840.0000000000146</v>
          </cell>
          <cell r="AY344">
            <v>0</v>
          </cell>
          <cell r="AZ344">
            <v>1174.9999999999995</v>
          </cell>
          <cell r="BA344">
            <v>854.99999999999966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18903.061224489789</v>
          </cell>
          <cell r="BO344">
            <v>0</v>
          </cell>
          <cell r="BP344">
            <v>4396.7999999999756</v>
          </cell>
          <cell r="BQ344">
            <v>0</v>
          </cell>
          <cell r="BR344">
            <v>134400</v>
          </cell>
          <cell r="BS344">
            <v>57100</v>
          </cell>
          <cell r="BT344">
            <v>0</v>
          </cell>
          <cell r="BU344">
            <v>0</v>
          </cell>
          <cell r="BV344">
            <v>7132.0499999999993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445164.9304734965</v>
          </cell>
          <cell r="CB344">
            <v>0</v>
          </cell>
          <cell r="CC344">
            <v>0</v>
          </cell>
          <cell r="CD344">
            <v>445164.9304734965</v>
          </cell>
        </row>
        <row r="345">
          <cell r="A345" t="str">
            <v>2154</v>
          </cell>
          <cell r="B345" t="str">
            <v>3094</v>
          </cell>
          <cell r="C345">
            <v>9263094</v>
          </cell>
          <cell r="D345" t="str">
            <v>Worstead Church of England Primary School</v>
          </cell>
          <cell r="E345">
            <v>112</v>
          </cell>
          <cell r="G345">
            <v>380128</v>
          </cell>
          <cell r="H345">
            <v>0</v>
          </cell>
          <cell r="I345">
            <v>0</v>
          </cell>
          <cell r="J345">
            <v>2880.0000000000018</v>
          </cell>
          <cell r="K345">
            <v>0</v>
          </cell>
          <cell r="L345">
            <v>4935</v>
          </cell>
          <cell r="M345">
            <v>0</v>
          </cell>
          <cell r="N345">
            <v>0</v>
          </cell>
          <cell r="O345">
            <v>560.00000000000136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32320.3881140085</v>
          </cell>
          <cell r="AC345">
            <v>0</v>
          </cell>
          <cell r="AD345">
            <v>0</v>
          </cell>
          <cell r="AE345">
            <v>0</v>
          </cell>
          <cell r="AF345">
            <v>128000</v>
          </cell>
          <cell r="AG345">
            <v>28413.084112149525</v>
          </cell>
          <cell r="AH345">
            <v>0</v>
          </cell>
          <cell r="AI345">
            <v>0</v>
          </cell>
          <cell r="AJ345">
            <v>2130.0500000000002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-16646.534134557904</v>
          </cell>
          <cell r="AQ345">
            <v>562719.98809160013</v>
          </cell>
          <cell r="AR345"/>
          <cell r="AS345">
            <v>403756.1079980483</v>
          </cell>
          <cell r="AT345">
            <v>0</v>
          </cell>
          <cell r="AU345">
            <v>0</v>
          </cell>
          <cell r="AV345">
            <v>2940.0000000000018</v>
          </cell>
          <cell r="AW345">
            <v>0</v>
          </cell>
          <cell r="AX345">
            <v>5740</v>
          </cell>
          <cell r="AY345">
            <v>0</v>
          </cell>
          <cell r="AZ345">
            <v>0</v>
          </cell>
          <cell r="BA345">
            <v>570.00000000000136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32740.133414190426</v>
          </cell>
          <cell r="BO345">
            <v>0</v>
          </cell>
          <cell r="BP345">
            <v>0</v>
          </cell>
          <cell r="BQ345">
            <v>0</v>
          </cell>
          <cell r="BR345">
            <v>134400</v>
          </cell>
          <cell r="BS345">
            <v>28816.822429906533</v>
          </cell>
          <cell r="BT345">
            <v>0</v>
          </cell>
          <cell r="BU345">
            <v>0</v>
          </cell>
          <cell r="BV345">
            <v>2130.0500000000002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611093.11384214531</v>
          </cell>
          <cell r="CB345">
            <v>0</v>
          </cell>
          <cell r="CC345">
            <v>0</v>
          </cell>
          <cell r="CD345">
            <v>611093.11384214531</v>
          </cell>
        </row>
        <row r="346">
          <cell r="A346" t="str">
            <v>2157</v>
          </cell>
          <cell r="B346" t="str">
            <v>3138</v>
          </cell>
          <cell r="C346">
            <v>9263138</v>
          </cell>
          <cell r="D346" t="str">
            <v>Wreningham VC Primary School</v>
          </cell>
          <cell r="E346">
            <v>113</v>
          </cell>
          <cell r="G346">
            <v>383522</v>
          </cell>
          <cell r="H346">
            <v>0</v>
          </cell>
          <cell r="I346">
            <v>0</v>
          </cell>
          <cell r="J346">
            <v>5760.0000000000155</v>
          </cell>
          <cell r="K346">
            <v>0</v>
          </cell>
          <cell r="L346">
            <v>8460.0000000000218</v>
          </cell>
          <cell r="M346">
            <v>0</v>
          </cell>
          <cell r="N346">
            <v>1610.0000000000009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30549.466911764714</v>
          </cell>
          <cell r="AC346">
            <v>0</v>
          </cell>
          <cell r="AD346">
            <v>0</v>
          </cell>
          <cell r="AE346">
            <v>0</v>
          </cell>
          <cell r="AF346">
            <v>128000</v>
          </cell>
          <cell r="AG346">
            <v>27661.415220293718</v>
          </cell>
          <cell r="AH346">
            <v>0</v>
          </cell>
          <cell r="AI346">
            <v>0</v>
          </cell>
          <cell r="AJ346">
            <v>4662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-44453.377878419684</v>
          </cell>
          <cell r="AQ346">
            <v>545771.50425363868</v>
          </cell>
          <cell r="AR346"/>
          <cell r="AS346">
            <v>407361.07324803091</v>
          </cell>
          <cell r="AT346">
            <v>0</v>
          </cell>
          <cell r="AU346">
            <v>0</v>
          </cell>
          <cell r="AV346">
            <v>5880.0000000000155</v>
          </cell>
          <cell r="AW346">
            <v>0</v>
          </cell>
          <cell r="AX346">
            <v>9840.0000000000255</v>
          </cell>
          <cell r="AY346">
            <v>0</v>
          </cell>
          <cell r="AZ346">
            <v>1645.0000000000011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30946.213235294126</v>
          </cell>
          <cell r="BO346">
            <v>0</v>
          </cell>
          <cell r="BP346">
            <v>0</v>
          </cell>
          <cell r="BQ346">
            <v>0</v>
          </cell>
          <cell r="BR346">
            <v>134400</v>
          </cell>
          <cell r="BS346">
            <v>28054.472630173557</v>
          </cell>
          <cell r="BT346">
            <v>0</v>
          </cell>
          <cell r="BU346">
            <v>0</v>
          </cell>
          <cell r="BV346">
            <v>4662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622788.75911349861</v>
          </cell>
          <cell r="CB346">
            <v>0</v>
          </cell>
          <cell r="CC346">
            <v>0</v>
          </cell>
          <cell r="CD346">
            <v>622788.75911349861</v>
          </cell>
        </row>
        <row r="347">
          <cell r="A347" t="str">
            <v>2169</v>
          </cell>
          <cell r="B347" t="str">
            <v>2281</v>
          </cell>
          <cell r="C347">
            <v>9262281</v>
          </cell>
          <cell r="D347" t="str">
            <v>Ashleigh Primary School and Nursery, Wymondham</v>
          </cell>
          <cell r="E347">
            <v>435</v>
          </cell>
          <cell r="G347">
            <v>1476390</v>
          </cell>
          <cell r="H347">
            <v>0</v>
          </cell>
          <cell r="I347">
            <v>0</v>
          </cell>
          <cell r="J347">
            <v>22559.999999999949</v>
          </cell>
          <cell r="K347">
            <v>0</v>
          </cell>
          <cell r="L347">
            <v>34545.000000000138</v>
          </cell>
          <cell r="M347">
            <v>0</v>
          </cell>
          <cell r="N347">
            <v>7179.5138888888932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12046.153846153853</v>
          </cell>
          <cell r="AA347">
            <v>0</v>
          </cell>
          <cell r="AB347">
            <v>109414.84090010099</v>
          </cell>
          <cell r="AC347">
            <v>0</v>
          </cell>
          <cell r="AD347">
            <v>0</v>
          </cell>
          <cell r="AE347">
            <v>0</v>
          </cell>
          <cell r="AF347">
            <v>128000</v>
          </cell>
          <cell r="AG347">
            <v>0</v>
          </cell>
          <cell r="AH347">
            <v>0</v>
          </cell>
          <cell r="AI347">
            <v>0</v>
          </cell>
          <cell r="AJ347">
            <v>74112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126039.49136485625</v>
          </cell>
          <cell r="AP347">
            <v>0</v>
          </cell>
          <cell r="AQ347">
            <v>1990287.0000000002</v>
          </cell>
          <cell r="AR347"/>
          <cell r="AS347">
            <v>1568159.8837424198</v>
          </cell>
          <cell r="AT347">
            <v>0</v>
          </cell>
          <cell r="AU347">
            <v>0</v>
          </cell>
          <cell r="AV347">
            <v>23029.999999999949</v>
          </cell>
          <cell r="AW347">
            <v>0</v>
          </cell>
          <cell r="AX347">
            <v>40180.00000000016</v>
          </cell>
          <cell r="AY347">
            <v>0</v>
          </cell>
          <cell r="AZ347">
            <v>7335.5902777777819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12253.84615384616</v>
          </cell>
          <cell r="BM347">
            <v>0</v>
          </cell>
          <cell r="BN347">
            <v>110835.81285984255</v>
          </cell>
          <cell r="BO347">
            <v>0</v>
          </cell>
          <cell r="BP347">
            <v>0</v>
          </cell>
          <cell r="BQ347">
            <v>0</v>
          </cell>
          <cell r="BR347">
            <v>134400</v>
          </cell>
          <cell r="BS347">
            <v>0</v>
          </cell>
          <cell r="BT347">
            <v>0</v>
          </cell>
          <cell r="BU347">
            <v>0</v>
          </cell>
          <cell r="BV347">
            <v>74112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1970307.1330338866</v>
          </cell>
          <cell r="CB347">
            <v>109154.86696611368</v>
          </cell>
          <cell r="CC347">
            <v>0</v>
          </cell>
          <cell r="CD347">
            <v>2079462.0000000002</v>
          </cell>
        </row>
        <row r="348">
          <cell r="A348" t="str">
            <v>2180</v>
          </cell>
          <cell r="B348" t="str">
            <v>2184</v>
          </cell>
          <cell r="C348">
            <v>9262184</v>
          </cell>
          <cell r="D348" t="str">
            <v>Browick Road Primary and Nursery School</v>
          </cell>
          <cell r="E348">
            <v>210</v>
          </cell>
          <cell r="G348">
            <v>712740</v>
          </cell>
          <cell r="H348">
            <v>0</v>
          </cell>
          <cell r="I348">
            <v>0</v>
          </cell>
          <cell r="J348">
            <v>15359.999999999962</v>
          </cell>
          <cell r="K348">
            <v>0</v>
          </cell>
          <cell r="L348">
            <v>23264.999999999978</v>
          </cell>
          <cell r="M348">
            <v>0</v>
          </cell>
          <cell r="N348">
            <v>11730.000000000007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4059.9999999999959</v>
          </cell>
          <cell r="AA348">
            <v>0</v>
          </cell>
          <cell r="AB348">
            <v>63156.14224137929</v>
          </cell>
          <cell r="AC348">
            <v>0</v>
          </cell>
          <cell r="AD348">
            <v>0</v>
          </cell>
          <cell r="AE348">
            <v>0</v>
          </cell>
          <cell r="AF348">
            <v>128000</v>
          </cell>
          <cell r="AG348">
            <v>0</v>
          </cell>
          <cell r="AH348">
            <v>0</v>
          </cell>
          <cell r="AI348">
            <v>0</v>
          </cell>
          <cell r="AJ348">
            <v>26242.5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-7494.4059400922542</v>
          </cell>
          <cell r="AQ348">
            <v>977059.23630128696</v>
          </cell>
          <cell r="AR348"/>
          <cell r="AS348">
            <v>757042.70249634061</v>
          </cell>
          <cell r="AT348">
            <v>0</v>
          </cell>
          <cell r="AU348">
            <v>0</v>
          </cell>
          <cell r="AV348">
            <v>15679.999999999962</v>
          </cell>
          <cell r="AW348">
            <v>0</v>
          </cell>
          <cell r="AX348">
            <v>27059.999999999978</v>
          </cell>
          <cell r="AY348">
            <v>0</v>
          </cell>
          <cell r="AZ348">
            <v>11985.000000000007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4129.9999999999955</v>
          </cell>
          <cell r="BM348">
            <v>0</v>
          </cell>
          <cell r="BN348">
            <v>63976.351880877723</v>
          </cell>
          <cell r="BO348">
            <v>0</v>
          </cell>
          <cell r="BP348">
            <v>0</v>
          </cell>
          <cell r="BQ348">
            <v>0</v>
          </cell>
          <cell r="BR348">
            <v>134400</v>
          </cell>
          <cell r="BS348">
            <v>0</v>
          </cell>
          <cell r="BT348">
            <v>0</v>
          </cell>
          <cell r="BU348">
            <v>0</v>
          </cell>
          <cell r="BV348">
            <v>26242.5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1040516.5543772184</v>
          </cell>
          <cell r="CB348">
            <v>0</v>
          </cell>
          <cell r="CC348">
            <v>0</v>
          </cell>
          <cell r="CD348">
            <v>1040516.5543772184</v>
          </cell>
        </row>
        <row r="349">
          <cell r="A349" t="str">
            <v>2185</v>
          </cell>
          <cell r="B349" t="str">
            <v>5206</v>
          </cell>
          <cell r="C349">
            <v>9265206</v>
          </cell>
          <cell r="D349" t="str">
            <v>Robert Kett Primary School</v>
          </cell>
          <cell r="E349">
            <v>601</v>
          </cell>
          <cell r="G349">
            <v>2039794</v>
          </cell>
          <cell r="H349">
            <v>0</v>
          </cell>
          <cell r="I349">
            <v>0</v>
          </cell>
          <cell r="J349">
            <v>50399.999999999905</v>
          </cell>
          <cell r="K349">
            <v>0</v>
          </cell>
          <cell r="L349">
            <v>78254.999999999927</v>
          </cell>
          <cell r="M349">
            <v>0</v>
          </cell>
          <cell r="N349">
            <v>22615.258764607752</v>
          </cell>
          <cell r="O349">
            <v>561.86978297161932</v>
          </cell>
          <cell r="P349">
            <v>441.46911519198801</v>
          </cell>
          <cell r="Q349">
            <v>481.60267111853238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13606.282527881029</v>
          </cell>
          <cell r="AA349">
            <v>0</v>
          </cell>
          <cell r="AB349">
            <v>116353.40773593141</v>
          </cell>
          <cell r="AC349">
            <v>0</v>
          </cell>
          <cell r="AD349">
            <v>0</v>
          </cell>
          <cell r="AE349">
            <v>0</v>
          </cell>
          <cell r="AF349">
            <v>128000</v>
          </cell>
          <cell r="AG349">
            <v>0</v>
          </cell>
          <cell r="AH349">
            <v>0</v>
          </cell>
          <cell r="AI349">
            <v>0</v>
          </cell>
          <cell r="AJ349">
            <v>11833.6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196896.109402298</v>
          </cell>
          <cell r="AP349">
            <v>4420.1504838705887</v>
          </cell>
          <cell r="AQ349">
            <v>2663658.750483871</v>
          </cell>
          <cell r="AR349"/>
          <cell r="AS349">
            <v>2166584.1152395271</v>
          </cell>
          <cell r="AT349">
            <v>0</v>
          </cell>
          <cell r="AU349">
            <v>0</v>
          </cell>
          <cell r="AV349">
            <v>51449.999999999905</v>
          </cell>
          <cell r="AW349">
            <v>0</v>
          </cell>
          <cell r="AX349">
            <v>91019.999999999913</v>
          </cell>
          <cell r="AY349">
            <v>0</v>
          </cell>
          <cell r="AZ349">
            <v>23106.894824707921</v>
          </cell>
          <cell r="BA349">
            <v>571.90317195325542</v>
          </cell>
          <cell r="BB349">
            <v>446.48580968280606</v>
          </cell>
          <cell r="BC349">
            <v>486.61936560935044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13840.873605947942</v>
          </cell>
          <cell r="BM349">
            <v>0</v>
          </cell>
          <cell r="BN349">
            <v>117864.49095328117</v>
          </cell>
          <cell r="BO349">
            <v>0</v>
          </cell>
          <cell r="BP349">
            <v>0</v>
          </cell>
          <cell r="BQ349">
            <v>0</v>
          </cell>
          <cell r="BR349">
            <v>134400</v>
          </cell>
          <cell r="BS349">
            <v>0</v>
          </cell>
          <cell r="BT349">
            <v>0</v>
          </cell>
          <cell r="BU349">
            <v>0</v>
          </cell>
          <cell r="BV349">
            <v>11833.6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2611604.9829707094</v>
          </cell>
          <cell r="CB349">
            <v>170838.61702929065</v>
          </cell>
          <cell r="CC349">
            <v>0</v>
          </cell>
          <cell r="CD349">
            <v>2782443.6</v>
          </cell>
        </row>
        <row r="350">
          <cell r="A350" t="str">
            <v>2194</v>
          </cell>
          <cell r="B350" t="str">
            <v>2186</v>
          </cell>
          <cell r="C350">
            <v>9262186</v>
          </cell>
          <cell r="D350" t="str">
            <v>Spooner Row Primary School</v>
          </cell>
          <cell r="E350">
            <v>100</v>
          </cell>
          <cell r="G350">
            <v>339400</v>
          </cell>
          <cell r="H350">
            <v>0</v>
          </cell>
          <cell r="I350">
            <v>0</v>
          </cell>
          <cell r="J350">
            <v>2400</v>
          </cell>
          <cell r="K350">
            <v>0</v>
          </cell>
          <cell r="L350">
            <v>4230</v>
          </cell>
          <cell r="M350">
            <v>0</v>
          </cell>
          <cell r="N350">
            <v>2300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19070.930232558156</v>
          </cell>
          <cell r="AC350">
            <v>0</v>
          </cell>
          <cell r="AD350">
            <v>0</v>
          </cell>
          <cell r="AE350">
            <v>0</v>
          </cell>
          <cell r="AF350">
            <v>128000</v>
          </cell>
          <cell r="AG350">
            <v>37433.110814419219</v>
          </cell>
          <cell r="AH350">
            <v>0</v>
          </cell>
          <cell r="AI350">
            <v>0</v>
          </cell>
          <cell r="AJ350">
            <v>868.76160000000004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-48370.544934618098</v>
          </cell>
          <cell r="AQ350">
            <v>485332.25771235925</v>
          </cell>
          <cell r="AR350"/>
          <cell r="AS350">
            <v>360496.5249982574</v>
          </cell>
          <cell r="AT350">
            <v>0</v>
          </cell>
          <cell r="AU350">
            <v>0</v>
          </cell>
          <cell r="AV350">
            <v>2450</v>
          </cell>
          <cell r="AW350">
            <v>0</v>
          </cell>
          <cell r="AX350">
            <v>4920</v>
          </cell>
          <cell r="AY350">
            <v>0</v>
          </cell>
          <cell r="AZ350">
            <v>2350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19318.604651162808</v>
          </cell>
          <cell r="BO350">
            <v>0</v>
          </cell>
          <cell r="BP350">
            <v>0</v>
          </cell>
          <cell r="BQ350">
            <v>0</v>
          </cell>
          <cell r="BR350">
            <v>134400</v>
          </cell>
          <cell r="BS350">
            <v>37965.020026702259</v>
          </cell>
          <cell r="BT350">
            <v>0</v>
          </cell>
          <cell r="BU350">
            <v>0</v>
          </cell>
          <cell r="BV350">
            <v>868.76160000000004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562768.91127612244</v>
          </cell>
          <cell r="CB350">
            <v>0</v>
          </cell>
          <cell r="CC350">
            <v>0</v>
          </cell>
          <cell r="CD350">
            <v>562768.91127612244</v>
          </cell>
        </row>
        <row r="351">
          <cell r="A351" t="str">
            <v>2195</v>
          </cell>
          <cell r="B351" t="str">
            <v>2219</v>
          </cell>
          <cell r="C351">
            <v>9262219</v>
          </cell>
          <cell r="D351" t="str">
            <v>Sacred Heart Catholic Voluntary Aided Primary School</v>
          </cell>
          <cell r="E351">
            <v>102</v>
          </cell>
          <cell r="G351">
            <v>346188</v>
          </cell>
          <cell r="H351">
            <v>0</v>
          </cell>
          <cell r="I351">
            <v>0</v>
          </cell>
          <cell r="J351">
            <v>18720.000000000022</v>
          </cell>
          <cell r="K351">
            <v>0</v>
          </cell>
          <cell r="L351">
            <v>27495.000000000029</v>
          </cell>
          <cell r="M351">
            <v>0</v>
          </cell>
          <cell r="N351">
            <v>0</v>
          </cell>
          <cell r="O351">
            <v>4200.0000000000064</v>
          </cell>
          <cell r="P351">
            <v>17160.000000000018</v>
          </cell>
          <cell r="Q351">
            <v>5759.99999999998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6879.0697674418689</v>
          </cell>
          <cell r="AA351">
            <v>0</v>
          </cell>
          <cell r="AB351">
            <v>45530.43478260866</v>
          </cell>
          <cell r="AC351">
            <v>0</v>
          </cell>
          <cell r="AD351">
            <v>13116.599999999997</v>
          </cell>
          <cell r="AE351">
            <v>0</v>
          </cell>
          <cell r="AF351">
            <v>128000</v>
          </cell>
          <cell r="AG351">
            <v>0</v>
          </cell>
          <cell r="AH351">
            <v>0</v>
          </cell>
          <cell r="AI351">
            <v>0</v>
          </cell>
          <cell r="AJ351">
            <v>13795.4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-49832.581597304626</v>
          </cell>
          <cell r="AQ351">
            <v>577011.92295274592</v>
          </cell>
          <cell r="AR351"/>
          <cell r="AS351">
            <v>367706.45549822255</v>
          </cell>
          <cell r="AT351">
            <v>0</v>
          </cell>
          <cell r="AU351">
            <v>0</v>
          </cell>
          <cell r="AV351">
            <v>19110.000000000022</v>
          </cell>
          <cell r="AW351">
            <v>0</v>
          </cell>
          <cell r="AX351">
            <v>31980.000000000036</v>
          </cell>
          <cell r="AY351">
            <v>0</v>
          </cell>
          <cell r="AZ351">
            <v>0</v>
          </cell>
          <cell r="BA351">
            <v>4275.0000000000064</v>
          </cell>
          <cell r="BB351">
            <v>17355.000000000018</v>
          </cell>
          <cell r="BC351">
            <v>5819.9999999999791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6997.674418604659</v>
          </cell>
          <cell r="BM351">
            <v>0</v>
          </cell>
          <cell r="BN351">
            <v>46121.739130434747</v>
          </cell>
          <cell r="BO351">
            <v>0</v>
          </cell>
          <cell r="BP351">
            <v>13324.799999999997</v>
          </cell>
          <cell r="BQ351">
            <v>0</v>
          </cell>
          <cell r="BR351">
            <v>134400</v>
          </cell>
          <cell r="BS351">
            <v>0</v>
          </cell>
          <cell r="BT351">
            <v>0</v>
          </cell>
          <cell r="BU351">
            <v>0</v>
          </cell>
          <cell r="BV351">
            <v>13795.4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660886.06904726208</v>
          </cell>
          <cell r="CB351">
            <v>0</v>
          </cell>
          <cell r="CC351">
            <v>0</v>
          </cell>
          <cell r="CD351">
            <v>660886.06904726208</v>
          </cell>
        </row>
        <row r="352">
          <cell r="A352" t="str">
            <v>2199</v>
          </cell>
          <cell r="B352" t="str">
            <v>2199</v>
          </cell>
          <cell r="C352">
            <v>9262199</v>
          </cell>
          <cell r="D352" t="str">
            <v>St. Clements Hill Primary Academy</v>
          </cell>
          <cell r="E352">
            <v>243</v>
          </cell>
          <cell r="G352">
            <v>824742</v>
          </cell>
          <cell r="H352">
            <v>0</v>
          </cell>
          <cell r="I352">
            <v>0</v>
          </cell>
          <cell r="J352">
            <v>17944.615384615401</v>
          </cell>
          <cell r="K352">
            <v>0</v>
          </cell>
          <cell r="L352">
            <v>27179.783653846127</v>
          </cell>
          <cell r="M352">
            <v>0</v>
          </cell>
          <cell r="N352">
            <v>10479.375</v>
          </cell>
          <cell r="O352">
            <v>6542.307692307696</v>
          </cell>
          <cell r="P352">
            <v>3598.2692307692359</v>
          </cell>
          <cell r="Q352">
            <v>8972.3076923076896</v>
          </cell>
          <cell r="R352">
            <v>4766.5384615384664</v>
          </cell>
          <cell r="S352">
            <v>782.74038461538498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25712.027027026968</v>
          </cell>
          <cell r="AA352">
            <v>0</v>
          </cell>
          <cell r="AB352">
            <v>88826.42890883323</v>
          </cell>
          <cell r="AC352">
            <v>0</v>
          </cell>
          <cell r="AD352">
            <v>574.08750000000055</v>
          </cell>
          <cell r="AE352">
            <v>0</v>
          </cell>
          <cell r="AF352">
            <v>128000</v>
          </cell>
          <cell r="AG352">
            <v>0</v>
          </cell>
          <cell r="AH352">
            <v>0</v>
          </cell>
          <cell r="AI352">
            <v>0</v>
          </cell>
          <cell r="AJ352">
            <v>11583.487999999999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1159703.9689358603</v>
          </cell>
          <cell r="AR352"/>
          <cell r="AS352">
            <v>876006.55574576557</v>
          </cell>
          <cell r="AT352">
            <v>0</v>
          </cell>
          <cell r="AU352">
            <v>0</v>
          </cell>
          <cell r="AV352">
            <v>18318.461538461557</v>
          </cell>
          <cell r="AW352">
            <v>0</v>
          </cell>
          <cell r="AX352">
            <v>31613.365384615354</v>
          </cell>
          <cell r="AY352">
            <v>0</v>
          </cell>
          <cell r="AZ352">
            <v>10707.1875</v>
          </cell>
          <cell r="BA352">
            <v>6659.1346153846189</v>
          </cell>
          <cell r="BB352">
            <v>3639.1586538461593</v>
          </cell>
          <cell r="BC352">
            <v>9065.7692307692287</v>
          </cell>
          <cell r="BD352">
            <v>4813.2692307692359</v>
          </cell>
          <cell r="BE352">
            <v>794.42307692307725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26155.337837837778</v>
          </cell>
          <cell r="BM352">
            <v>0</v>
          </cell>
          <cell r="BN352">
            <v>89980.018894662222</v>
          </cell>
          <cell r="BO352">
            <v>0</v>
          </cell>
          <cell r="BP352">
            <v>583.20000000000061</v>
          </cell>
          <cell r="BQ352">
            <v>0</v>
          </cell>
          <cell r="BR352">
            <v>134400</v>
          </cell>
          <cell r="BS352">
            <v>0</v>
          </cell>
          <cell r="BT352">
            <v>0</v>
          </cell>
          <cell r="BU352">
            <v>0</v>
          </cell>
          <cell r="BV352">
            <v>11583.487999999999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1224319.3697090347</v>
          </cell>
          <cell r="CB352">
            <v>0</v>
          </cell>
          <cell r="CC352">
            <v>0</v>
          </cell>
          <cell r="CD352">
            <v>1224319.3697090347</v>
          </cell>
        </row>
        <row r="353">
          <cell r="A353" t="str">
            <v>2210</v>
          </cell>
          <cell r="B353" t="str">
            <v>3373</v>
          </cell>
          <cell r="C353">
            <v>9263373</v>
          </cell>
          <cell r="D353" t="str">
            <v>Yaxham Church of England Voluntary Aided Primary School</v>
          </cell>
          <cell r="E353">
            <v>67</v>
          </cell>
          <cell r="G353">
            <v>227398</v>
          </cell>
          <cell r="H353">
            <v>0</v>
          </cell>
          <cell r="I353">
            <v>0</v>
          </cell>
          <cell r="J353">
            <v>9120.0000000000073</v>
          </cell>
          <cell r="K353">
            <v>0</v>
          </cell>
          <cell r="L353">
            <v>13395.000000000011</v>
          </cell>
          <cell r="M353">
            <v>0</v>
          </cell>
          <cell r="N353">
            <v>459.99999999999977</v>
          </cell>
          <cell r="O353">
            <v>280.00000000000074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1850.4761904761899</v>
          </cell>
          <cell r="AA353">
            <v>0</v>
          </cell>
          <cell r="AB353">
            <v>22154.576612903224</v>
          </cell>
          <cell r="AC353">
            <v>0</v>
          </cell>
          <cell r="AD353">
            <v>926.10000000000059</v>
          </cell>
          <cell r="AE353">
            <v>0</v>
          </cell>
          <cell r="AF353">
            <v>128000</v>
          </cell>
          <cell r="AG353">
            <v>13511.99999999998</v>
          </cell>
          <cell r="AH353">
            <v>0</v>
          </cell>
          <cell r="AI353">
            <v>0</v>
          </cell>
          <cell r="AJ353">
            <v>3359.3500000000004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-30140.618151173348</v>
          </cell>
          <cell r="AQ353">
            <v>390314.88465220603</v>
          </cell>
          <cell r="AR353"/>
          <cell r="AS353">
            <v>241532.67174883248</v>
          </cell>
          <cell r="AT353">
            <v>0</v>
          </cell>
          <cell r="AU353">
            <v>0</v>
          </cell>
          <cell r="AV353">
            <v>9310.0000000000073</v>
          </cell>
          <cell r="AW353">
            <v>0</v>
          </cell>
          <cell r="AX353">
            <v>15580.000000000011</v>
          </cell>
          <cell r="AY353">
            <v>0</v>
          </cell>
          <cell r="AZ353">
            <v>469.99999999999972</v>
          </cell>
          <cell r="BA353">
            <v>285.00000000000074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1882.3809523809516</v>
          </cell>
          <cell r="BM353">
            <v>0</v>
          </cell>
          <cell r="BN353">
            <v>22442.298387096773</v>
          </cell>
          <cell r="BO353">
            <v>0</v>
          </cell>
          <cell r="BP353">
            <v>940.80000000000064</v>
          </cell>
          <cell r="BQ353">
            <v>0</v>
          </cell>
          <cell r="BR353">
            <v>134400</v>
          </cell>
          <cell r="BS353">
            <v>13703.99999999998</v>
          </cell>
          <cell r="BT353">
            <v>0</v>
          </cell>
          <cell r="BU353">
            <v>0</v>
          </cell>
          <cell r="BV353">
            <v>3359.3500000000004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443906.50108831021</v>
          </cell>
          <cell r="CB353">
            <v>0</v>
          </cell>
          <cell r="CC353">
            <v>0</v>
          </cell>
          <cell r="CD353">
            <v>443906.50108831021</v>
          </cell>
        </row>
        <row r="354">
          <cell r="A354" t="str">
            <v>2250</v>
          </cell>
          <cell r="B354" t="str">
            <v>5405</v>
          </cell>
          <cell r="C354">
            <v>9265405</v>
          </cell>
          <cell r="D354" t="str">
            <v>Acle Academy</v>
          </cell>
          <cell r="E354">
            <v>571</v>
          </cell>
          <cell r="G354">
            <v>0</v>
          </cell>
          <cell r="H354">
            <v>1693890</v>
          </cell>
          <cell r="I354">
            <v>1170281</v>
          </cell>
          <cell r="J354">
            <v>0</v>
          </cell>
          <cell r="K354">
            <v>66719.999999999971</v>
          </cell>
          <cell r="L354">
            <v>0</v>
          </cell>
          <cell r="M354">
            <v>153469.99999999971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1005.0000000000008</v>
          </cell>
          <cell r="U354">
            <v>0</v>
          </cell>
          <cell r="V354">
            <v>1239.9999999999998</v>
          </cell>
          <cell r="W354">
            <v>2719.9999999999995</v>
          </cell>
          <cell r="X354">
            <v>2190.0000000000018</v>
          </cell>
          <cell r="Y354">
            <v>930.0000000000025</v>
          </cell>
          <cell r="Z354">
            <v>0</v>
          </cell>
          <cell r="AA354">
            <v>15650.000000000042</v>
          </cell>
          <cell r="AB354">
            <v>0</v>
          </cell>
          <cell r="AC354">
            <v>261721.59312800862</v>
          </cell>
          <cell r="AD354">
            <v>0</v>
          </cell>
          <cell r="AE354">
            <v>0</v>
          </cell>
          <cell r="AF354">
            <v>128000</v>
          </cell>
          <cell r="AG354">
            <v>7916.9999999999918</v>
          </cell>
          <cell r="AH354">
            <v>0</v>
          </cell>
          <cell r="AI354">
            <v>0</v>
          </cell>
          <cell r="AJ354">
            <v>13962.24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-79192.189962750243</v>
          </cell>
          <cell r="AQ354">
            <v>3440504.6431652582</v>
          </cell>
          <cell r="AR354"/>
          <cell r="AS354">
            <v>0</v>
          </cell>
          <cell r="AT354">
            <v>1799231.8814811965</v>
          </cell>
          <cell r="AU354">
            <v>1243254.5471063571</v>
          </cell>
          <cell r="AV354">
            <v>0</v>
          </cell>
          <cell r="AW354">
            <v>68109.999999999971</v>
          </cell>
          <cell r="AX354">
            <v>0</v>
          </cell>
          <cell r="AY354">
            <v>178799.99999999965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1020.0000000000008</v>
          </cell>
          <cell r="BG354">
            <v>0</v>
          </cell>
          <cell r="BH354">
            <v>1259.9999999999998</v>
          </cell>
          <cell r="BI354">
            <v>2759.9999999999995</v>
          </cell>
          <cell r="BJ354">
            <v>2220.0000000000018</v>
          </cell>
          <cell r="BK354">
            <v>945.0000000000025</v>
          </cell>
          <cell r="BL354">
            <v>0</v>
          </cell>
          <cell r="BM354">
            <v>15850.000000000042</v>
          </cell>
          <cell r="BN354">
            <v>0</v>
          </cell>
          <cell r="BO354">
            <v>265460.4730298373</v>
          </cell>
          <cell r="BP354">
            <v>0</v>
          </cell>
          <cell r="BQ354">
            <v>0</v>
          </cell>
          <cell r="BR354">
            <v>134400</v>
          </cell>
          <cell r="BS354">
            <v>8023.3333333333248</v>
          </cell>
          <cell r="BT354">
            <v>0</v>
          </cell>
          <cell r="BU354">
            <v>0</v>
          </cell>
          <cell r="BV354">
            <v>13962.24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3735297.4749507243</v>
          </cell>
          <cell r="CB354">
            <v>0</v>
          </cell>
          <cell r="CC354">
            <v>0</v>
          </cell>
          <cell r="CD354">
            <v>3735297.4749507243</v>
          </cell>
        </row>
        <row r="355">
          <cell r="A355" t="str">
            <v>2255</v>
          </cell>
          <cell r="B355" t="str">
            <v>4052</v>
          </cell>
          <cell r="C355">
            <v>9264052</v>
          </cell>
          <cell r="D355" t="str">
            <v>Attleborough Academy</v>
          </cell>
          <cell r="E355">
            <v>750</v>
          </cell>
          <cell r="G355">
            <v>0</v>
          </cell>
          <cell r="H355">
            <v>2062335</v>
          </cell>
          <cell r="I355">
            <v>1720367</v>
          </cell>
          <cell r="J355">
            <v>0</v>
          </cell>
          <cell r="K355">
            <v>60480.000000000007</v>
          </cell>
          <cell r="L355">
            <v>0</v>
          </cell>
          <cell r="M355">
            <v>150380.00000000023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12764.037433155092</v>
          </cell>
          <cell r="U355">
            <v>892.37967914438502</v>
          </cell>
          <cell r="V355">
            <v>6216.5775401069741</v>
          </cell>
          <cell r="W355">
            <v>1363.6363636363637</v>
          </cell>
          <cell r="X355">
            <v>731.95187165775678</v>
          </cell>
          <cell r="Y355">
            <v>0</v>
          </cell>
          <cell r="Z355">
            <v>0</v>
          </cell>
          <cell r="AA355">
            <v>14085</v>
          </cell>
          <cell r="AB355">
            <v>0</v>
          </cell>
          <cell r="AC355">
            <v>408863.52088633564</v>
          </cell>
          <cell r="AD355">
            <v>0</v>
          </cell>
          <cell r="AE355">
            <v>0</v>
          </cell>
          <cell r="AF355">
            <v>128000</v>
          </cell>
          <cell r="AG355">
            <v>0</v>
          </cell>
          <cell r="AH355">
            <v>0</v>
          </cell>
          <cell r="AI355">
            <v>0</v>
          </cell>
          <cell r="AJ355">
            <v>19133.439999999999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-97577.900842333082</v>
          </cell>
          <cell r="AQ355">
            <v>4488034.6429317035</v>
          </cell>
          <cell r="AR355"/>
          <cell r="AS355">
            <v>0</v>
          </cell>
          <cell r="AT355">
            <v>2190590.2285830383</v>
          </cell>
          <cell r="AU355">
            <v>1827641.4770826169</v>
          </cell>
          <cell r="AV355">
            <v>0</v>
          </cell>
          <cell r="AW355">
            <v>61740.000000000007</v>
          </cell>
          <cell r="AX355">
            <v>0</v>
          </cell>
          <cell r="AY355">
            <v>175200.00000000026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12954.545454545467</v>
          </cell>
          <cell r="BG355">
            <v>902.40641711229944</v>
          </cell>
          <cell r="BH355">
            <v>6316.8449197861191</v>
          </cell>
          <cell r="BI355">
            <v>1383.6898395721926</v>
          </cell>
          <cell r="BJ355">
            <v>741.9786096256712</v>
          </cell>
          <cell r="BK355">
            <v>0</v>
          </cell>
          <cell r="BL355">
            <v>0</v>
          </cell>
          <cell r="BM355">
            <v>14265</v>
          </cell>
          <cell r="BN355">
            <v>0</v>
          </cell>
          <cell r="BO355">
            <v>414704.42832756904</v>
          </cell>
          <cell r="BP355">
            <v>0</v>
          </cell>
          <cell r="BQ355">
            <v>0</v>
          </cell>
          <cell r="BR355">
            <v>134400</v>
          </cell>
          <cell r="BS355">
            <v>0</v>
          </cell>
          <cell r="BT355">
            <v>0</v>
          </cell>
          <cell r="BU355">
            <v>0</v>
          </cell>
          <cell r="BV355">
            <v>19133.439999999999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4859974.0392338661</v>
          </cell>
          <cell r="CB355">
            <v>0</v>
          </cell>
          <cell r="CC355">
            <v>0</v>
          </cell>
          <cell r="CD355">
            <v>4859974.0392338661</v>
          </cell>
        </row>
        <row r="356">
          <cell r="A356" t="str">
            <v>2260</v>
          </cell>
          <cell r="B356" t="str">
            <v>4046</v>
          </cell>
          <cell r="C356">
            <v>9264046</v>
          </cell>
          <cell r="D356" t="str">
            <v>Aylsham High School</v>
          </cell>
          <cell r="E356">
            <v>1144</v>
          </cell>
          <cell r="G356">
            <v>0</v>
          </cell>
          <cell r="H356">
            <v>3301650</v>
          </cell>
          <cell r="I356">
            <v>2448422</v>
          </cell>
          <cell r="J356">
            <v>0</v>
          </cell>
          <cell r="K356">
            <v>84000.000000000015</v>
          </cell>
          <cell r="L356">
            <v>0</v>
          </cell>
          <cell r="M356">
            <v>198790.00000000035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31155.000000000004</v>
          </cell>
          <cell r="U356">
            <v>14684.999999999975</v>
          </cell>
          <cell r="V356">
            <v>0</v>
          </cell>
          <cell r="W356">
            <v>1360.0000000000011</v>
          </cell>
          <cell r="X356">
            <v>0</v>
          </cell>
          <cell r="Y356">
            <v>0</v>
          </cell>
          <cell r="Z356">
            <v>0</v>
          </cell>
          <cell r="AA356">
            <v>14085.000000000005</v>
          </cell>
          <cell r="AB356">
            <v>0</v>
          </cell>
          <cell r="AC356">
            <v>411748.24552989803</v>
          </cell>
          <cell r="AD356">
            <v>0</v>
          </cell>
          <cell r="AE356">
            <v>0</v>
          </cell>
          <cell r="AF356">
            <v>128000</v>
          </cell>
          <cell r="AG356">
            <v>0</v>
          </cell>
          <cell r="AH356">
            <v>0</v>
          </cell>
          <cell r="AI356">
            <v>0</v>
          </cell>
          <cell r="AJ356">
            <v>36262.5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6670157.7455298984</v>
          </cell>
          <cell r="AR356"/>
          <cell r="AS356">
            <v>0</v>
          </cell>
          <cell r="AT356">
            <v>3506977.3961074166</v>
          </cell>
          <cell r="AU356">
            <v>2601094.7667570785</v>
          </cell>
          <cell r="AV356">
            <v>0</v>
          </cell>
          <cell r="AW356">
            <v>85750.000000000015</v>
          </cell>
          <cell r="AX356">
            <v>0</v>
          </cell>
          <cell r="AY356">
            <v>231600.00000000041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31620.000000000004</v>
          </cell>
          <cell r="BG356">
            <v>14849.999999999975</v>
          </cell>
          <cell r="BH356">
            <v>0</v>
          </cell>
          <cell r="BI356">
            <v>1380.0000000000011</v>
          </cell>
          <cell r="BJ356">
            <v>0</v>
          </cell>
          <cell r="BK356">
            <v>0</v>
          </cell>
          <cell r="BL356">
            <v>0</v>
          </cell>
          <cell r="BM356">
            <v>14265.000000000005</v>
          </cell>
          <cell r="BN356">
            <v>0</v>
          </cell>
          <cell r="BO356">
            <v>417630.36332318228</v>
          </cell>
          <cell r="BP356">
            <v>0</v>
          </cell>
          <cell r="BQ356">
            <v>0</v>
          </cell>
          <cell r="BR356">
            <v>134400</v>
          </cell>
          <cell r="BS356">
            <v>0</v>
          </cell>
          <cell r="BT356">
            <v>0</v>
          </cell>
          <cell r="BU356">
            <v>0</v>
          </cell>
          <cell r="BV356">
            <v>36262.5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7075830.0261876769</v>
          </cell>
          <cell r="CB356">
            <v>0</v>
          </cell>
          <cell r="CC356">
            <v>0</v>
          </cell>
          <cell r="CD356">
            <v>7075830.0261876769</v>
          </cell>
        </row>
        <row r="357">
          <cell r="A357" t="str">
            <v>2265</v>
          </cell>
          <cell r="B357" t="str">
            <v>4017</v>
          </cell>
          <cell r="C357">
            <v>9264017</v>
          </cell>
          <cell r="D357" t="str">
            <v>Caister Academy</v>
          </cell>
          <cell r="E357">
            <v>703</v>
          </cell>
          <cell r="G357">
            <v>0</v>
          </cell>
          <cell r="H357">
            <v>1937925</v>
          </cell>
          <cell r="I357">
            <v>1607114</v>
          </cell>
          <cell r="J357">
            <v>0</v>
          </cell>
          <cell r="K357">
            <v>121439.99999999994</v>
          </cell>
          <cell r="L357">
            <v>0</v>
          </cell>
          <cell r="M357">
            <v>288399.99999999983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54347.307692307746</v>
          </cell>
          <cell r="U357">
            <v>7130.1424501424526</v>
          </cell>
          <cell r="V357">
            <v>44082.706552706484</v>
          </cell>
          <cell r="W357">
            <v>10214.52991452993</v>
          </cell>
          <cell r="X357">
            <v>95766.225071225272</v>
          </cell>
          <cell r="Y357">
            <v>101514.40170940154</v>
          </cell>
          <cell r="Z357">
            <v>0</v>
          </cell>
          <cell r="AA357">
            <v>32911.81623931622</v>
          </cell>
          <cell r="AB357">
            <v>0</v>
          </cell>
          <cell r="AC357">
            <v>348056.31368981127</v>
          </cell>
          <cell r="AD357">
            <v>0</v>
          </cell>
          <cell r="AE357">
            <v>0</v>
          </cell>
          <cell r="AF357">
            <v>128000</v>
          </cell>
          <cell r="AG357">
            <v>0</v>
          </cell>
          <cell r="AH357">
            <v>0</v>
          </cell>
          <cell r="AI357">
            <v>0</v>
          </cell>
          <cell r="AJ357">
            <v>17892.351999999999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-154958.77157128681</v>
          </cell>
          <cell r="AQ357">
            <v>4639836.0237481548</v>
          </cell>
          <cell r="AR357"/>
          <cell r="AS357">
            <v>0</v>
          </cell>
          <cell r="AT357">
            <v>2058443.2542369619</v>
          </cell>
          <cell r="AU357">
            <v>1707326.520911034</v>
          </cell>
          <cell r="AV357">
            <v>0</v>
          </cell>
          <cell r="AW357">
            <v>123969.99999999994</v>
          </cell>
          <cell r="AX357">
            <v>0</v>
          </cell>
          <cell r="AY357">
            <v>335999.99999999977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55158.461538461597</v>
          </cell>
          <cell r="BG357">
            <v>7210.2564102564129</v>
          </cell>
          <cell r="BH357">
            <v>44793.71794871788</v>
          </cell>
          <cell r="BI357">
            <v>10364.743589743606</v>
          </cell>
          <cell r="BJ357">
            <v>97078.09116809137</v>
          </cell>
          <cell r="BK357">
            <v>103151.73076923059</v>
          </cell>
          <cell r="BL357">
            <v>0</v>
          </cell>
          <cell r="BM357">
            <v>33332.414529914509</v>
          </cell>
          <cell r="BN357">
            <v>0</v>
          </cell>
          <cell r="BO357">
            <v>353028.54674252286</v>
          </cell>
          <cell r="BP357">
            <v>0</v>
          </cell>
          <cell r="BQ357">
            <v>0</v>
          </cell>
          <cell r="BR357">
            <v>134400</v>
          </cell>
          <cell r="BS357">
            <v>0</v>
          </cell>
          <cell r="BT357">
            <v>0</v>
          </cell>
          <cell r="BU357">
            <v>0</v>
          </cell>
          <cell r="BV357">
            <v>17892.351999999999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5082150.0898449365</v>
          </cell>
          <cell r="CB357">
            <v>0</v>
          </cell>
          <cell r="CC357">
            <v>0</v>
          </cell>
          <cell r="CD357">
            <v>5082150.0898449365</v>
          </cell>
        </row>
        <row r="358">
          <cell r="A358" t="str">
            <v>2270</v>
          </cell>
          <cell r="B358" t="str">
            <v>6907</v>
          </cell>
          <cell r="C358">
            <v>9266907</v>
          </cell>
          <cell r="D358" t="str">
            <v>Ormiston Victory Academy</v>
          </cell>
          <cell r="E358">
            <v>1178</v>
          </cell>
          <cell r="G358">
            <v>0</v>
          </cell>
          <cell r="H358">
            <v>3421275</v>
          </cell>
          <cell r="I358">
            <v>2496959</v>
          </cell>
          <cell r="J358">
            <v>0</v>
          </cell>
          <cell r="K358">
            <v>143519.99999999977</v>
          </cell>
          <cell r="L358">
            <v>0</v>
          </cell>
          <cell r="M358">
            <v>351229.99999999959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94470.000000000073</v>
          </cell>
          <cell r="U358">
            <v>41384.999999999978</v>
          </cell>
          <cell r="V358">
            <v>5579.9999999999991</v>
          </cell>
          <cell r="W358">
            <v>42159.999999999978</v>
          </cell>
          <cell r="X358">
            <v>94900.000000000276</v>
          </cell>
          <cell r="Y358">
            <v>24179.999999999956</v>
          </cell>
          <cell r="Z358">
            <v>0</v>
          </cell>
          <cell r="AA358">
            <v>31567.979452054838</v>
          </cell>
          <cell r="AB358">
            <v>0</v>
          </cell>
          <cell r="AC358">
            <v>514269.35710897174</v>
          </cell>
          <cell r="AD358">
            <v>0</v>
          </cell>
          <cell r="AE358">
            <v>0</v>
          </cell>
          <cell r="AF358">
            <v>128000</v>
          </cell>
          <cell r="AG358">
            <v>0</v>
          </cell>
          <cell r="AH358">
            <v>0</v>
          </cell>
          <cell r="AI358">
            <v>0</v>
          </cell>
          <cell r="AJ358">
            <v>40593.919999999998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7430090.2565610269</v>
          </cell>
          <cell r="AR358"/>
          <cell r="AS358">
            <v>0</v>
          </cell>
          <cell r="AT358">
            <v>3634041.7945171059</v>
          </cell>
          <cell r="AU358">
            <v>2652658.3194020428</v>
          </cell>
          <cell r="AV358">
            <v>0</v>
          </cell>
          <cell r="AW358">
            <v>146509.99999999977</v>
          </cell>
          <cell r="AX358">
            <v>0</v>
          </cell>
          <cell r="AY358">
            <v>409199.99999999953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95880.000000000073</v>
          </cell>
          <cell r="BG358">
            <v>41849.999999999978</v>
          </cell>
          <cell r="BH358">
            <v>5669.9999999999991</v>
          </cell>
          <cell r="BI358">
            <v>42779.999999999978</v>
          </cell>
          <cell r="BJ358">
            <v>96200.000000000276</v>
          </cell>
          <cell r="BK358">
            <v>24569.999999999956</v>
          </cell>
          <cell r="BL358">
            <v>0</v>
          </cell>
          <cell r="BM358">
            <v>31971.404109589083</v>
          </cell>
          <cell r="BN358">
            <v>0</v>
          </cell>
          <cell r="BO358">
            <v>521616.06221052847</v>
          </cell>
          <cell r="BP358">
            <v>0</v>
          </cell>
          <cell r="BQ358">
            <v>0</v>
          </cell>
          <cell r="BR358">
            <v>134400</v>
          </cell>
          <cell r="BS358">
            <v>0</v>
          </cell>
          <cell r="BT358">
            <v>0</v>
          </cell>
          <cell r="BU358">
            <v>0</v>
          </cell>
          <cell r="BV358">
            <v>40593.919999999998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7877941.5002392652</v>
          </cell>
          <cell r="CB358">
            <v>0</v>
          </cell>
          <cell r="CC358">
            <v>0</v>
          </cell>
          <cell r="CD358">
            <v>7877941.5002392652</v>
          </cell>
        </row>
        <row r="359">
          <cell r="A359" t="str">
            <v>2275</v>
          </cell>
          <cell r="B359" t="str">
            <v>5401</v>
          </cell>
          <cell r="C359">
            <v>9265401</v>
          </cell>
          <cell r="D359" t="str">
            <v>Cromer Academy</v>
          </cell>
          <cell r="E359">
            <v>688</v>
          </cell>
          <cell r="G359">
            <v>0</v>
          </cell>
          <cell r="H359">
            <v>2009700</v>
          </cell>
          <cell r="I359">
            <v>1445324</v>
          </cell>
          <cell r="J359">
            <v>0</v>
          </cell>
          <cell r="K359">
            <v>71999.99999999984</v>
          </cell>
          <cell r="L359">
            <v>0</v>
          </cell>
          <cell r="M359">
            <v>174070.00000000006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97150.000000000058</v>
          </cell>
          <cell r="U359">
            <v>6229.9999999999918</v>
          </cell>
          <cell r="V359">
            <v>0</v>
          </cell>
          <cell r="W359">
            <v>0</v>
          </cell>
          <cell r="X359">
            <v>0</v>
          </cell>
          <cell r="Y359">
            <v>1860.000000000002</v>
          </cell>
          <cell r="Z359">
            <v>0</v>
          </cell>
          <cell r="AA359">
            <v>1574.1520467836287</v>
          </cell>
          <cell r="AB359">
            <v>0</v>
          </cell>
          <cell r="AC359">
            <v>330486.21348441363</v>
          </cell>
          <cell r="AD359">
            <v>0</v>
          </cell>
          <cell r="AE359">
            <v>0</v>
          </cell>
          <cell r="AF359">
            <v>128000</v>
          </cell>
          <cell r="AG359">
            <v>0</v>
          </cell>
          <cell r="AH359">
            <v>0</v>
          </cell>
          <cell r="AI359">
            <v>0</v>
          </cell>
          <cell r="AJ359">
            <v>16340.992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-129808.89840418688</v>
          </cell>
          <cell r="AQ359">
            <v>4152926.4591270094</v>
          </cell>
          <cell r="AR359"/>
          <cell r="AS359">
            <v>0</v>
          </cell>
          <cell r="AT359">
            <v>2134681.8932827753</v>
          </cell>
          <cell r="AU359">
            <v>1535448.012094487</v>
          </cell>
          <cell r="AV359">
            <v>0</v>
          </cell>
          <cell r="AW359">
            <v>73499.99999999984</v>
          </cell>
          <cell r="AX359">
            <v>0</v>
          </cell>
          <cell r="AY359">
            <v>202800.00000000006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98600.000000000058</v>
          </cell>
          <cell r="BG359">
            <v>6299.9999999999918</v>
          </cell>
          <cell r="BH359">
            <v>0</v>
          </cell>
          <cell r="BI359">
            <v>0</v>
          </cell>
          <cell r="BJ359">
            <v>0</v>
          </cell>
          <cell r="BK359">
            <v>1890.000000000002</v>
          </cell>
          <cell r="BL359">
            <v>0</v>
          </cell>
          <cell r="BM359">
            <v>1594.2690058479564</v>
          </cell>
          <cell r="BN359">
            <v>0</v>
          </cell>
          <cell r="BO359">
            <v>335207.4451056195</v>
          </cell>
          <cell r="BP359">
            <v>0</v>
          </cell>
          <cell r="BQ359">
            <v>0</v>
          </cell>
          <cell r="BR359">
            <v>134400</v>
          </cell>
          <cell r="BS359">
            <v>0</v>
          </cell>
          <cell r="BT359">
            <v>0</v>
          </cell>
          <cell r="BU359">
            <v>0</v>
          </cell>
          <cell r="BV359">
            <v>16340.992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4540762.6114887297</v>
          </cell>
          <cell r="CB359">
            <v>0</v>
          </cell>
          <cell r="CC359">
            <v>0</v>
          </cell>
          <cell r="CD359">
            <v>4540762.6114887297</v>
          </cell>
        </row>
        <row r="360">
          <cell r="A360" t="str">
            <v>2289</v>
          </cell>
          <cell r="B360" t="str">
            <v>4089</v>
          </cell>
          <cell r="C360">
            <v>9264089</v>
          </cell>
          <cell r="D360" t="str">
            <v>Diss High School</v>
          </cell>
          <cell r="E360">
            <v>815</v>
          </cell>
          <cell r="G360">
            <v>0</v>
          </cell>
          <cell r="H360">
            <v>2430780</v>
          </cell>
          <cell r="I360">
            <v>1655651</v>
          </cell>
          <cell r="J360">
            <v>0</v>
          </cell>
          <cell r="K360">
            <v>75840.000000000146</v>
          </cell>
          <cell r="L360">
            <v>0</v>
          </cell>
          <cell r="M360">
            <v>181280.00000000017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42879.999999999898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18826.199261992602</v>
          </cell>
          <cell r="AB360">
            <v>0</v>
          </cell>
          <cell r="AC360">
            <v>346175.62834508246</v>
          </cell>
          <cell r="AD360">
            <v>0</v>
          </cell>
          <cell r="AE360">
            <v>0</v>
          </cell>
          <cell r="AF360">
            <v>128000</v>
          </cell>
          <cell r="AG360">
            <v>0</v>
          </cell>
          <cell r="AH360">
            <v>0</v>
          </cell>
          <cell r="AI360">
            <v>0</v>
          </cell>
          <cell r="AJ360">
            <v>29475.84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-73933.290617010047</v>
          </cell>
          <cell r="AQ360">
            <v>4834975.376990065</v>
          </cell>
          <cell r="AR360"/>
          <cell r="AS360">
            <v>0</v>
          </cell>
          <cell r="AT360">
            <v>2581948.5756848808</v>
          </cell>
          <cell r="AU360">
            <v>1758890.073555998</v>
          </cell>
          <cell r="AV360">
            <v>0</v>
          </cell>
          <cell r="AW360">
            <v>77420.00000000016</v>
          </cell>
          <cell r="AX360">
            <v>0</v>
          </cell>
          <cell r="AY360">
            <v>211200.0000000002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43519.999999999891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19066.789667896661</v>
          </cell>
          <cell r="BN360">
            <v>0</v>
          </cell>
          <cell r="BO360">
            <v>351120.9944642979</v>
          </cell>
          <cell r="BP360">
            <v>0</v>
          </cell>
          <cell r="BQ360">
            <v>0</v>
          </cell>
          <cell r="BR360">
            <v>134400</v>
          </cell>
          <cell r="BS360">
            <v>0</v>
          </cell>
          <cell r="BT360">
            <v>0</v>
          </cell>
          <cell r="BU360">
            <v>0</v>
          </cell>
          <cell r="BV360">
            <v>29475.84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5207042.2733730739</v>
          </cell>
          <cell r="CB360">
            <v>0</v>
          </cell>
          <cell r="CC360">
            <v>0</v>
          </cell>
          <cell r="CD360">
            <v>5207042.2733730739</v>
          </cell>
        </row>
        <row r="361">
          <cell r="A361" t="str">
            <v>2300</v>
          </cell>
          <cell r="B361" t="str">
            <v>4029</v>
          </cell>
          <cell r="C361">
            <v>9264029</v>
          </cell>
          <cell r="D361" t="str">
            <v>Downham Market Academy</v>
          </cell>
          <cell r="E361">
            <v>1111</v>
          </cell>
          <cell r="G361">
            <v>0</v>
          </cell>
          <cell r="H361">
            <v>3512190</v>
          </cell>
          <cell r="I361">
            <v>2033161</v>
          </cell>
          <cell r="J361">
            <v>0</v>
          </cell>
          <cell r="K361">
            <v>132959.99999999983</v>
          </cell>
          <cell r="L361">
            <v>0</v>
          </cell>
          <cell r="M361">
            <v>319300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86429.999999999927</v>
          </cell>
          <cell r="U361">
            <v>95230.000000000189</v>
          </cell>
          <cell r="V361">
            <v>2480</v>
          </cell>
          <cell r="W361">
            <v>680</v>
          </cell>
          <cell r="X361">
            <v>0</v>
          </cell>
          <cell r="Y361">
            <v>0</v>
          </cell>
          <cell r="Z361">
            <v>0</v>
          </cell>
          <cell r="AA361">
            <v>17214.999999999996</v>
          </cell>
          <cell r="AB361">
            <v>0</v>
          </cell>
          <cell r="AC361">
            <v>478784.04631618771</v>
          </cell>
          <cell r="AD361">
            <v>0</v>
          </cell>
          <cell r="AE361">
            <v>0</v>
          </cell>
          <cell r="AF361">
            <v>128000</v>
          </cell>
          <cell r="AG361">
            <v>0</v>
          </cell>
          <cell r="AH361">
            <v>0</v>
          </cell>
          <cell r="AI361">
            <v>0</v>
          </cell>
          <cell r="AJ361">
            <v>42920.959999999999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-78046.473330969617</v>
          </cell>
          <cell r="AQ361">
            <v>6771304.5329852179</v>
          </cell>
          <cell r="AR361"/>
          <cell r="AS361">
            <v>0</v>
          </cell>
          <cell r="AT361">
            <v>3730610.7373084691</v>
          </cell>
          <cell r="AU361">
            <v>2159939.9274612744</v>
          </cell>
          <cell r="AV361">
            <v>0</v>
          </cell>
          <cell r="AW361">
            <v>135729.99999999983</v>
          </cell>
          <cell r="AX361">
            <v>0</v>
          </cell>
          <cell r="AY361">
            <v>372000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87719.999999999927</v>
          </cell>
          <cell r="BG361">
            <v>96300.000000000189</v>
          </cell>
          <cell r="BH361">
            <v>2520</v>
          </cell>
          <cell r="BI361">
            <v>690</v>
          </cell>
          <cell r="BJ361">
            <v>0</v>
          </cell>
          <cell r="BK361">
            <v>0</v>
          </cell>
          <cell r="BL361">
            <v>0</v>
          </cell>
          <cell r="BM361">
            <v>17434.999999999996</v>
          </cell>
          <cell r="BN361">
            <v>0</v>
          </cell>
          <cell r="BO361">
            <v>485623.81840641896</v>
          </cell>
          <cell r="BP361">
            <v>0</v>
          </cell>
          <cell r="BQ361">
            <v>0</v>
          </cell>
          <cell r="BR361">
            <v>134400</v>
          </cell>
          <cell r="BS361">
            <v>0</v>
          </cell>
          <cell r="BT361">
            <v>0</v>
          </cell>
          <cell r="BU361">
            <v>0</v>
          </cell>
          <cell r="BV361">
            <v>42920.959999999999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7265890.4431761624</v>
          </cell>
          <cell r="CB361">
            <v>0</v>
          </cell>
          <cell r="CC361">
            <v>0</v>
          </cell>
          <cell r="CD361">
            <v>7265890.4431761624</v>
          </cell>
        </row>
        <row r="362">
          <cell r="A362" t="str">
            <v>2309</v>
          </cell>
          <cell r="B362" t="str">
            <v>4085</v>
          </cell>
          <cell r="C362">
            <v>9264085</v>
          </cell>
          <cell r="D362" t="str">
            <v>Dereham Neatherd High School</v>
          </cell>
          <cell r="E362">
            <v>1192</v>
          </cell>
          <cell r="G362">
            <v>0</v>
          </cell>
          <cell r="H362">
            <v>3344715</v>
          </cell>
          <cell r="I362">
            <v>2658749</v>
          </cell>
          <cell r="J362">
            <v>0</v>
          </cell>
          <cell r="K362">
            <v>99840</v>
          </cell>
          <cell r="L362">
            <v>0</v>
          </cell>
          <cell r="M362">
            <v>225569.99999999985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10719.999999999993</v>
          </cell>
          <cell r="U362">
            <v>37825.000000000022</v>
          </cell>
          <cell r="V362">
            <v>4959.9999999999964</v>
          </cell>
          <cell r="W362">
            <v>2720.0000000000023</v>
          </cell>
          <cell r="X362">
            <v>729.99999999999966</v>
          </cell>
          <cell r="Y362">
            <v>0</v>
          </cell>
          <cell r="Z362">
            <v>0</v>
          </cell>
          <cell r="AA362">
            <v>26627.33837111669</v>
          </cell>
          <cell r="AB362">
            <v>0</v>
          </cell>
          <cell r="AC362">
            <v>453525.32572975149</v>
          </cell>
          <cell r="AD362">
            <v>0</v>
          </cell>
          <cell r="AE362">
            <v>0</v>
          </cell>
          <cell r="AF362">
            <v>128000</v>
          </cell>
          <cell r="AG362">
            <v>0</v>
          </cell>
          <cell r="AH362">
            <v>0</v>
          </cell>
          <cell r="AI362">
            <v>0</v>
          </cell>
          <cell r="AJ362">
            <v>25856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-32865.075981499118</v>
          </cell>
          <cell r="AQ362">
            <v>6986972.5881193699</v>
          </cell>
          <cell r="AR362"/>
          <cell r="AS362">
            <v>0</v>
          </cell>
          <cell r="AT362">
            <v>3552720.5795349046</v>
          </cell>
          <cell r="AU362">
            <v>2824536.82821859</v>
          </cell>
          <cell r="AV362">
            <v>0</v>
          </cell>
          <cell r="AW362">
            <v>101920</v>
          </cell>
          <cell r="AX362">
            <v>0</v>
          </cell>
          <cell r="AY362">
            <v>262799.99999999983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10879.999999999993</v>
          </cell>
          <cell r="BG362">
            <v>38250.000000000022</v>
          </cell>
          <cell r="BH362">
            <v>5039.9999999999964</v>
          </cell>
          <cell r="BI362">
            <v>2760.0000000000023</v>
          </cell>
          <cell r="BJ362">
            <v>739.99999999999966</v>
          </cell>
          <cell r="BK362">
            <v>0</v>
          </cell>
          <cell r="BL362">
            <v>0</v>
          </cell>
          <cell r="BM362">
            <v>26967.623845507958</v>
          </cell>
          <cell r="BN362">
            <v>0</v>
          </cell>
          <cell r="BO362">
            <v>460004.25895446219</v>
          </cell>
          <cell r="BP362">
            <v>0</v>
          </cell>
          <cell r="BQ362">
            <v>0</v>
          </cell>
          <cell r="BR362">
            <v>134400</v>
          </cell>
          <cell r="BS362">
            <v>0</v>
          </cell>
          <cell r="BT362">
            <v>0</v>
          </cell>
          <cell r="BU362">
            <v>0</v>
          </cell>
          <cell r="BV362">
            <v>25856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7446875.2905534655</v>
          </cell>
          <cell r="CB362">
            <v>0</v>
          </cell>
          <cell r="CC362">
            <v>0</v>
          </cell>
          <cell r="CD362">
            <v>7446875.2905534655</v>
          </cell>
        </row>
        <row r="363">
          <cell r="A363" t="str">
            <v>2315</v>
          </cell>
          <cell r="B363" t="str">
            <v>4002</v>
          </cell>
          <cell r="C363">
            <v>9264002</v>
          </cell>
          <cell r="D363" t="str">
            <v>Northgate High School</v>
          </cell>
          <cell r="E363">
            <v>793</v>
          </cell>
          <cell r="G363">
            <v>0</v>
          </cell>
          <cell r="H363">
            <v>2516910</v>
          </cell>
          <cell r="I363">
            <v>1439931</v>
          </cell>
          <cell r="J363">
            <v>0</v>
          </cell>
          <cell r="K363">
            <v>92640.000000000116</v>
          </cell>
          <cell r="L363">
            <v>0</v>
          </cell>
          <cell r="M363">
            <v>228659.99999999983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17106.571969696975</v>
          </cell>
          <cell r="U363">
            <v>24505.902777777763</v>
          </cell>
          <cell r="V363">
            <v>3724.6969696969722</v>
          </cell>
          <cell r="W363">
            <v>680.85858585858432</v>
          </cell>
          <cell r="X363">
            <v>0</v>
          </cell>
          <cell r="Y363">
            <v>0</v>
          </cell>
          <cell r="Z363">
            <v>0</v>
          </cell>
          <cell r="AA363">
            <v>26807.833545108009</v>
          </cell>
          <cell r="AB363">
            <v>0</v>
          </cell>
          <cell r="AC363">
            <v>387055.29559371393</v>
          </cell>
          <cell r="AD363">
            <v>0</v>
          </cell>
          <cell r="AE363">
            <v>0</v>
          </cell>
          <cell r="AF363">
            <v>128000</v>
          </cell>
          <cell r="AG363">
            <v>0</v>
          </cell>
          <cell r="AH363">
            <v>0</v>
          </cell>
          <cell r="AI363">
            <v>0</v>
          </cell>
          <cell r="AJ363">
            <v>34491.904000000002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-33448.34959499455</v>
          </cell>
          <cell r="AQ363">
            <v>4867065.7138468595</v>
          </cell>
          <cell r="AR363"/>
          <cell r="AS363">
            <v>0</v>
          </cell>
          <cell r="AT363">
            <v>2673434.9425398568</v>
          </cell>
          <cell r="AU363">
            <v>1529718.7284672686</v>
          </cell>
          <cell r="AV363">
            <v>0</v>
          </cell>
          <cell r="AW363">
            <v>94570.000000000116</v>
          </cell>
          <cell r="AX363">
            <v>0</v>
          </cell>
          <cell r="AY363">
            <v>266399.99999999977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17361.893939393944</v>
          </cell>
          <cell r="BG363">
            <v>24781.249999999985</v>
          </cell>
          <cell r="BH363">
            <v>3784.7727272727298</v>
          </cell>
          <cell r="BI363">
            <v>690.87121212121065</v>
          </cell>
          <cell r="BJ363">
            <v>0</v>
          </cell>
          <cell r="BK363">
            <v>0</v>
          </cell>
          <cell r="BL363">
            <v>0</v>
          </cell>
          <cell r="BM363">
            <v>27150.425667090221</v>
          </cell>
          <cell r="BN363">
            <v>0</v>
          </cell>
          <cell r="BO363">
            <v>392584.6569593384</v>
          </cell>
          <cell r="BP363">
            <v>0</v>
          </cell>
          <cell r="BQ363">
            <v>0</v>
          </cell>
          <cell r="BR363">
            <v>134400</v>
          </cell>
          <cell r="BS363">
            <v>0</v>
          </cell>
          <cell r="BT363">
            <v>0</v>
          </cell>
          <cell r="BU363">
            <v>0</v>
          </cell>
          <cell r="BV363">
            <v>34491.904000000002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5199369.4455123413</v>
          </cell>
          <cell r="CB363">
            <v>0</v>
          </cell>
          <cell r="CC363">
            <v>0</v>
          </cell>
          <cell r="CD363">
            <v>5199369.4455123413</v>
          </cell>
        </row>
        <row r="364">
          <cell r="A364" t="str">
            <v>2320</v>
          </cell>
          <cell r="B364" t="str">
            <v>4003</v>
          </cell>
          <cell r="C364">
            <v>9264003</v>
          </cell>
          <cell r="D364" t="str">
            <v>Fakenham Academy</v>
          </cell>
          <cell r="E364">
            <v>657</v>
          </cell>
          <cell r="G364">
            <v>0</v>
          </cell>
          <cell r="H364">
            <v>1933140</v>
          </cell>
          <cell r="I364">
            <v>1364429</v>
          </cell>
          <cell r="J364">
            <v>0</v>
          </cell>
          <cell r="K364">
            <v>70560.000000000029</v>
          </cell>
          <cell r="L364">
            <v>0</v>
          </cell>
          <cell r="M364">
            <v>169950.00000000032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15075</v>
          </cell>
          <cell r="U364">
            <v>27590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4695</v>
          </cell>
          <cell r="AB364">
            <v>0</v>
          </cell>
          <cell r="AC364">
            <v>374733.14989524125</v>
          </cell>
          <cell r="AD364">
            <v>0</v>
          </cell>
          <cell r="AE364">
            <v>0</v>
          </cell>
          <cell r="AF364">
            <v>128000</v>
          </cell>
          <cell r="AG364">
            <v>0</v>
          </cell>
          <cell r="AH364">
            <v>0</v>
          </cell>
          <cell r="AI364">
            <v>0</v>
          </cell>
          <cell r="AJ364">
            <v>21719.040000000001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-33832.605885603465</v>
          </cell>
          <cell r="AQ364">
            <v>4076058.5840096381</v>
          </cell>
          <cell r="AR364"/>
          <cell r="AS364">
            <v>0</v>
          </cell>
          <cell r="AT364">
            <v>2053360.6783005744</v>
          </cell>
          <cell r="AU364">
            <v>1449508.7576862134</v>
          </cell>
          <cell r="AV364">
            <v>0</v>
          </cell>
          <cell r="AW364">
            <v>72030.000000000029</v>
          </cell>
          <cell r="AX364">
            <v>0</v>
          </cell>
          <cell r="AY364">
            <v>198000.00000000038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15300</v>
          </cell>
          <cell r="BG364">
            <v>27900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4755</v>
          </cell>
          <cell r="BN364">
            <v>0</v>
          </cell>
          <cell r="BO364">
            <v>380086.4806080304</v>
          </cell>
          <cell r="BP364">
            <v>0</v>
          </cell>
          <cell r="BQ364">
            <v>0</v>
          </cell>
          <cell r="BR364">
            <v>134400</v>
          </cell>
          <cell r="BS364">
            <v>0</v>
          </cell>
          <cell r="BT364">
            <v>0</v>
          </cell>
          <cell r="BU364">
            <v>0</v>
          </cell>
          <cell r="BV364">
            <v>21719.040000000001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4357059.9565948192</v>
          </cell>
          <cell r="CB364">
            <v>0</v>
          </cell>
          <cell r="CC364">
            <v>0</v>
          </cell>
          <cell r="CD364">
            <v>4357059.9565948192</v>
          </cell>
        </row>
        <row r="365">
          <cell r="A365" t="str">
            <v>2330</v>
          </cell>
          <cell r="B365" t="str">
            <v>4044</v>
          </cell>
          <cell r="C365">
            <v>9264044</v>
          </cell>
          <cell r="D365" t="str">
            <v>Framingham Earl High School</v>
          </cell>
          <cell r="E365">
            <v>793</v>
          </cell>
          <cell r="G365">
            <v>0</v>
          </cell>
          <cell r="H365">
            <v>2287230</v>
          </cell>
          <cell r="I365">
            <v>1698795</v>
          </cell>
          <cell r="J365">
            <v>0</v>
          </cell>
          <cell r="K365">
            <v>48960.000000000007</v>
          </cell>
          <cell r="L365">
            <v>0</v>
          </cell>
          <cell r="M365">
            <v>112269.99999999997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3349.99999999999</v>
          </cell>
          <cell r="U365">
            <v>1780.0000000000016</v>
          </cell>
          <cell r="V365">
            <v>9299.9999999999964</v>
          </cell>
          <cell r="W365">
            <v>3400.0000000000005</v>
          </cell>
          <cell r="X365">
            <v>12410.000000000002</v>
          </cell>
          <cell r="Y365">
            <v>0</v>
          </cell>
          <cell r="Z365">
            <v>0</v>
          </cell>
          <cell r="AA365">
            <v>3133.9520202020258</v>
          </cell>
          <cell r="AB365">
            <v>0</v>
          </cell>
          <cell r="AC365">
            <v>273105.47098142264</v>
          </cell>
          <cell r="AD365">
            <v>0</v>
          </cell>
          <cell r="AE365">
            <v>0</v>
          </cell>
          <cell r="AF365">
            <v>128000</v>
          </cell>
          <cell r="AG365">
            <v>0</v>
          </cell>
          <cell r="AH365">
            <v>0</v>
          </cell>
          <cell r="AI365">
            <v>0</v>
          </cell>
          <cell r="AJ365">
            <v>20477.952000000001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4602212.3750016242</v>
          </cell>
          <cell r="AR365"/>
          <cell r="AS365">
            <v>0</v>
          </cell>
          <cell r="AT365">
            <v>2429471.2975932537</v>
          </cell>
          <cell r="AU365">
            <v>1804724.342573744</v>
          </cell>
          <cell r="AV365">
            <v>0</v>
          </cell>
          <cell r="AW365">
            <v>49980.000000000007</v>
          </cell>
          <cell r="AX365">
            <v>0</v>
          </cell>
          <cell r="AY365">
            <v>130799.99999999997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3399.9999999999895</v>
          </cell>
          <cell r="BG365">
            <v>1800.0000000000016</v>
          </cell>
          <cell r="BH365">
            <v>9449.9999999999964</v>
          </cell>
          <cell r="BI365">
            <v>3450.0000000000005</v>
          </cell>
          <cell r="BJ365">
            <v>12580.000000000002</v>
          </cell>
          <cell r="BK365">
            <v>0</v>
          </cell>
          <cell r="BL365">
            <v>0</v>
          </cell>
          <cell r="BM365">
            <v>3174.0025252525311</v>
          </cell>
          <cell r="BN365">
            <v>0</v>
          </cell>
          <cell r="BO365">
            <v>277006.97770972864</v>
          </cell>
          <cell r="BP365">
            <v>0</v>
          </cell>
          <cell r="BQ365">
            <v>0</v>
          </cell>
          <cell r="BR365">
            <v>134400</v>
          </cell>
          <cell r="BS365">
            <v>0</v>
          </cell>
          <cell r="BT365">
            <v>0</v>
          </cell>
          <cell r="BU365">
            <v>0</v>
          </cell>
          <cell r="BV365">
            <v>20477.952000000001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4880714.5724019781</v>
          </cell>
          <cell r="CB365">
            <v>0</v>
          </cell>
          <cell r="CC365">
            <v>0</v>
          </cell>
          <cell r="CD365">
            <v>4880714.5724019781</v>
          </cell>
        </row>
        <row r="366">
          <cell r="A366" t="str">
            <v>2345</v>
          </cell>
          <cell r="B366" t="str">
            <v>4011</v>
          </cell>
          <cell r="C366">
            <v>9264011</v>
          </cell>
          <cell r="D366" t="str">
            <v>Cliff Park Ormiston Academy</v>
          </cell>
          <cell r="E366">
            <v>842</v>
          </cell>
          <cell r="G366">
            <v>0</v>
          </cell>
          <cell r="H366">
            <v>2392500</v>
          </cell>
          <cell r="I366">
            <v>1844406</v>
          </cell>
          <cell r="J366">
            <v>0</v>
          </cell>
          <cell r="K366">
            <v>146399.99999999991</v>
          </cell>
          <cell r="L366">
            <v>0</v>
          </cell>
          <cell r="M366">
            <v>338869.99999999971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44890.000000000022</v>
          </cell>
          <cell r="U366">
            <v>9790.0000000000164</v>
          </cell>
          <cell r="V366">
            <v>120279.99999999981</v>
          </cell>
          <cell r="W366">
            <v>34680.000000000022</v>
          </cell>
          <cell r="X366">
            <v>83950.000000000116</v>
          </cell>
          <cell r="Y366">
            <v>61380.000000000015</v>
          </cell>
          <cell r="Z366">
            <v>0</v>
          </cell>
          <cell r="AA366">
            <v>23474.999999999993</v>
          </cell>
          <cell r="AB366">
            <v>0</v>
          </cell>
          <cell r="AC366">
            <v>446477.64668648352</v>
          </cell>
          <cell r="AD366">
            <v>0</v>
          </cell>
          <cell r="AE366">
            <v>0</v>
          </cell>
          <cell r="AF366">
            <v>128000</v>
          </cell>
          <cell r="AG366">
            <v>0</v>
          </cell>
          <cell r="AH366">
            <v>0</v>
          </cell>
          <cell r="AI366">
            <v>0</v>
          </cell>
          <cell r="AJ366">
            <v>4347.8076000000001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-27351.920641464007</v>
          </cell>
          <cell r="AQ366">
            <v>5652094.5336450189</v>
          </cell>
          <cell r="AR366"/>
          <cell r="AS366">
            <v>0</v>
          </cell>
          <cell r="AT366">
            <v>2541287.9681937802</v>
          </cell>
          <cell r="AU366">
            <v>1959415.0005086362</v>
          </cell>
          <cell r="AV366">
            <v>0</v>
          </cell>
          <cell r="AW366">
            <v>149449.99999999991</v>
          </cell>
          <cell r="AX366">
            <v>0</v>
          </cell>
          <cell r="AY366">
            <v>394799.99999999965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45560.000000000022</v>
          </cell>
          <cell r="BG366">
            <v>9900.0000000000164</v>
          </cell>
          <cell r="BH366">
            <v>122219.9999999998</v>
          </cell>
          <cell r="BI366">
            <v>35190.000000000022</v>
          </cell>
          <cell r="BJ366">
            <v>85100.000000000116</v>
          </cell>
          <cell r="BK366">
            <v>62370.000000000015</v>
          </cell>
          <cell r="BL366">
            <v>0</v>
          </cell>
          <cell r="BM366">
            <v>23774.999999999993</v>
          </cell>
          <cell r="BN366">
            <v>0</v>
          </cell>
          <cell r="BO366">
            <v>452855.89878200472</v>
          </cell>
          <cell r="BP366">
            <v>0</v>
          </cell>
          <cell r="BQ366">
            <v>0</v>
          </cell>
          <cell r="BR366">
            <v>134400</v>
          </cell>
          <cell r="BS366">
            <v>0</v>
          </cell>
          <cell r="BT366">
            <v>0</v>
          </cell>
          <cell r="BU366">
            <v>0</v>
          </cell>
          <cell r="BV366">
            <v>4347.8076000000001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6020671.6750844214</v>
          </cell>
          <cell r="CB366">
            <v>0</v>
          </cell>
          <cell r="CC366">
            <v>0</v>
          </cell>
          <cell r="CD366">
            <v>6020671.6750844214</v>
          </cell>
        </row>
        <row r="367">
          <cell r="A367" t="str">
            <v>2350</v>
          </cell>
          <cell r="B367" t="str">
            <v>5407</v>
          </cell>
          <cell r="C367">
            <v>9265407</v>
          </cell>
          <cell r="D367" t="str">
            <v>Lynn Grove Academy</v>
          </cell>
          <cell r="E367">
            <v>1199</v>
          </cell>
          <cell r="G367">
            <v>0</v>
          </cell>
          <cell r="H367">
            <v>3378210</v>
          </cell>
          <cell r="I367">
            <v>2658749</v>
          </cell>
          <cell r="J367">
            <v>0</v>
          </cell>
          <cell r="K367">
            <v>172799.99999999985</v>
          </cell>
          <cell r="L367">
            <v>0</v>
          </cell>
          <cell r="M367">
            <v>389340.00000000035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21775.000000000004</v>
          </cell>
          <cell r="U367">
            <v>3559.9999999999977</v>
          </cell>
          <cell r="V367">
            <v>140739.99999999997</v>
          </cell>
          <cell r="W367">
            <v>84999.999999999927</v>
          </cell>
          <cell r="X367">
            <v>85410</v>
          </cell>
          <cell r="Y367">
            <v>66959.999999999942</v>
          </cell>
          <cell r="Z367">
            <v>0</v>
          </cell>
          <cell r="AA367">
            <v>9389.9999999999982</v>
          </cell>
          <cell r="AB367">
            <v>0</v>
          </cell>
          <cell r="AC367">
            <v>523536.8252931977</v>
          </cell>
          <cell r="AD367">
            <v>0</v>
          </cell>
          <cell r="AE367">
            <v>0</v>
          </cell>
          <cell r="AF367">
            <v>128000</v>
          </cell>
          <cell r="AG367">
            <v>0</v>
          </cell>
          <cell r="AH367">
            <v>0</v>
          </cell>
          <cell r="AI367">
            <v>0</v>
          </cell>
          <cell r="AJ367">
            <v>32320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-194820.55156772083</v>
          </cell>
          <cell r="AQ367">
            <v>7500970.2737254761</v>
          </cell>
          <cell r="AR367"/>
          <cell r="AS367">
            <v>0</v>
          </cell>
          <cell r="AT367">
            <v>3588298.6110896175</v>
          </cell>
          <cell r="AU367">
            <v>2824536.82821859</v>
          </cell>
          <cell r="AV367">
            <v>0</v>
          </cell>
          <cell r="AW367">
            <v>176399.99999999985</v>
          </cell>
          <cell r="AX367">
            <v>0</v>
          </cell>
          <cell r="AY367">
            <v>453600.00000000041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22100.000000000004</v>
          </cell>
          <cell r="BG367">
            <v>3599.9999999999977</v>
          </cell>
          <cell r="BH367">
            <v>143009.99999999997</v>
          </cell>
          <cell r="BI367">
            <v>86249.999999999927</v>
          </cell>
          <cell r="BJ367">
            <v>86580</v>
          </cell>
          <cell r="BK367">
            <v>68039.999999999942</v>
          </cell>
          <cell r="BL367">
            <v>0</v>
          </cell>
          <cell r="BM367">
            <v>9509.9999999999982</v>
          </cell>
          <cell r="BN367">
            <v>0</v>
          </cell>
          <cell r="BO367">
            <v>531015.9227973863</v>
          </cell>
          <cell r="BP367">
            <v>0</v>
          </cell>
          <cell r="BQ367">
            <v>0</v>
          </cell>
          <cell r="BR367">
            <v>134400</v>
          </cell>
          <cell r="BS367">
            <v>0</v>
          </cell>
          <cell r="BT367">
            <v>0</v>
          </cell>
          <cell r="BU367">
            <v>0</v>
          </cell>
          <cell r="BV367">
            <v>32320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8159661.362105594</v>
          </cell>
          <cell r="CB367">
            <v>0</v>
          </cell>
          <cell r="CC367">
            <v>0</v>
          </cell>
          <cell r="CD367">
            <v>8159661.362105594</v>
          </cell>
        </row>
        <row r="368">
          <cell r="A368" t="str">
            <v>2355</v>
          </cell>
          <cell r="B368" t="str">
            <v>4025</v>
          </cell>
          <cell r="C368">
            <v>9264025</v>
          </cell>
          <cell r="D368" t="str">
            <v>Great Yarmouth Charter Academy</v>
          </cell>
          <cell r="E368">
            <v>878</v>
          </cell>
          <cell r="G368">
            <v>0</v>
          </cell>
          <cell r="H368">
            <v>2665245</v>
          </cell>
          <cell r="I368">
            <v>1731153</v>
          </cell>
          <cell r="J368">
            <v>0</v>
          </cell>
          <cell r="K368">
            <v>233279.99999999991</v>
          </cell>
          <cell r="L368">
            <v>0</v>
          </cell>
          <cell r="M368">
            <v>528389.99999999977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13065.000000000015</v>
          </cell>
          <cell r="U368">
            <v>21360.000000000015</v>
          </cell>
          <cell r="V368">
            <v>139499.99999999994</v>
          </cell>
          <cell r="W368">
            <v>41479.999999999993</v>
          </cell>
          <cell r="X368">
            <v>137240</v>
          </cell>
          <cell r="Y368">
            <v>282720.00000000006</v>
          </cell>
          <cell r="Z368">
            <v>0</v>
          </cell>
          <cell r="AA368">
            <v>86468.935926773425</v>
          </cell>
          <cell r="AB368">
            <v>0</v>
          </cell>
          <cell r="AC368">
            <v>500362.09663533029</v>
          </cell>
          <cell r="AD368">
            <v>0</v>
          </cell>
          <cell r="AE368">
            <v>14035.199999999966</v>
          </cell>
          <cell r="AF368">
            <v>128000</v>
          </cell>
          <cell r="AG368">
            <v>0</v>
          </cell>
          <cell r="AH368">
            <v>0</v>
          </cell>
          <cell r="AI368">
            <v>0</v>
          </cell>
          <cell r="AJ368">
            <v>17409.228599999999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-81753.207482858692</v>
          </cell>
          <cell r="AQ368">
            <v>6457955.2536792457</v>
          </cell>
          <cell r="AR368"/>
          <cell r="AS368">
            <v>0</v>
          </cell>
          <cell r="AT368">
            <v>2830994.7965678712</v>
          </cell>
          <cell r="AU368">
            <v>1839100.0443370533</v>
          </cell>
          <cell r="AV368">
            <v>0</v>
          </cell>
          <cell r="AW368">
            <v>238139.99999999991</v>
          </cell>
          <cell r="AX368">
            <v>0</v>
          </cell>
          <cell r="AY368">
            <v>615599.99999999977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13260.000000000015</v>
          </cell>
          <cell r="BG368">
            <v>21600.000000000015</v>
          </cell>
          <cell r="BH368">
            <v>141749.99999999994</v>
          </cell>
          <cell r="BI368">
            <v>42089.999999999993</v>
          </cell>
          <cell r="BJ368">
            <v>139120</v>
          </cell>
          <cell r="BK368">
            <v>287280.00000000006</v>
          </cell>
          <cell r="BL368">
            <v>0</v>
          </cell>
          <cell r="BM368">
            <v>87573.970251716222</v>
          </cell>
          <cell r="BN368">
            <v>0</v>
          </cell>
          <cell r="BO368">
            <v>507510.1265872636</v>
          </cell>
          <cell r="BP368">
            <v>0</v>
          </cell>
          <cell r="BQ368">
            <v>14241.599999999966</v>
          </cell>
          <cell r="BR368">
            <v>134400</v>
          </cell>
          <cell r="BS368">
            <v>0</v>
          </cell>
          <cell r="BT368">
            <v>0</v>
          </cell>
          <cell r="BU368">
            <v>0</v>
          </cell>
          <cell r="BV368">
            <v>17409.228599999999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6930069.7663439047</v>
          </cell>
          <cell r="CB368">
            <v>0</v>
          </cell>
          <cell r="CC368">
            <v>0</v>
          </cell>
          <cell r="CD368">
            <v>6930069.7663439047</v>
          </cell>
        </row>
        <row r="369">
          <cell r="A369" t="str">
            <v>2370</v>
          </cell>
          <cell r="B369" t="str">
            <v>6908</v>
          </cell>
          <cell r="C369">
            <v>9266908</v>
          </cell>
          <cell r="D369" t="str">
            <v>Ormiston Venture Academy</v>
          </cell>
          <cell r="E369">
            <v>899</v>
          </cell>
          <cell r="G369">
            <v>0</v>
          </cell>
          <cell r="H369">
            <v>2593470</v>
          </cell>
          <cell r="I369">
            <v>1925301</v>
          </cell>
          <cell r="J369">
            <v>0</v>
          </cell>
          <cell r="K369">
            <v>162720.0000000002</v>
          </cell>
          <cell r="L369">
            <v>0</v>
          </cell>
          <cell r="M369">
            <v>376980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32531.185968819707</v>
          </cell>
          <cell r="U369">
            <v>16037.839643652562</v>
          </cell>
          <cell r="V369">
            <v>164482.96213808449</v>
          </cell>
          <cell r="W369">
            <v>66033.452115813139</v>
          </cell>
          <cell r="X369">
            <v>85505.111358574839</v>
          </cell>
          <cell r="Y369">
            <v>14896.570155902007</v>
          </cell>
          <cell r="Z369">
            <v>0</v>
          </cell>
          <cell r="AA369">
            <v>9400.456570155904</v>
          </cell>
          <cell r="AB369">
            <v>0</v>
          </cell>
          <cell r="AC369">
            <v>435734.10422982217</v>
          </cell>
          <cell r="AD369">
            <v>0</v>
          </cell>
          <cell r="AE369">
            <v>0</v>
          </cell>
          <cell r="AF369">
            <v>128000</v>
          </cell>
          <cell r="AG369">
            <v>0</v>
          </cell>
          <cell r="AH369">
            <v>0</v>
          </cell>
          <cell r="AI369">
            <v>0</v>
          </cell>
          <cell r="AJ369">
            <v>25230.4565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-51130.18283664342</v>
          </cell>
          <cell r="AQ369">
            <v>5985192.9558441816</v>
          </cell>
          <cell r="AR369"/>
          <cell r="AS369">
            <v>0</v>
          </cell>
          <cell r="AT369">
            <v>2754756.1575220576</v>
          </cell>
          <cell r="AU369">
            <v>2045354.2549169098</v>
          </cell>
          <cell r="AV369">
            <v>0</v>
          </cell>
          <cell r="AW369">
            <v>166110.0000000002</v>
          </cell>
          <cell r="AX369">
            <v>0</v>
          </cell>
          <cell r="AY369">
            <v>439200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33016.72605790657</v>
          </cell>
          <cell r="BG369">
            <v>16218.040089086859</v>
          </cell>
          <cell r="BH369">
            <v>167135.91314031166</v>
          </cell>
          <cell r="BI369">
            <v>67004.532293986864</v>
          </cell>
          <cell r="BJ369">
            <v>86676.414253897776</v>
          </cell>
          <cell r="BK369">
            <v>15136.837416481072</v>
          </cell>
          <cell r="BL369">
            <v>0</v>
          </cell>
          <cell r="BM369">
            <v>9520.5902004454347</v>
          </cell>
          <cell r="BN369">
            <v>0</v>
          </cell>
          <cell r="BO369">
            <v>441958.87714739109</v>
          </cell>
          <cell r="BP369">
            <v>0</v>
          </cell>
          <cell r="BQ369">
            <v>0</v>
          </cell>
          <cell r="BR369">
            <v>134400</v>
          </cell>
          <cell r="BS369">
            <v>0</v>
          </cell>
          <cell r="BT369">
            <v>0</v>
          </cell>
          <cell r="BU369">
            <v>0</v>
          </cell>
          <cell r="BV369">
            <v>25230.4565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6401718.7995384755</v>
          </cell>
          <cell r="CB369">
            <v>0</v>
          </cell>
          <cell r="CC369">
            <v>0</v>
          </cell>
          <cell r="CD369">
            <v>6401718.7995384755</v>
          </cell>
        </row>
        <row r="370">
          <cell r="A370" t="str">
            <v>2385</v>
          </cell>
          <cell r="B370" t="str">
            <v>4005</v>
          </cell>
          <cell r="C370">
            <v>9264005</v>
          </cell>
          <cell r="D370" t="str">
            <v>Hellesdon High School</v>
          </cell>
          <cell r="E370">
            <v>1232</v>
          </cell>
          <cell r="G370">
            <v>0</v>
          </cell>
          <cell r="H370">
            <v>3560040</v>
          </cell>
          <cell r="I370">
            <v>2631784</v>
          </cell>
          <cell r="J370">
            <v>0</v>
          </cell>
          <cell r="K370">
            <v>128640.00000000028</v>
          </cell>
          <cell r="L370">
            <v>0</v>
          </cell>
          <cell r="M370">
            <v>314149.99999999988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3015.0000000000018</v>
          </cell>
          <cell r="U370">
            <v>16464.999999999985</v>
          </cell>
          <cell r="V370">
            <v>78740.00000000032</v>
          </cell>
          <cell r="W370">
            <v>74800.000000000015</v>
          </cell>
          <cell r="X370">
            <v>17520.000000000018</v>
          </cell>
          <cell r="Y370">
            <v>70680.000000000015</v>
          </cell>
          <cell r="Z370">
            <v>0</v>
          </cell>
          <cell r="AA370">
            <v>18780</v>
          </cell>
          <cell r="AB370">
            <v>0</v>
          </cell>
          <cell r="AC370">
            <v>496436.94700164086</v>
          </cell>
          <cell r="AD370">
            <v>0</v>
          </cell>
          <cell r="AE370">
            <v>0</v>
          </cell>
          <cell r="AF370">
            <v>128000</v>
          </cell>
          <cell r="AG370">
            <v>0</v>
          </cell>
          <cell r="AH370">
            <v>0</v>
          </cell>
          <cell r="AI370">
            <v>0</v>
          </cell>
          <cell r="AJ370">
            <v>34905.599999999999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-22728.639802357444</v>
          </cell>
          <cell r="AQ370">
            <v>7551227.9071992831</v>
          </cell>
          <cell r="AR370"/>
          <cell r="AS370">
            <v>0</v>
          </cell>
          <cell r="AT370">
            <v>3781436.4966723449</v>
          </cell>
          <cell r="AU370">
            <v>2795890.4100824986</v>
          </cell>
          <cell r="AV370">
            <v>0</v>
          </cell>
          <cell r="AW370">
            <v>131320.00000000029</v>
          </cell>
          <cell r="AX370">
            <v>0</v>
          </cell>
          <cell r="AY370">
            <v>365999.99999999988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3060.0000000000018</v>
          </cell>
          <cell r="BG370">
            <v>16649.999999999985</v>
          </cell>
          <cell r="BH370">
            <v>80010.00000000032</v>
          </cell>
          <cell r="BI370">
            <v>75900.000000000015</v>
          </cell>
          <cell r="BJ370">
            <v>17760.000000000018</v>
          </cell>
          <cell r="BK370">
            <v>71820.000000000015</v>
          </cell>
          <cell r="BL370">
            <v>0</v>
          </cell>
          <cell r="BM370">
            <v>19020</v>
          </cell>
          <cell r="BN370">
            <v>0</v>
          </cell>
          <cell r="BO370">
            <v>503528.90338737861</v>
          </cell>
          <cell r="BP370">
            <v>0</v>
          </cell>
          <cell r="BQ370">
            <v>0</v>
          </cell>
          <cell r="BR370">
            <v>134400</v>
          </cell>
          <cell r="BS370">
            <v>0</v>
          </cell>
          <cell r="BT370">
            <v>0</v>
          </cell>
          <cell r="BU370">
            <v>0</v>
          </cell>
          <cell r="BV370">
            <v>34905.599999999999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8031701.4101422224</v>
          </cell>
          <cell r="CB370">
            <v>0</v>
          </cell>
          <cell r="CC370">
            <v>0</v>
          </cell>
          <cell r="CD370">
            <v>8031701.4101422224</v>
          </cell>
        </row>
        <row r="371">
          <cell r="A371" t="str">
            <v>2390</v>
          </cell>
          <cell r="B371" t="str">
            <v>4009</v>
          </cell>
          <cell r="C371">
            <v>9264009</v>
          </cell>
          <cell r="D371" t="str">
            <v>Hethersett Academy</v>
          </cell>
          <cell r="E371">
            <v>1113</v>
          </cell>
          <cell r="G371">
            <v>0</v>
          </cell>
          <cell r="H371">
            <v>3330360</v>
          </cell>
          <cell r="I371">
            <v>2248881</v>
          </cell>
          <cell r="J371">
            <v>0</v>
          </cell>
          <cell r="K371">
            <v>81120.000000000058</v>
          </cell>
          <cell r="L371">
            <v>0</v>
          </cell>
          <cell r="M371">
            <v>202909.99999999953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41875.000000000182</v>
          </cell>
          <cell r="U371">
            <v>24919.999999999985</v>
          </cell>
          <cell r="V371">
            <v>2480.0000000000027</v>
          </cell>
          <cell r="W371">
            <v>14960.000000000007</v>
          </cell>
          <cell r="X371">
            <v>26280.00000000004</v>
          </cell>
          <cell r="Y371">
            <v>18600.000000000018</v>
          </cell>
          <cell r="Z371">
            <v>0</v>
          </cell>
          <cell r="AA371">
            <v>39160.184352517972</v>
          </cell>
          <cell r="AB371">
            <v>0</v>
          </cell>
          <cell r="AC371">
            <v>461396.71179764852</v>
          </cell>
          <cell r="AD371">
            <v>0</v>
          </cell>
          <cell r="AE371">
            <v>0</v>
          </cell>
          <cell r="AF371">
            <v>128000</v>
          </cell>
          <cell r="AG371">
            <v>0</v>
          </cell>
          <cell r="AH371">
            <v>0</v>
          </cell>
          <cell r="AI371">
            <v>0</v>
          </cell>
          <cell r="AJ371">
            <v>31285.759999999998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-111567.38154925301</v>
          </cell>
          <cell r="AQ371">
            <v>6540661.2746009128</v>
          </cell>
          <cell r="AR371"/>
          <cell r="AS371">
            <v>0</v>
          </cell>
          <cell r="AT371">
            <v>3537472.8517257422</v>
          </cell>
          <cell r="AU371">
            <v>2389111.2725500041</v>
          </cell>
          <cell r="AV371">
            <v>0</v>
          </cell>
          <cell r="AW371">
            <v>82810.000000000058</v>
          </cell>
          <cell r="AX371">
            <v>0</v>
          </cell>
          <cell r="AY371">
            <v>236399.99999999945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42500.000000000182</v>
          </cell>
          <cell r="BG371">
            <v>25199.999999999985</v>
          </cell>
          <cell r="BH371">
            <v>2520.0000000000027</v>
          </cell>
          <cell r="BI371">
            <v>15180.000000000007</v>
          </cell>
          <cell r="BJ371">
            <v>26640.000000000044</v>
          </cell>
          <cell r="BK371">
            <v>18900.000000000022</v>
          </cell>
          <cell r="BL371">
            <v>0</v>
          </cell>
          <cell r="BM371">
            <v>39660.633992805742</v>
          </cell>
          <cell r="BN371">
            <v>0</v>
          </cell>
          <cell r="BO371">
            <v>467988.09339475777</v>
          </cell>
          <cell r="BP371">
            <v>0</v>
          </cell>
          <cell r="BQ371">
            <v>0</v>
          </cell>
          <cell r="BR371">
            <v>134400</v>
          </cell>
          <cell r="BS371">
            <v>0</v>
          </cell>
          <cell r="BT371">
            <v>0</v>
          </cell>
          <cell r="BU371">
            <v>0</v>
          </cell>
          <cell r="BV371">
            <v>31285.759999999998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7050068.6116633089</v>
          </cell>
          <cell r="CB371">
            <v>0</v>
          </cell>
          <cell r="CC371">
            <v>0</v>
          </cell>
          <cell r="CD371">
            <v>7050068.6116633089</v>
          </cell>
        </row>
        <row r="372">
          <cell r="A372" t="str">
            <v>2395</v>
          </cell>
          <cell r="B372" t="str">
            <v>4037</v>
          </cell>
          <cell r="C372">
            <v>9264037</v>
          </cell>
          <cell r="D372" t="str">
            <v>Broadland High Ormiston Academy</v>
          </cell>
          <cell r="E372">
            <v>743</v>
          </cell>
          <cell r="G372">
            <v>0</v>
          </cell>
          <cell r="H372">
            <v>2153250</v>
          </cell>
          <cell r="I372">
            <v>1580149</v>
          </cell>
          <cell r="J372">
            <v>0</v>
          </cell>
          <cell r="K372">
            <v>44640.00000000016</v>
          </cell>
          <cell r="L372">
            <v>0</v>
          </cell>
          <cell r="M372">
            <v>114329.99999999984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671.80836707152548</v>
          </cell>
          <cell r="U372">
            <v>41050.499325236233</v>
          </cell>
          <cell r="V372">
            <v>0</v>
          </cell>
          <cell r="W372">
            <v>681.83535762483177</v>
          </cell>
          <cell r="X372">
            <v>0</v>
          </cell>
          <cell r="Y372">
            <v>0</v>
          </cell>
          <cell r="Z372">
            <v>0</v>
          </cell>
          <cell r="AA372">
            <v>10969.764150943391</v>
          </cell>
          <cell r="AB372">
            <v>0</v>
          </cell>
          <cell r="AC372">
            <v>243464.62386175949</v>
          </cell>
          <cell r="AD372">
            <v>0</v>
          </cell>
          <cell r="AE372">
            <v>0</v>
          </cell>
          <cell r="AF372">
            <v>128000</v>
          </cell>
          <cell r="AG372">
            <v>0</v>
          </cell>
          <cell r="AH372">
            <v>0</v>
          </cell>
          <cell r="AI372">
            <v>0</v>
          </cell>
          <cell r="AJ372">
            <v>18719.743999999999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4335927.2750626365</v>
          </cell>
          <cell r="AR372"/>
          <cell r="AS372">
            <v>0</v>
          </cell>
          <cell r="AT372">
            <v>2287159.171374402</v>
          </cell>
          <cell r="AU372">
            <v>1678680.1027749428</v>
          </cell>
          <cell r="AV372">
            <v>0</v>
          </cell>
          <cell r="AW372">
            <v>45570.00000000016</v>
          </cell>
          <cell r="AX372">
            <v>0</v>
          </cell>
          <cell r="AY372">
            <v>133199.99999999983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681.83535762483177</v>
          </cell>
          <cell r="BG372">
            <v>41511.740890688328</v>
          </cell>
          <cell r="BH372">
            <v>0</v>
          </cell>
          <cell r="BI372">
            <v>691.86234817813818</v>
          </cell>
          <cell r="BJ372">
            <v>0</v>
          </cell>
          <cell r="BK372">
            <v>0</v>
          </cell>
          <cell r="BL372">
            <v>0</v>
          </cell>
          <cell r="BM372">
            <v>11109.952830188675</v>
          </cell>
          <cell r="BN372">
            <v>0</v>
          </cell>
          <cell r="BO372">
            <v>246942.68991692751</v>
          </cell>
          <cell r="BP372">
            <v>0</v>
          </cell>
          <cell r="BQ372">
            <v>0</v>
          </cell>
          <cell r="BR372">
            <v>134400</v>
          </cell>
          <cell r="BS372">
            <v>0</v>
          </cell>
          <cell r="BT372">
            <v>0</v>
          </cell>
          <cell r="BU372">
            <v>0</v>
          </cell>
          <cell r="BV372">
            <v>18719.743999999999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4598667.0994929522</v>
          </cell>
          <cell r="CB372">
            <v>0</v>
          </cell>
          <cell r="CC372">
            <v>0</v>
          </cell>
          <cell r="CD372">
            <v>4598667.0994929522</v>
          </cell>
        </row>
        <row r="373">
          <cell r="A373" t="str">
            <v>2400</v>
          </cell>
          <cell r="B373" t="str">
            <v>4026</v>
          </cell>
          <cell r="C373">
            <v>9264026</v>
          </cell>
          <cell r="D373" t="str">
            <v>Smithdon High School</v>
          </cell>
          <cell r="E373">
            <v>611</v>
          </cell>
          <cell r="G373">
            <v>0</v>
          </cell>
          <cell r="H373">
            <v>1727385</v>
          </cell>
          <cell r="I373">
            <v>1348250</v>
          </cell>
          <cell r="J373">
            <v>0</v>
          </cell>
          <cell r="K373">
            <v>64320.00000000008</v>
          </cell>
          <cell r="L373">
            <v>0</v>
          </cell>
          <cell r="M373">
            <v>161710.00000000032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16777.459016393444</v>
          </cell>
          <cell r="U373">
            <v>20949.286885245914</v>
          </cell>
          <cell r="V373">
            <v>0</v>
          </cell>
          <cell r="W373">
            <v>2724.4590163934431</v>
          </cell>
          <cell r="X373">
            <v>45334.19672131144</v>
          </cell>
          <cell r="Y373">
            <v>0</v>
          </cell>
          <cell r="Z373">
            <v>0</v>
          </cell>
          <cell r="AA373">
            <v>7824.9999999999982</v>
          </cell>
          <cell r="AB373">
            <v>0</v>
          </cell>
          <cell r="AC373">
            <v>275586.17132837803</v>
          </cell>
          <cell r="AD373">
            <v>0</v>
          </cell>
          <cell r="AE373">
            <v>0</v>
          </cell>
          <cell r="AF373">
            <v>128000</v>
          </cell>
          <cell r="AG373">
            <v>0</v>
          </cell>
          <cell r="AH373">
            <v>0</v>
          </cell>
          <cell r="AI373">
            <v>0</v>
          </cell>
          <cell r="AJ373">
            <v>19133.439999999999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-43133.064722418625</v>
          </cell>
          <cell r="AQ373">
            <v>3774861.9482453037</v>
          </cell>
          <cell r="AR373"/>
          <cell r="AS373">
            <v>0</v>
          </cell>
          <cell r="AT373">
            <v>1834809.9130359094</v>
          </cell>
          <cell r="AU373">
            <v>1432320.9068045588</v>
          </cell>
          <cell r="AV373">
            <v>0</v>
          </cell>
          <cell r="AW373">
            <v>65660.000000000087</v>
          </cell>
          <cell r="AX373">
            <v>0</v>
          </cell>
          <cell r="AY373">
            <v>188400.00000000038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17027.868852459018</v>
          </cell>
          <cell r="BG373">
            <v>21184.672131147552</v>
          </cell>
          <cell r="BH373">
            <v>0</v>
          </cell>
          <cell r="BI373">
            <v>2764.524590163935</v>
          </cell>
          <cell r="BJ373">
            <v>45955.213114754064</v>
          </cell>
          <cell r="BK373">
            <v>0</v>
          </cell>
          <cell r="BL373">
            <v>0</v>
          </cell>
          <cell r="BM373">
            <v>7924.9999999999982</v>
          </cell>
          <cell r="BN373">
            <v>0</v>
          </cell>
          <cell r="BO373">
            <v>279523.11663306912</v>
          </cell>
          <cell r="BP373">
            <v>0</v>
          </cell>
          <cell r="BQ373">
            <v>0</v>
          </cell>
          <cell r="BR373">
            <v>134400</v>
          </cell>
          <cell r="BS373">
            <v>0</v>
          </cell>
          <cell r="BT373">
            <v>0</v>
          </cell>
          <cell r="BU373">
            <v>0</v>
          </cell>
          <cell r="BV373">
            <v>19133.439999999999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4049104.6551620625</v>
          </cell>
          <cell r="CB373">
            <v>0</v>
          </cell>
          <cell r="CC373">
            <v>0</v>
          </cell>
          <cell r="CD373">
            <v>4049104.6551620625</v>
          </cell>
        </row>
        <row r="374">
          <cell r="A374" t="str">
            <v>2405</v>
          </cell>
          <cell r="B374" t="str">
            <v>4081</v>
          </cell>
          <cell r="C374">
            <v>9264081</v>
          </cell>
          <cell r="D374" t="str">
            <v>Springwood High School</v>
          </cell>
          <cell r="E374">
            <v>1403</v>
          </cell>
          <cell r="G374">
            <v>0</v>
          </cell>
          <cell r="H374">
            <v>4048110</v>
          </cell>
          <cell r="I374">
            <v>3003901</v>
          </cell>
          <cell r="J374">
            <v>0</v>
          </cell>
          <cell r="K374">
            <v>117600.00000000015</v>
          </cell>
          <cell r="L374">
            <v>0</v>
          </cell>
          <cell r="M374">
            <v>294580.00000000012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18090.000000000007</v>
          </cell>
          <cell r="U374">
            <v>136615.00000000006</v>
          </cell>
          <cell r="V374">
            <v>29760.000000000044</v>
          </cell>
          <cell r="W374">
            <v>19039.99999999996</v>
          </cell>
          <cell r="X374">
            <v>28470</v>
          </cell>
          <cell r="Y374">
            <v>0</v>
          </cell>
          <cell r="Z374">
            <v>0</v>
          </cell>
          <cell r="AA374">
            <v>50080.000000000065</v>
          </cell>
          <cell r="AB374">
            <v>0</v>
          </cell>
          <cell r="AC374">
            <v>541437.78434528492</v>
          </cell>
          <cell r="AD374">
            <v>0</v>
          </cell>
          <cell r="AE374">
            <v>0</v>
          </cell>
          <cell r="AF374">
            <v>128000</v>
          </cell>
          <cell r="AG374">
            <v>0</v>
          </cell>
          <cell r="AH374">
            <v>0</v>
          </cell>
          <cell r="AI374">
            <v>0</v>
          </cell>
          <cell r="AJ374">
            <v>40593.919999999998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-61640.281396237297</v>
          </cell>
          <cell r="AQ374">
            <v>8394637.4229490459</v>
          </cell>
          <cell r="AR374"/>
          <cell r="AS374">
            <v>0</v>
          </cell>
          <cell r="AT374">
            <v>4299859.2421838762</v>
          </cell>
          <cell r="AU374">
            <v>3191210.9803605569</v>
          </cell>
          <cell r="AV374">
            <v>0</v>
          </cell>
          <cell r="AW374">
            <v>120050.00000000016</v>
          </cell>
          <cell r="AX374">
            <v>0</v>
          </cell>
          <cell r="AY374">
            <v>343200.00000000012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18360.000000000007</v>
          </cell>
          <cell r="BG374">
            <v>138150.00000000006</v>
          </cell>
          <cell r="BH374">
            <v>30240.000000000044</v>
          </cell>
          <cell r="BI374">
            <v>19319.99999999996</v>
          </cell>
          <cell r="BJ374">
            <v>28860</v>
          </cell>
          <cell r="BK374">
            <v>0</v>
          </cell>
          <cell r="BL374">
            <v>0</v>
          </cell>
          <cell r="BM374">
            <v>50720.000000000065</v>
          </cell>
          <cell r="BN374">
            <v>0</v>
          </cell>
          <cell r="BO374">
            <v>549172.60983593191</v>
          </cell>
          <cell r="BP374">
            <v>0</v>
          </cell>
          <cell r="BQ374">
            <v>0</v>
          </cell>
          <cell r="BR374">
            <v>134400</v>
          </cell>
          <cell r="BS374">
            <v>0</v>
          </cell>
          <cell r="BT374">
            <v>0</v>
          </cell>
          <cell r="BU374">
            <v>0</v>
          </cell>
          <cell r="BV374">
            <v>40593.919999999998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8964136.7523803655</v>
          </cell>
          <cell r="CB374">
            <v>0</v>
          </cell>
          <cell r="CC374">
            <v>0</v>
          </cell>
          <cell r="CD374">
            <v>8964136.7523803655</v>
          </cell>
        </row>
        <row r="375">
          <cell r="A375" t="str">
            <v>2410</v>
          </cell>
          <cell r="B375" t="str">
            <v>6909</v>
          </cell>
          <cell r="C375">
            <v>9266909</v>
          </cell>
          <cell r="D375" t="str">
            <v>King's Lynn Academy</v>
          </cell>
          <cell r="E375">
            <v>949</v>
          </cell>
          <cell r="G375">
            <v>0</v>
          </cell>
          <cell r="H375">
            <v>2703525</v>
          </cell>
          <cell r="I375">
            <v>2070912</v>
          </cell>
          <cell r="J375">
            <v>0</v>
          </cell>
          <cell r="K375">
            <v>117599.99999999983</v>
          </cell>
          <cell r="L375">
            <v>0</v>
          </cell>
          <cell r="M375">
            <v>277070.00000000035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26130</v>
          </cell>
          <cell r="U375">
            <v>43609.999999999854</v>
          </cell>
          <cell r="V375">
            <v>62620.000000000073</v>
          </cell>
          <cell r="W375">
            <v>90440.000000000291</v>
          </cell>
          <cell r="X375">
            <v>55479.999999999971</v>
          </cell>
          <cell r="Y375">
            <v>0</v>
          </cell>
          <cell r="Z375">
            <v>0</v>
          </cell>
          <cell r="AA375">
            <v>21910.000000000029</v>
          </cell>
          <cell r="AB375">
            <v>0</v>
          </cell>
          <cell r="AC375">
            <v>421987.48471382074</v>
          </cell>
          <cell r="AD375">
            <v>0</v>
          </cell>
          <cell r="AE375">
            <v>0</v>
          </cell>
          <cell r="AF375">
            <v>128000</v>
          </cell>
          <cell r="AG375">
            <v>0</v>
          </cell>
          <cell r="AH375">
            <v>0</v>
          </cell>
          <cell r="AI375">
            <v>0</v>
          </cell>
          <cell r="AJ375">
            <v>19753.984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-43173.390539646498</v>
          </cell>
          <cell r="AQ375">
            <v>5995865.0781741748</v>
          </cell>
          <cell r="AR375"/>
          <cell r="AS375">
            <v>0</v>
          </cell>
          <cell r="AT375">
            <v>2871655.4040589714</v>
          </cell>
          <cell r="AU375">
            <v>2200044.9128518021</v>
          </cell>
          <cell r="AV375">
            <v>0</v>
          </cell>
          <cell r="AW375">
            <v>120049.99999999983</v>
          </cell>
          <cell r="AX375">
            <v>0</v>
          </cell>
          <cell r="AY375">
            <v>322800.00000000041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26520</v>
          </cell>
          <cell r="BG375">
            <v>44099.999999999854</v>
          </cell>
          <cell r="BH375">
            <v>63630.000000000073</v>
          </cell>
          <cell r="BI375">
            <v>91770.000000000291</v>
          </cell>
          <cell r="BJ375">
            <v>56239.999999999971</v>
          </cell>
          <cell r="BK375">
            <v>0</v>
          </cell>
          <cell r="BL375">
            <v>0</v>
          </cell>
          <cell r="BM375">
            <v>22190.000000000033</v>
          </cell>
          <cell r="BN375">
            <v>0</v>
          </cell>
          <cell r="BO375">
            <v>428015.87735258962</v>
          </cell>
          <cell r="BP375">
            <v>0</v>
          </cell>
          <cell r="BQ375">
            <v>0</v>
          </cell>
          <cell r="BR375">
            <v>134400</v>
          </cell>
          <cell r="BS375">
            <v>0</v>
          </cell>
          <cell r="BT375">
            <v>0</v>
          </cell>
          <cell r="BU375">
            <v>0</v>
          </cell>
          <cell r="BV375">
            <v>19753.984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6401170.1782633634</v>
          </cell>
          <cell r="CB375">
            <v>0</v>
          </cell>
          <cell r="CC375">
            <v>0</v>
          </cell>
          <cell r="CD375">
            <v>6401170.1782633634</v>
          </cell>
        </row>
        <row r="376">
          <cell r="A376" t="str">
            <v>2415</v>
          </cell>
          <cell r="B376" t="str">
            <v>4033</v>
          </cell>
          <cell r="C376">
            <v>9264033</v>
          </cell>
          <cell r="D376" t="str">
            <v>King Edward VII Academy</v>
          </cell>
          <cell r="E376">
            <v>982</v>
          </cell>
          <cell r="G376">
            <v>0</v>
          </cell>
          <cell r="H376">
            <v>2775300</v>
          </cell>
          <cell r="I376">
            <v>2167986</v>
          </cell>
          <cell r="J376">
            <v>0</v>
          </cell>
          <cell r="K376">
            <v>114239.99999999977</v>
          </cell>
          <cell r="L376">
            <v>0</v>
          </cell>
          <cell r="M376">
            <v>271920.00000000023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24790.000000000011</v>
          </cell>
          <cell r="U376">
            <v>47615.000000000087</v>
          </cell>
          <cell r="V376">
            <v>38439.999999999985</v>
          </cell>
          <cell r="W376">
            <v>75480.000000000262</v>
          </cell>
          <cell r="X376">
            <v>104389.9999999999</v>
          </cell>
          <cell r="Y376">
            <v>0</v>
          </cell>
          <cell r="Z376">
            <v>0</v>
          </cell>
          <cell r="AA376">
            <v>70713.036809815938</v>
          </cell>
          <cell r="AB376">
            <v>0</v>
          </cell>
          <cell r="AC376">
            <v>450149.59758170578</v>
          </cell>
          <cell r="AD376">
            <v>0</v>
          </cell>
          <cell r="AE376">
            <v>0</v>
          </cell>
          <cell r="AF376">
            <v>128000</v>
          </cell>
          <cell r="AG376">
            <v>0</v>
          </cell>
          <cell r="AH376">
            <v>0</v>
          </cell>
          <cell r="AI376">
            <v>0</v>
          </cell>
          <cell r="AJ376">
            <v>33940.241999999998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-60095.516523853839</v>
          </cell>
          <cell r="AQ376">
            <v>6242868.3598676678</v>
          </cell>
          <cell r="AR376"/>
          <cell r="AS376">
            <v>0</v>
          </cell>
          <cell r="AT376">
            <v>2947894.043104785</v>
          </cell>
          <cell r="AU376">
            <v>2303172.0181417302</v>
          </cell>
          <cell r="AV376">
            <v>0</v>
          </cell>
          <cell r="AW376">
            <v>116619.99999999977</v>
          </cell>
          <cell r="AX376">
            <v>0</v>
          </cell>
          <cell r="AY376">
            <v>316800.00000000029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25160.000000000011</v>
          </cell>
          <cell r="BG376">
            <v>48150.000000000087</v>
          </cell>
          <cell r="BH376">
            <v>39059.999999999985</v>
          </cell>
          <cell r="BI376">
            <v>76590.000000000262</v>
          </cell>
          <cell r="BJ376">
            <v>105819.9999999999</v>
          </cell>
          <cell r="BK376">
            <v>0</v>
          </cell>
          <cell r="BL376">
            <v>0</v>
          </cell>
          <cell r="BM376">
            <v>71616.717791411036</v>
          </cell>
          <cell r="BN376">
            <v>0</v>
          </cell>
          <cell r="BO376">
            <v>456580.30611858726</v>
          </cell>
          <cell r="BP376">
            <v>0</v>
          </cell>
          <cell r="BQ376">
            <v>0</v>
          </cell>
          <cell r="BR376">
            <v>134400</v>
          </cell>
          <cell r="BS376">
            <v>0</v>
          </cell>
          <cell r="BT376">
            <v>0</v>
          </cell>
          <cell r="BU376">
            <v>0</v>
          </cell>
          <cell r="BV376">
            <v>33940.241999999998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6675803.327156513</v>
          </cell>
          <cell r="CB376">
            <v>0</v>
          </cell>
          <cell r="CC376">
            <v>0</v>
          </cell>
          <cell r="CD376">
            <v>6675803.327156513</v>
          </cell>
        </row>
        <row r="377">
          <cell r="A377" t="str">
            <v>2427</v>
          </cell>
          <cell r="B377" t="str">
            <v>4053</v>
          </cell>
          <cell r="C377">
            <v>9264053</v>
          </cell>
          <cell r="D377" t="str">
            <v>Litcham School</v>
          </cell>
          <cell r="E377">
            <v>770</v>
          </cell>
          <cell r="G377">
            <v>570192</v>
          </cell>
          <cell r="H377">
            <v>1631685</v>
          </cell>
          <cell r="I377">
            <v>1407573</v>
          </cell>
          <cell r="J377">
            <v>11520.000000000011</v>
          </cell>
          <cell r="K377">
            <v>43199.999999999971</v>
          </cell>
          <cell r="L377">
            <v>17625.000000000022</v>
          </cell>
          <cell r="M377">
            <v>113299.99999999978</v>
          </cell>
          <cell r="N377">
            <v>459.99999999999983</v>
          </cell>
          <cell r="O377">
            <v>840.00000000000216</v>
          </cell>
          <cell r="P377">
            <v>879.99999999999966</v>
          </cell>
          <cell r="Q377">
            <v>1440.0000000000036</v>
          </cell>
          <cell r="R377">
            <v>0</v>
          </cell>
          <cell r="S377">
            <v>0</v>
          </cell>
          <cell r="T377">
            <v>11389.999999999995</v>
          </cell>
          <cell r="U377">
            <v>2224.9999999999995</v>
          </cell>
          <cell r="V377">
            <v>5579.9999999999955</v>
          </cell>
          <cell r="W377">
            <v>4079.9999999999982</v>
          </cell>
          <cell r="X377">
            <v>0</v>
          </cell>
          <cell r="Y377">
            <v>0</v>
          </cell>
          <cell r="Z377">
            <v>1487.6335877862612</v>
          </cell>
          <cell r="AA377">
            <v>6430.9215017064844</v>
          </cell>
          <cell r="AB377">
            <v>52324.753521126804</v>
          </cell>
          <cell r="AC377">
            <v>264867.73436528997</v>
          </cell>
          <cell r="AD377">
            <v>13154.400000000021</v>
          </cell>
          <cell r="AE377">
            <v>0</v>
          </cell>
          <cell r="AF377">
            <v>128000</v>
          </cell>
          <cell r="AG377">
            <v>0</v>
          </cell>
          <cell r="AH377">
            <v>0</v>
          </cell>
          <cell r="AI377">
            <v>89780</v>
          </cell>
          <cell r="AJ377">
            <v>15436.031999999999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-2013.6665076929346</v>
          </cell>
          <cell r="AQ377">
            <v>4391457.8084682161</v>
          </cell>
          <cell r="AR377"/>
          <cell r="AS377">
            <v>605634.16199707252</v>
          </cell>
          <cell r="AT377">
            <v>1733158.3943081582</v>
          </cell>
          <cell r="AU377">
            <v>1495343.0267039593</v>
          </cell>
          <cell r="AV377">
            <v>11760.000000000011</v>
          </cell>
          <cell r="AW377">
            <v>44099.999999999971</v>
          </cell>
          <cell r="AX377">
            <v>20500.000000000025</v>
          </cell>
          <cell r="AY377">
            <v>131999.99999999974</v>
          </cell>
          <cell r="AZ377">
            <v>469.99999999999983</v>
          </cell>
          <cell r="BA377">
            <v>855.00000000000216</v>
          </cell>
          <cell r="BB377">
            <v>889.99999999999966</v>
          </cell>
          <cell r="BC377">
            <v>1455.0000000000036</v>
          </cell>
          <cell r="BD377">
            <v>0</v>
          </cell>
          <cell r="BE377">
            <v>0</v>
          </cell>
          <cell r="BF377">
            <v>11559.999999999995</v>
          </cell>
          <cell r="BG377">
            <v>2249.9999999999995</v>
          </cell>
          <cell r="BH377">
            <v>5669.9999999999955</v>
          </cell>
          <cell r="BI377">
            <v>4139.9999999999982</v>
          </cell>
          <cell r="BJ377">
            <v>0</v>
          </cell>
          <cell r="BK377">
            <v>0</v>
          </cell>
          <cell r="BL377">
            <v>1513.2824427480934</v>
          </cell>
          <cell r="BM377">
            <v>6513.1058020477813</v>
          </cell>
          <cell r="BN377">
            <v>53004.295774647937</v>
          </cell>
          <cell r="BO377">
            <v>268651.559141937</v>
          </cell>
          <cell r="BP377">
            <v>13363.200000000023</v>
          </cell>
          <cell r="BQ377">
            <v>0</v>
          </cell>
          <cell r="BR377">
            <v>134400</v>
          </cell>
          <cell r="BS377">
            <v>0</v>
          </cell>
          <cell r="BT377">
            <v>0</v>
          </cell>
          <cell r="BU377">
            <v>80600</v>
          </cell>
          <cell r="BV377">
            <v>15436.031999999999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4643267.0581705701</v>
          </cell>
          <cell r="CB377">
            <v>0</v>
          </cell>
          <cell r="CC377">
            <v>0</v>
          </cell>
          <cell r="CD377">
            <v>4643267.0581705701</v>
          </cell>
        </row>
        <row r="378">
          <cell r="A378" t="str">
            <v>2432</v>
          </cell>
          <cell r="B378" t="str">
            <v>4006</v>
          </cell>
          <cell r="C378">
            <v>9264006</v>
          </cell>
          <cell r="D378" t="str">
            <v>Hobart High School</v>
          </cell>
          <cell r="E378">
            <v>658</v>
          </cell>
          <cell r="G378">
            <v>0</v>
          </cell>
          <cell r="H378">
            <v>2000130</v>
          </cell>
          <cell r="I378">
            <v>1294320</v>
          </cell>
          <cell r="J378">
            <v>0</v>
          </cell>
          <cell r="K378">
            <v>51840.000000000095</v>
          </cell>
          <cell r="L378">
            <v>0</v>
          </cell>
          <cell r="M378">
            <v>133900.00000000017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26505.28158295275</v>
          </cell>
          <cell r="U378">
            <v>3119.7412480974122</v>
          </cell>
          <cell r="V378">
            <v>620.94368340943686</v>
          </cell>
          <cell r="W378">
            <v>1362.0700152207003</v>
          </cell>
          <cell r="X378">
            <v>2924.4444444444448</v>
          </cell>
          <cell r="Y378">
            <v>3725.6621004566214</v>
          </cell>
          <cell r="Z378">
            <v>0</v>
          </cell>
          <cell r="AA378">
            <v>7825.0000000000045</v>
          </cell>
          <cell r="AB378">
            <v>0</v>
          </cell>
          <cell r="AC378">
            <v>297574.05248920491</v>
          </cell>
          <cell r="AD378">
            <v>0</v>
          </cell>
          <cell r="AE378">
            <v>0</v>
          </cell>
          <cell r="AF378">
            <v>128000</v>
          </cell>
          <cell r="AG378">
            <v>0</v>
          </cell>
          <cell r="AH378">
            <v>0</v>
          </cell>
          <cell r="AI378">
            <v>0</v>
          </cell>
          <cell r="AJ378">
            <v>21822.464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-39934.129104638858</v>
          </cell>
          <cell r="AQ378">
            <v>3933735.5304591479</v>
          </cell>
          <cell r="AR378"/>
          <cell r="AS378">
            <v>0</v>
          </cell>
          <cell r="AT378">
            <v>2124516.7414100002</v>
          </cell>
          <cell r="AU378">
            <v>1375028.0705323764</v>
          </cell>
          <cell r="AV378">
            <v>0</v>
          </cell>
          <cell r="AW378">
            <v>52920.000000000095</v>
          </cell>
          <cell r="AX378">
            <v>0</v>
          </cell>
          <cell r="AY378">
            <v>156000.0000000002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26900.882800608761</v>
          </cell>
          <cell r="BG378">
            <v>3154.794520547945</v>
          </cell>
          <cell r="BH378">
            <v>630.95890410958907</v>
          </cell>
          <cell r="BI378">
            <v>1382.1004566210047</v>
          </cell>
          <cell r="BJ378">
            <v>2964.5053272450536</v>
          </cell>
          <cell r="BK378">
            <v>3785.7534246575347</v>
          </cell>
          <cell r="BL378">
            <v>0</v>
          </cell>
          <cell r="BM378">
            <v>7925.0000000000045</v>
          </cell>
          <cell r="BN378">
            <v>0</v>
          </cell>
          <cell r="BO378">
            <v>301825.11038190784</v>
          </cell>
          <cell r="BP378">
            <v>0</v>
          </cell>
          <cell r="BQ378">
            <v>0</v>
          </cell>
          <cell r="BR378">
            <v>134400</v>
          </cell>
          <cell r="BS378">
            <v>0</v>
          </cell>
          <cell r="BT378">
            <v>0</v>
          </cell>
          <cell r="BU378">
            <v>0</v>
          </cell>
          <cell r="BV378">
            <v>21822.464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4213256.3817580743</v>
          </cell>
          <cell r="CB378">
            <v>0</v>
          </cell>
          <cell r="CC378">
            <v>0</v>
          </cell>
          <cell r="CD378">
            <v>4213256.3817580743</v>
          </cell>
        </row>
        <row r="379">
          <cell r="A379" t="str">
            <v>2437</v>
          </cell>
          <cell r="B379" t="str">
            <v>4027</v>
          </cell>
          <cell r="C379">
            <v>9264027</v>
          </cell>
          <cell r="D379" t="str">
            <v>Long Stratton High School</v>
          </cell>
          <cell r="E379">
            <v>679</v>
          </cell>
          <cell r="G379">
            <v>0</v>
          </cell>
          <cell r="H379">
            <v>2158035</v>
          </cell>
          <cell r="I379">
            <v>1229604</v>
          </cell>
          <cell r="J379">
            <v>0</v>
          </cell>
          <cell r="K379">
            <v>56639.99999999992</v>
          </cell>
          <cell r="L379">
            <v>0</v>
          </cell>
          <cell r="M379">
            <v>129779.99999999975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1339.9999999999998</v>
          </cell>
          <cell r="U379">
            <v>0</v>
          </cell>
          <cell r="V379">
            <v>620.00000000000091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3148.5481481481452</v>
          </cell>
          <cell r="AB379">
            <v>0</v>
          </cell>
          <cell r="AC379">
            <v>294960.16860488086</v>
          </cell>
          <cell r="AD379">
            <v>0</v>
          </cell>
          <cell r="AE379">
            <v>0</v>
          </cell>
          <cell r="AF379">
            <v>128000</v>
          </cell>
          <cell r="AG379">
            <v>0</v>
          </cell>
          <cell r="AH379">
            <v>0</v>
          </cell>
          <cell r="AI379">
            <v>0</v>
          </cell>
          <cell r="AJ379">
            <v>20167.68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-28537.886723499552</v>
          </cell>
          <cell r="AQ379">
            <v>3993757.5100295292</v>
          </cell>
          <cell r="AR379"/>
          <cell r="AS379">
            <v>0</v>
          </cell>
          <cell r="AT379">
            <v>2292241.7473107898</v>
          </cell>
          <cell r="AU379">
            <v>1306276.6670057576</v>
          </cell>
          <cell r="AV379">
            <v>0</v>
          </cell>
          <cell r="AW379">
            <v>57819.99999999992</v>
          </cell>
          <cell r="AX379">
            <v>0</v>
          </cell>
          <cell r="AY379">
            <v>151199.99999999971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1359.9999999999998</v>
          </cell>
          <cell r="BG379">
            <v>0</v>
          </cell>
          <cell r="BH379">
            <v>630.00000000000102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3188.7851851851824</v>
          </cell>
          <cell r="BN379">
            <v>0</v>
          </cell>
          <cell r="BO379">
            <v>299173.88529923634</v>
          </cell>
          <cell r="BP379">
            <v>0</v>
          </cell>
          <cell r="BQ379">
            <v>0</v>
          </cell>
          <cell r="BR379">
            <v>134400</v>
          </cell>
          <cell r="BS379">
            <v>0</v>
          </cell>
          <cell r="BT379">
            <v>0</v>
          </cell>
          <cell r="BU379">
            <v>0</v>
          </cell>
          <cell r="BV379">
            <v>20167.68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4266458.7648009676</v>
          </cell>
          <cell r="CB379">
            <v>0</v>
          </cell>
          <cell r="CC379">
            <v>0</v>
          </cell>
          <cell r="CD379">
            <v>4266458.7648009676</v>
          </cell>
        </row>
        <row r="380">
          <cell r="A380" t="str">
            <v>2442</v>
          </cell>
          <cell r="B380" t="str">
            <v>4030</v>
          </cell>
          <cell r="C380">
            <v>9264030</v>
          </cell>
          <cell r="D380" t="str">
            <v>Flegg High Ormiston Academy</v>
          </cell>
          <cell r="E380">
            <v>790</v>
          </cell>
          <cell r="G380">
            <v>0</v>
          </cell>
          <cell r="H380">
            <v>2335080</v>
          </cell>
          <cell r="I380">
            <v>1628686</v>
          </cell>
          <cell r="J380">
            <v>0</v>
          </cell>
          <cell r="K380">
            <v>80159.999999999942</v>
          </cell>
          <cell r="L380">
            <v>0</v>
          </cell>
          <cell r="M380">
            <v>187459.99999999997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31529.911280101525</v>
          </cell>
          <cell r="U380">
            <v>2673.3840304182522</v>
          </cell>
          <cell r="V380">
            <v>9932.5728770595724</v>
          </cell>
          <cell r="W380">
            <v>2723.4474017743955</v>
          </cell>
          <cell r="X380">
            <v>5116.4765525982275</v>
          </cell>
          <cell r="Y380">
            <v>5587.0722433460105</v>
          </cell>
          <cell r="Z380">
            <v>0</v>
          </cell>
          <cell r="AA380">
            <v>4695.0000000000009</v>
          </cell>
          <cell r="AB380">
            <v>0</v>
          </cell>
          <cell r="AC380">
            <v>365899.06311538897</v>
          </cell>
          <cell r="AD380">
            <v>0</v>
          </cell>
          <cell r="AE380">
            <v>0</v>
          </cell>
          <cell r="AF380">
            <v>128000</v>
          </cell>
          <cell r="AG380">
            <v>0</v>
          </cell>
          <cell r="AH380">
            <v>0</v>
          </cell>
          <cell r="AI380">
            <v>0</v>
          </cell>
          <cell r="AJ380">
            <v>26631.68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-78290.094582201971</v>
          </cell>
          <cell r="AQ380">
            <v>4735884.5129184844</v>
          </cell>
          <cell r="AR380"/>
          <cell r="AS380">
            <v>0</v>
          </cell>
          <cell r="AT380">
            <v>2480297.0569571294</v>
          </cell>
          <cell r="AU380">
            <v>1730243.6554199068</v>
          </cell>
          <cell r="AV380">
            <v>0</v>
          </cell>
          <cell r="AW380">
            <v>81829.999999999942</v>
          </cell>
          <cell r="AX380">
            <v>0</v>
          </cell>
          <cell r="AY380">
            <v>218399.99999999997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32000.50697084931</v>
          </cell>
          <cell r="BG380">
            <v>2703.4220532319405</v>
          </cell>
          <cell r="BH380">
            <v>10092.775665399242</v>
          </cell>
          <cell r="BI380">
            <v>2763.4980988593134</v>
          </cell>
          <cell r="BJ380">
            <v>5186.5652724968331</v>
          </cell>
          <cell r="BK380">
            <v>5677.1863117870753</v>
          </cell>
          <cell r="BL380">
            <v>0</v>
          </cell>
          <cell r="BM380">
            <v>4755.0000000000009</v>
          </cell>
          <cell r="BN380">
            <v>0</v>
          </cell>
          <cell r="BO380">
            <v>371126.19258846593</v>
          </cell>
          <cell r="BP380">
            <v>0</v>
          </cell>
          <cell r="BQ380">
            <v>0</v>
          </cell>
          <cell r="BR380">
            <v>134400</v>
          </cell>
          <cell r="BS380">
            <v>0</v>
          </cell>
          <cell r="BT380">
            <v>0</v>
          </cell>
          <cell r="BU380">
            <v>0</v>
          </cell>
          <cell r="BV380">
            <v>26631.68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5106107.5393381258</v>
          </cell>
          <cell r="CB380">
            <v>0</v>
          </cell>
          <cell r="CC380">
            <v>0</v>
          </cell>
          <cell r="CD380">
            <v>5106107.5393381258</v>
          </cell>
        </row>
        <row r="381">
          <cell r="A381" t="str">
            <v>2452</v>
          </cell>
          <cell r="B381" t="str">
            <v>6911</v>
          </cell>
          <cell r="C381">
            <v>9266911</v>
          </cell>
          <cell r="D381" t="str">
            <v>Iceni Academy</v>
          </cell>
          <cell r="E381">
            <v>777</v>
          </cell>
          <cell r="G381">
            <v>403886</v>
          </cell>
          <cell r="H381">
            <v>1980990</v>
          </cell>
          <cell r="I381">
            <v>1315892</v>
          </cell>
          <cell r="J381">
            <v>6240.0000000000227</v>
          </cell>
          <cell r="K381">
            <v>65759.999999999942</v>
          </cell>
          <cell r="L381">
            <v>9165.0000000000346</v>
          </cell>
          <cell r="M381">
            <v>162739.99999999968</v>
          </cell>
          <cell r="N381">
            <v>229.99999999999986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12078.356164383562</v>
          </cell>
          <cell r="U381">
            <v>12924.642313546421</v>
          </cell>
          <cell r="V381">
            <v>6209.4368340943674</v>
          </cell>
          <cell r="W381">
            <v>4767.2450532724506</v>
          </cell>
          <cell r="X381">
            <v>0</v>
          </cell>
          <cell r="Y381">
            <v>0</v>
          </cell>
          <cell r="Z381">
            <v>0</v>
          </cell>
          <cell r="AA381">
            <v>6269.5281582952821</v>
          </cell>
          <cell r="AB381">
            <v>34768.695652173912</v>
          </cell>
          <cell r="AC381">
            <v>332830.62001632265</v>
          </cell>
          <cell r="AD381">
            <v>812.69999999999845</v>
          </cell>
          <cell r="AE381">
            <v>0</v>
          </cell>
          <cell r="AF381">
            <v>128000</v>
          </cell>
          <cell r="AG381">
            <v>0</v>
          </cell>
          <cell r="AH381">
            <v>0</v>
          </cell>
          <cell r="AI381">
            <v>89780</v>
          </cell>
          <cell r="AJ381">
            <v>19262.72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-22319.624900576469</v>
          </cell>
          <cell r="AQ381">
            <v>4570287.3192915116</v>
          </cell>
          <cell r="AR381"/>
          <cell r="AS381">
            <v>428990.86474792636</v>
          </cell>
          <cell r="AT381">
            <v>2104186.4376644501</v>
          </cell>
          <cell r="AU381">
            <v>1397945.2050412493</v>
          </cell>
          <cell r="AV381">
            <v>6370.0000000000236</v>
          </cell>
          <cell r="AW381">
            <v>67129.999999999942</v>
          </cell>
          <cell r="AX381">
            <v>10660.00000000004</v>
          </cell>
          <cell r="AY381">
            <v>189599.99999999962</v>
          </cell>
          <cell r="AZ381">
            <v>234.99999999999983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12258.630136986301</v>
          </cell>
          <cell r="BG381">
            <v>13069.863013698628</v>
          </cell>
          <cell r="BH381">
            <v>6309.58904109589</v>
          </cell>
          <cell r="BI381">
            <v>4837.3515981735154</v>
          </cell>
          <cell r="BJ381">
            <v>0</v>
          </cell>
          <cell r="BK381">
            <v>0</v>
          </cell>
          <cell r="BL381">
            <v>0</v>
          </cell>
          <cell r="BM381">
            <v>6349.6499238964998</v>
          </cell>
          <cell r="BN381">
            <v>35220.237154150193</v>
          </cell>
          <cell r="BO381">
            <v>337585.34315941297</v>
          </cell>
          <cell r="BP381">
            <v>825.59999999999843</v>
          </cell>
          <cell r="BQ381">
            <v>0</v>
          </cell>
          <cell r="BR381">
            <v>134400</v>
          </cell>
          <cell r="BS381">
            <v>0</v>
          </cell>
          <cell r="BT381">
            <v>0</v>
          </cell>
          <cell r="BU381">
            <v>80600</v>
          </cell>
          <cell r="BV381">
            <v>19262.72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4855836.4914810397</v>
          </cell>
          <cell r="CB381">
            <v>0</v>
          </cell>
          <cell r="CC381">
            <v>0</v>
          </cell>
          <cell r="CD381">
            <v>4855836.4914810397</v>
          </cell>
        </row>
        <row r="382">
          <cell r="A382" t="str">
            <v>2467</v>
          </cell>
          <cell r="B382" t="str">
            <v>4008</v>
          </cell>
          <cell r="C382">
            <v>9264008</v>
          </cell>
          <cell r="D382" t="str">
            <v>North Walsham High School</v>
          </cell>
          <cell r="E382">
            <v>574</v>
          </cell>
          <cell r="G382">
            <v>0</v>
          </cell>
          <cell r="H382">
            <v>1617330</v>
          </cell>
          <cell r="I382">
            <v>1272748</v>
          </cell>
          <cell r="J382">
            <v>0</v>
          </cell>
          <cell r="K382">
            <v>76319.999999999869</v>
          </cell>
          <cell r="L382">
            <v>0</v>
          </cell>
          <cell r="M382">
            <v>178190.00000000026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21105.000000000073</v>
          </cell>
          <cell r="U382">
            <v>41385.000000000015</v>
          </cell>
          <cell r="V382">
            <v>619.99999999999829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15677.312390924964</v>
          </cell>
          <cell r="AB382">
            <v>0</v>
          </cell>
          <cell r="AC382">
            <v>215093.00342994652</v>
          </cell>
          <cell r="AD382">
            <v>0</v>
          </cell>
          <cell r="AE382">
            <v>0</v>
          </cell>
          <cell r="AF382">
            <v>128000</v>
          </cell>
          <cell r="AG382">
            <v>7098</v>
          </cell>
          <cell r="AH382">
            <v>0</v>
          </cell>
          <cell r="AI382">
            <v>0</v>
          </cell>
          <cell r="AJ382">
            <v>26155.081200000001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-74274.159218967237</v>
          </cell>
          <cell r="AQ382">
            <v>3525447.2378019043</v>
          </cell>
          <cell r="AR382"/>
          <cell r="AS382">
            <v>0</v>
          </cell>
          <cell r="AT382">
            <v>1717910.6664989954</v>
          </cell>
          <cell r="AU382">
            <v>1352110.9360235035</v>
          </cell>
          <cell r="AV382">
            <v>0</v>
          </cell>
          <cell r="AW382">
            <v>77909.999999999854</v>
          </cell>
          <cell r="AX382">
            <v>0</v>
          </cell>
          <cell r="AY382">
            <v>207600.00000000032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21420.000000000076</v>
          </cell>
          <cell r="BG382">
            <v>41850.000000000015</v>
          </cell>
          <cell r="BH382">
            <v>629.99999999999829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15877.66143106458</v>
          </cell>
          <cell r="BN382">
            <v>0</v>
          </cell>
          <cell r="BO382">
            <v>218165.76062180291</v>
          </cell>
          <cell r="BP382">
            <v>0</v>
          </cell>
          <cell r="BQ382">
            <v>0</v>
          </cell>
          <cell r="BR382">
            <v>134400</v>
          </cell>
          <cell r="BS382">
            <v>7193.3333333333339</v>
          </cell>
          <cell r="BT382">
            <v>0</v>
          </cell>
          <cell r="BU382">
            <v>0</v>
          </cell>
          <cell r="BV382">
            <v>26155.081200000001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3821223.4391087</v>
          </cell>
          <cell r="CB382">
            <v>0</v>
          </cell>
          <cell r="CC382">
            <v>0</v>
          </cell>
          <cell r="CD382">
            <v>3821223.4391087</v>
          </cell>
        </row>
        <row r="383">
          <cell r="A383" t="str">
            <v>2472</v>
          </cell>
          <cell r="B383" t="str">
            <v>4020</v>
          </cell>
          <cell r="C383">
            <v>9264020</v>
          </cell>
          <cell r="D383" t="str">
            <v>Sewell Park Academy</v>
          </cell>
          <cell r="E383">
            <v>715</v>
          </cell>
          <cell r="G383">
            <v>0</v>
          </cell>
          <cell r="H383">
            <v>2225025</v>
          </cell>
          <cell r="I383">
            <v>1348250</v>
          </cell>
          <cell r="J383">
            <v>0</v>
          </cell>
          <cell r="K383">
            <v>141119.99999999994</v>
          </cell>
          <cell r="L383">
            <v>0</v>
          </cell>
          <cell r="M383">
            <v>333719.99999999988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25831.127450980403</v>
          </cell>
          <cell r="U383">
            <v>38323.599439776008</v>
          </cell>
          <cell r="V383">
            <v>92509.383753501505</v>
          </cell>
          <cell r="W383">
            <v>104866.6666666667</v>
          </cell>
          <cell r="X383">
            <v>37282.142857142841</v>
          </cell>
          <cell r="Y383">
            <v>13969.537815126025</v>
          </cell>
          <cell r="Z383">
            <v>0</v>
          </cell>
          <cell r="AA383">
            <v>57904.999999999942</v>
          </cell>
          <cell r="AB383">
            <v>0</v>
          </cell>
          <cell r="AC383">
            <v>404179.07741014322</v>
          </cell>
          <cell r="AD383">
            <v>0</v>
          </cell>
          <cell r="AE383">
            <v>1663.8541374473925</v>
          </cell>
          <cell r="AF383">
            <v>128000</v>
          </cell>
          <cell r="AG383">
            <v>0</v>
          </cell>
          <cell r="AH383">
            <v>0</v>
          </cell>
          <cell r="AI383">
            <v>0</v>
          </cell>
          <cell r="AJ383">
            <v>26382.149399999998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-35085.763727856807</v>
          </cell>
          <cell r="AQ383">
            <v>4943941.7752029272</v>
          </cell>
          <cell r="AR383"/>
          <cell r="AS383">
            <v>0</v>
          </cell>
          <cell r="AT383">
            <v>2363397.8104202156</v>
          </cell>
          <cell r="AU383">
            <v>1432320.9068045588</v>
          </cell>
          <cell r="AV383">
            <v>0</v>
          </cell>
          <cell r="AW383">
            <v>144059.99999999994</v>
          </cell>
          <cell r="AX383">
            <v>0</v>
          </cell>
          <cell r="AY383">
            <v>388799.99999999988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26216.666666666675</v>
          </cell>
          <cell r="BG383">
            <v>38754.20168067237</v>
          </cell>
          <cell r="BH383">
            <v>94001.470588235403</v>
          </cell>
          <cell r="BI383">
            <v>106408.82352941181</v>
          </cell>
          <cell r="BJ383">
            <v>37792.857142857123</v>
          </cell>
          <cell r="BK383">
            <v>14194.852941176445</v>
          </cell>
          <cell r="BL383">
            <v>0</v>
          </cell>
          <cell r="BM383">
            <v>58644.999999999942</v>
          </cell>
          <cell r="BN383">
            <v>0</v>
          </cell>
          <cell r="BO383">
            <v>409953.06423028815</v>
          </cell>
          <cell r="BP383">
            <v>0</v>
          </cell>
          <cell r="BQ383">
            <v>1688.3225806451483</v>
          </cell>
          <cell r="BR383">
            <v>134400</v>
          </cell>
          <cell r="BS383">
            <v>0</v>
          </cell>
          <cell r="BT383">
            <v>0</v>
          </cell>
          <cell r="BU383">
            <v>0</v>
          </cell>
          <cell r="BV383">
            <v>26382.149399999998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5277016.1259847283</v>
          </cell>
          <cell r="CB383">
            <v>0</v>
          </cell>
          <cell r="CC383">
            <v>0</v>
          </cell>
          <cell r="CD383">
            <v>5277016.1259847283</v>
          </cell>
        </row>
        <row r="384">
          <cell r="A384" t="str">
            <v>2484</v>
          </cell>
          <cell r="B384" t="str">
            <v>6906</v>
          </cell>
          <cell r="C384">
            <v>9266906</v>
          </cell>
          <cell r="D384" t="str">
            <v>City Academy Norwich</v>
          </cell>
          <cell r="E384">
            <v>697</v>
          </cell>
          <cell r="G384">
            <v>0</v>
          </cell>
          <cell r="H384">
            <v>2062335</v>
          </cell>
          <cell r="I384">
            <v>1434538</v>
          </cell>
          <cell r="J384">
            <v>0</v>
          </cell>
          <cell r="K384">
            <v>167039.99999999985</v>
          </cell>
          <cell r="L384">
            <v>0</v>
          </cell>
          <cell r="M384">
            <v>390370.00000000017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14425.69683908046</v>
          </cell>
          <cell r="U384">
            <v>35651.149425287302</v>
          </cell>
          <cell r="V384">
            <v>13038.706896551748</v>
          </cell>
          <cell r="W384">
            <v>132109.54022988505</v>
          </cell>
          <cell r="X384">
            <v>166679.13793103461</v>
          </cell>
          <cell r="Y384">
            <v>64262.198275862102</v>
          </cell>
          <cell r="Z384">
            <v>0</v>
          </cell>
          <cell r="AA384">
            <v>56339.999999999978</v>
          </cell>
          <cell r="AB384">
            <v>0</v>
          </cell>
          <cell r="AC384">
            <v>396052.09044186259</v>
          </cell>
          <cell r="AD384">
            <v>0</v>
          </cell>
          <cell r="AE384">
            <v>0</v>
          </cell>
          <cell r="AF384">
            <v>128000</v>
          </cell>
          <cell r="AG384">
            <v>0</v>
          </cell>
          <cell r="AH384">
            <v>0</v>
          </cell>
          <cell r="AI384">
            <v>0</v>
          </cell>
          <cell r="AJ384">
            <v>62804.224000000002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-54411.705955748912</v>
          </cell>
          <cell r="AQ384">
            <v>5069234.0380838159</v>
          </cell>
          <cell r="AR384"/>
          <cell r="AS384">
            <v>0</v>
          </cell>
          <cell r="AT384">
            <v>2190590.2285830383</v>
          </cell>
          <cell r="AU384">
            <v>1523989.4448400505</v>
          </cell>
          <cell r="AV384">
            <v>0</v>
          </cell>
          <cell r="AW384">
            <v>170519.99999999985</v>
          </cell>
          <cell r="AX384">
            <v>0</v>
          </cell>
          <cell r="AY384">
            <v>454800.00000000023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14641.005747126435</v>
          </cell>
          <cell r="BG384">
            <v>36051.724137930978</v>
          </cell>
          <cell r="BH384">
            <v>13249.008620689679</v>
          </cell>
          <cell r="BI384">
            <v>134052.3275862069</v>
          </cell>
          <cell r="BJ384">
            <v>168962.41379310359</v>
          </cell>
          <cell r="BK384">
            <v>65298.685344827623</v>
          </cell>
          <cell r="BL384">
            <v>0</v>
          </cell>
          <cell r="BM384">
            <v>57059.999999999978</v>
          </cell>
          <cell r="BN384">
            <v>0</v>
          </cell>
          <cell r="BO384">
            <v>401709.9774481749</v>
          </cell>
          <cell r="BP384">
            <v>0</v>
          </cell>
          <cell r="BQ384">
            <v>0</v>
          </cell>
          <cell r="BR384">
            <v>134400</v>
          </cell>
          <cell r="BS384">
            <v>0</v>
          </cell>
          <cell r="BT384">
            <v>0</v>
          </cell>
          <cell r="BU384">
            <v>0</v>
          </cell>
          <cell r="BV384">
            <v>62804.224000000002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5428129.0401011491</v>
          </cell>
          <cell r="CB384">
            <v>0</v>
          </cell>
          <cell r="CC384">
            <v>0</v>
          </cell>
          <cell r="CD384">
            <v>5428129.0401011491</v>
          </cell>
        </row>
        <row r="385">
          <cell r="A385" t="str">
            <v>2489</v>
          </cell>
          <cell r="B385" t="str">
            <v>4065</v>
          </cell>
          <cell r="C385">
            <v>9264065</v>
          </cell>
          <cell r="D385" t="str">
            <v>City of Norwich School, An Ormiston Academy</v>
          </cell>
          <cell r="E385">
            <v>1330</v>
          </cell>
          <cell r="G385">
            <v>0</v>
          </cell>
          <cell r="H385">
            <v>3842355</v>
          </cell>
          <cell r="I385">
            <v>2842111</v>
          </cell>
          <cell r="J385">
            <v>0</v>
          </cell>
          <cell r="K385">
            <v>145439.99999999974</v>
          </cell>
          <cell r="L385">
            <v>0</v>
          </cell>
          <cell r="M385">
            <v>344019.99999999971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36514.999999999993</v>
          </cell>
          <cell r="U385">
            <v>72089.999999999709</v>
          </cell>
          <cell r="V385">
            <v>171119.99999999983</v>
          </cell>
          <cell r="W385">
            <v>27879.999999999971</v>
          </cell>
          <cell r="X385">
            <v>72999.999999999971</v>
          </cell>
          <cell r="Y385">
            <v>929.99999999999966</v>
          </cell>
          <cell r="Z385">
            <v>0</v>
          </cell>
          <cell r="AA385">
            <v>39361.762481089252</v>
          </cell>
          <cell r="AB385">
            <v>0</v>
          </cell>
          <cell r="AC385">
            <v>491412.87647785619</v>
          </cell>
          <cell r="AD385">
            <v>0</v>
          </cell>
          <cell r="AE385">
            <v>0</v>
          </cell>
          <cell r="AF385">
            <v>128000</v>
          </cell>
          <cell r="AG385">
            <v>0</v>
          </cell>
          <cell r="AH385">
            <v>0</v>
          </cell>
          <cell r="AI385">
            <v>0</v>
          </cell>
          <cell r="AJ385">
            <v>28958.720000000001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-93842.744275172707</v>
          </cell>
          <cell r="AQ385">
            <v>8149351.6146837734</v>
          </cell>
          <cell r="AR385"/>
          <cell r="AS385">
            <v>0</v>
          </cell>
          <cell r="AT385">
            <v>4081308.476919211</v>
          </cell>
          <cell r="AU385">
            <v>3019332.4715440096</v>
          </cell>
          <cell r="AV385">
            <v>0</v>
          </cell>
          <cell r="AW385">
            <v>148469.99999999971</v>
          </cell>
          <cell r="AX385">
            <v>0</v>
          </cell>
          <cell r="AY385">
            <v>400799.99999999965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37059.999999999993</v>
          </cell>
          <cell r="BG385">
            <v>72899.999999999709</v>
          </cell>
          <cell r="BH385">
            <v>173879.99999999983</v>
          </cell>
          <cell r="BI385">
            <v>28289.999999999971</v>
          </cell>
          <cell r="BJ385">
            <v>73999.999999999971</v>
          </cell>
          <cell r="BK385">
            <v>944.99999999999966</v>
          </cell>
          <cell r="BL385">
            <v>0</v>
          </cell>
          <cell r="BM385">
            <v>39864.788199697425</v>
          </cell>
          <cell r="BN385">
            <v>0</v>
          </cell>
          <cell r="BO385">
            <v>498433.06042753987</v>
          </cell>
          <cell r="BP385">
            <v>0</v>
          </cell>
          <cell r="BQ385">
            <v>0</v>
          </cell>
          <cell r="BR385">
            <v>134400</v>
          </cell>
          <cell r="BS385">
            <v>0</v>
          </cell>
          <cell r="BT385">
            <v>0</v>
          </cell>
          <cell r="BU385">
            <v>0</v>
          </cell>
          <cell r="BV385">
            <v>28958.720000000001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8738642.5170904584</v>
          </cell>
          <cell r="CB385">
            <v>0</v>
          </cell>
          <cell r="CC385">
            <v>0</v>
          </cell>
          <cell r="CD385">
            <v>8738642.5170904584</v>
          </cell>
        </row>
        <row r="386">
          <cell r="A386" t="str">
            <v>2494</v>
          </cell>
          <cell r="B386" t="str">
            <v>6905</v>
          </cell>
          <cell r="C386">
            <v>9266905</v>
          </cell>
          <cell r="D386" t="str">
            <v>The Open Academy</v>
          </cell>
          <cell r="E386">
            <v>526</v>
          </cell>
          <cell r="G386">
            <v>0</v>
          </cell>
          <cell r="H386">
            <v>1488135</v>
          </cell>
          <cell r="I386">
            <v>1159495</v>
          </cell>
          <cell r="J386">
            <v>0</v>
          </cell>
          <cell r="K386">
            <v>88320.000000000015</v>
          </cell>
          <cell r="L386">
            <v>0</v>
          </cell>
          <cell r="M386">
            <v>207030.00000000006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18090.000000000018</v>
          </cell>
          <cell r="U386">
            <v>57850</v>
          </cell>
          <cell r="V386">
            <v>33480.000000000029</v>
          </cell>
          <cell r="W386">
            <v>53039.999999999847</v>
          </cell>
          <cell r="X386">
            <v>44529.99999999984</v>
          </cell>
          <cell r="Y386">
            <v>930.00000000000182</v>
          </cell>
          <cell r="Z386">
            <v>0</v>
          </cell>
          <cell r="AA386">
            <v>18815.771428571461</v>
          </cell>
          <cell r="AB386">
            <v>0</v>
          </cell>
          <cell r="AC386">
            <v>290907.3372424827</v>
          </cell>
          <cell r="AD386">
            <v>0</v>
          </cell>
          <cell r="AE386">
            <v>0</v>
          </cell>
          <cell r="AF386">
            <v>128000</v>
          </cell>
          <cell r="AG386">
            <v>0</v>
          </cell>
          <cell r="AH386">
            <v>0</v>
          </cell>
          <cell r="AI386">
            <v>0</v>
          </cell>
          <cell r="AJ386">
            <v>38148.417099999999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-74707.540722626247</v>
          </cell>
          <cell r="AQ386">
            <v>3552063.9850484282</v>
          </cell>
          <cell r="AR386"/>
          <cell r="AS386">
            <v>0</v>
          </cell>
          <cell r="AT386">
            <v>1580681.1162165313</v>
          </cell>
          <cell r="AU386">
            <v>1231795.9798519204</v>
          </cell>
          <cell r="AV386">
            <v>0</v>
          </cell>
          <cell r="AW386">
            <v>90160.000000000015</v>
          </cell>
          <cell r="AX386">
            <v>0</v>
          </cell>
          <cell r="AY386">
            <v>241200.00000000006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18360.000000000018</v>
          </cell>
          <cell r="BG386">
            <v>58500</v>
          </cell>
          <cell r="BH386">
            <v>34020.000000000029</v>
          </cell>
          <cell r="BI386">
            <v>53819.99999999984</v>
          </cell>
          <cell r="BJ386">
            <v>45139.99999999984</v>
          </cell>
          <cell r="BK386">
            <v>945.00000000000193</v>
          </cell>
          <cell r="BL386">
            <v>0</v>
          </cell>
          <cell r="BM386">
            <v>19056.228571428604</v>
          </cell>
          <cell r="BN386">
            <v>0</v>
          </cell>
          <cell r="BO386">
            <v>295063.15634594677</v>
          </cell>
          <cell r="BP386">
            <v>0</v>
          </cell>
          <cell r="BQ386">
            <v>0</v>
          </cell>
          <cell r="BR386">
            <v>134400</v>
          </cell>
          <cell r="BS386">
            <v>0</v>
          </cell>
          <cell r="BT386">
            <v>0</v>
          </cell>
          <cell r="BU386">
            <v>0</v>
          </cell>
          <cell r="BV386">
            <v>38148.417099999999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3841289.898085827</v>
          </cell>
          <cell r="CB386">
            <v>0</v>
          </cell>
          <cell r="CC386">
            <v>0</v>
          </cell>
          <cell r="CD386">
            <v>3841289.898085827</v>
          </cell>
        </row>
        <row r="387">
          <cell r="A387" t="str">
            <v>2499</v>
          </cell>
          <cell r="B387" t="str">
            <v>4022</v>
          </cell>
          <cell r="C387">
            <v>9264022</v>
          </cell>
          <cell r="D387" t="str">
            <v>East Point Academy</v>
          </cell>
          <cell r="E387">
            <v>307</v>
          </cell>
          <cell r="G387">
            <v>0</v>
          </cell>
          <cell r="H387">
            <v>913935</v>
          </cell>
          <cell r="I387">
            <v>625588</v>
          </cell>
          <cell r="J387">
            <v>0</v>
          </cell>
          <cell r="K387">
            <v>63360.000000000044</v>
          </cell>
          <cell r="L387">
            <v>0</v>
          </cell>
          <cell r="M387">
            <v>150380.00000000003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8039.9999999999991</v>
          </cell>
          <cell r="U387">
            <v>25810.000000000036</v>
          </cell>
          <cell r="V387">
            <v>17980.000000000004</v>
          </cell>
          <cell r="W387">
            <v>8160.00000000001</v>
          </cell>
          <cell r="X387">
            <v>54020.000000000007</v>
          </cell>
          <cell r="Y387">
            <v>5580.0000000000064</v>
          </cell>
          <cell r="Z387">
            <v>0</v>
          </cell>
          <cell r="AA387">
            <v>44842.466666666645</v>
          </cell>
          <cell r="AB387">
            <v>0</v>
          </cell>
          <cell r="AC387">
            <v>192779.40344190926</v>
          </cell>
          <cell r="AD387">
            <v>0</v>
          </cell>
          <cell r="AE387">
            <v>17246.577777777919</v>
          </cell>
          <cell r="AF387">
            <v>128000</v>
          </cell>
          <cell r="AG387">
            <v>0</v>
          </cell>
          <cell r="AH387">
            <v>0</v>
          </cell>
          <cell r="AI387">
            <v>0</v>
          </cell>
          <cell r="AJ387">
            <v>18616.32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-34936.624161094871</v>
          </cell>
          <cell r="AQ387">
            <v>2239401.1437252588</v>
          </cell>
          <cell r="AR387"/>
          <cell r="AS387">
            <v>0</v>
          </cell>
          <cell r="AT387">
            <v>970772.00385002408</v>
          </cell>
          <cell r="AU387">
            <v>664596.90075731522</v>
          </cell>
          <cell r="AV387">
            <v>0</v>
          </cell>
          <cell r="AW387">
            <v>64680.000000000044</v>
          </cell>
          <cell r="AX387">
            <v>0</v>
          </cell>
          <cell r="AY387">
            <v>175200.00000000003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8159.9999999999991</v>
          </cell>
          <cell r="BG387">
            <v>26100.000000000036</v>
          </cell>
          <cell r="BH387">
            <v>18270.000000000004</v>
          </cell>
          <cell r="BI387">
            <v>8280.0000000000091</v>
          </cell>
          <cell r="BJ387">
            <v>54760.000000000007</v>
          </cell>
          <cell r="BK387">
            <v>5670.0000000000064</v>
          </cell>
          <cell r="BL387">
            <v>0</v>
          </cell>
          <cell r="BM387">
            <v>45415.533333333318</v>
          </cell>
          <cell r="BN387">
            <v>0</v>
          </cell>
          <cell r="BO387">
            <v>195533.39491965083</v>
          </cell>
          <cell r="BP387">
            <v>0</v>
          </cell>
          <cell r="BQ387">
            <v>17500.203921568769</v>
          </cell>
          <cell r="BR387">
            <v>134400</v>
          </cell>
          <cell r="BS387">
            <v>0</v>
          </cell>
          <cell r="BT387">
            <v>0</v>
          </cell>
          <cell r="BU387">
            <v>0</v>
          </cell>
          <cell r="BV387">
            <v>18616.32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2407954.3567818915</v>
          </cell>
          <cell r="CB387">
            <v>0</v>
          </cell>
          <cell r="CC387">
            <v>0</v>
          </cell>
          <cell r="CD387">
            <v>2407954.3567818915</v>
          </cell>
        </row>
        <row r="388">
          <cell r="A388" t="str">
            <v>2505</v>
          </cell>
          <cell r="B388" t="str">
            <v>4605</v>
          </cell>
          <cell r="C388">
            <v>9264605</v>
          </cell>
          <cell r="D388" t="str">
            <v>Notre Dame High School, Norwich</v>
          </cell>
          <cell r="E388">
            <v>1060</v>
          </cell>
          <cell r="G388">
            <v>0</v>
          </cell>
          <cell r="H388">
            <v>3048045</v>
          </cell>
          <cell r="I388">
            <v>2281239</v>
          </cell>
          <cell r="J388">
            <v>0</v>
          </cell>
          <cell r="K388">
            <v>60960.000000000007</v>
          </cell>
          <cell r="L388">
            <v>0</v>
          </cell>
          <cell r="M388">
            <v>153469.99999999994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39194.999999999985</v>
          </cell>
          <cell r="U388">
            <v>48504.999999999869</v>
          </cell>
          <cell r="V388">
            <v>47740.000000000029</v>
          </cell>
          <cell r="W388">
            <v>33999.999999999985</v>
          </cell>
          <cell r="X388">
            <v>72269.999999999971</v>
          </cell>
          <cell r="Y388">
            <v>29759.999999999982</v>
          </cell>
          <cell r="Z388">
            <v>0</v>
          </cell>
          <cell r="AA388">
            <v>60711.473788328309</v>
          </cell>
          <cell r="AB388">
            <v>0</v>
          </cell>
          <cell r="AC388">
            <v>309406.36171897559</v>
          </cell>
          <cell r="AD388">
            <v>0</v>
          </cell>
          <cell r="AE388">
            <v>0</v>
          </cell>
          <cell r="AF388">
            <v>128000</v>
          </cell>
          <cell r="AG388">
            <v>0</v>
          </cell>
          <cell r="AH388">
            <v>0</v>
          </cell>
          <cell r="AI388">
            <v>0</v>
          </cell>
          <cell r="AJ388">
            <v>24097.792000000001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-74122.826857732376</v>
          </cell>
          <cell r="AQ388">
            <v>6263276.8006495722</v>
          </cell>
          <cell r="AR388"/>
          <cell r="AS388">
            <v>0</v>
          </cell>
          <cell r="AT388">
            <v>3237600.8714788761</v>
          </cell>
          <cell r="AU388">
            <v>2423486.9743133131</v>
          </cell>
          <cell r="AV388">
            <v>0</v>
          </cell>
          <cell r="AW388">
            <v>62230.000000000007</v>
          </cell>
          <cell r="AX388">
            <v>0</v>
          </cell>
          <cell r="AY388">
            <v>178799.99999999994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39779.999999999985</v>
          </cell>
          <cell r="BG388">
            <v>49049.999999999869</v>
          </cell>
          <cell r="BH388">
            <v>48510.000000000029</v>
          </cell>
          <cell r="BI388">
            <v>34499.999999999985</v>
          </cell>
          <cell r="BJ388">
            <v>73259.999999999971</v>
          </cell>
          <cell r="BK388">
            <v>30239.999999999978</v>
          </cell>
          <cell r="BL388">
            <v>0</v>
          </cell>
          <cell r="BM388">
            <v>61487.33926805135</v>
          </cell>
          <cell r="BN388">
            <v>0</v>
          </cell>
          <cell r="BO388">
            <v>313826.45260067529</v>
          </cell>
          <cell r="BP388">
            <v>0</v>
          </cell>
          <cell r="BQ388">
            <v>0</v>
          </cell>
          <cell r="BR388">
            <v>134400</v>
          </cell>
          <cell r="BS388">
            <v>0</v>
          </cell>
          <cell r="BT388">
            <v>0</v>
          </cell>
          <cell r="BU388">
            <v>0</v>
          </cell>
          <cell r="BV388">
            <v>24097.792000000001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6711269.4296609163</v>
          </cell>
          <cell r="CB388">
            <v>0</v>
          </cell>
          <cell r="CC388">
            <v>0</v>
          </cell>
          <cell r="CD388">
            <v>6711269.4296609163</v>
          </cell>
        </row>
        <row r="389">
          <cell r="A389" t="str">
            <v>2520</v>
          </cell>
          <cell r="B389" t="str">
            <v>4054</v>
          </cell>
          <cell r="C389">
            <v>9264054</v>
          </cell>
          <cell r="D389" t="str">
            <v>Old Buckenham High School</v>
          </cell>
          <cell r="E389">
            <v>507</v>
          </cell>
          <cell r="G389">
            <v>0</v>
          </cell>
          <cell r="H389">
            <v>1464210</v>
          </cell>
          <cell r="I389">
            <v>1083993</v>
          </cell>
          <cell r="J389">
            <v>0</v>
          </cell>
          <cell r="K389">
            <v>45599.999999999935</v>
          </cell>
          <cell r="L389">
            <v>0</v>
          </cell>
          <cell r="M389">
            <v>113299.99999999983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2344.9999999999964</v>
          </cell>
          <cell r="U389">
            <v>6674.99999999999</v>
          </cell>
          <cell r="V389">
            <v>4339.9999999999936</v>
          </cell>
          <cell r="W389">
            <v>12240.000000000015</v>
          </cell>
          <cell r="X389">
            <v>0</v>
          </cell>
          <cell r="Y389">
            <v>0</v>
          </cell>
          <cell r="Z389">
            <v>0</v>
          </cell>
          <cell r="AA389">
            <v>9389.9999999999854</v>
          </cell>
          <cell r="AB389">
            <v>0</v>
          </cell>
          <cell r="AC389">
            <v>239097.22548739708</v>
          </cell>
          <cell r="AD389">
            <v>0</v>
          </cell>
          <cell r="AE389">
            <v>0</v>
          </cell>
          <cell r="AF389">
            <v>128000</v>
          </cell>
          <cell r="AG389">
            <v>25388.999999999996</v>
          </cell>
          <cell r="AH389">
            <v>0</v>
          </cell>
          <cell r="AI389">
            <v>0</v>
          </cell>
          <cell r="AJ389">
            <v>12721.152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-54623.230849918909</v>
          </cell>
          <cell r="AQ389">
            <v>3092677.1466374779</v>
          </cell>
          <cell r="AR389"/>
          <cell r="AS389">
            <v>0</v>
          </cell>
          <cell r="AT389">
            <v>1555268.2365345934</v>
          </cell>
          <cell r="AU389">
            <v>1151586.0090708651</v>
          </cell>
          <cell r="AV389">
            <v>0</v>
          </cell>
          <cell r="AW389">
            <v>46549.999999999927</v>
          </cell>
          <cell r="AX389">
            <v>0</v>
          </cell>
          <cell r="AY389">
            <v>131999.9999999998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2379.9999999999964</v>
          </cell>
          <cell r="BG389">
            <v>6749.99999999999</v>
          </cell>
          <cell r="BH389">
            <v>4409.9999999999936</v>
          </cell>
          <cell r="BI389">
            <v>12420.000000000015</v>
          </cell>
          <cell r="BJ389">
            <v>0</v>
          </cell>
          <cell r="BK389">
            <v>0</v>
          </cell>
          <cell r="BL389">
            <v>0</v>
          </cell>
          <cell r="BM389">
            <v>9509.9999999999836</v>
          </cell>
          <cell r="BN389">
            <v>0</v>
          </cell>
          <cell r="BO389">
            <v>242512.90013721702</v>
          </cell>
          <cell r="BP389">
            <v>0</v>
          </cell>
          <cell r="BQ389">
            <v>0</v>
          </cell>
          <cell r="BR389">
            <v>134400</v>
          </cell>
          <cell r="BS389">
            <v>25729.999999999996</v>
          </cell>
          <cell r="BT389">
            <v>0</v>
          </cell>
          <cell r="BU389">
            <v>0</v>
          </cell>
          <cell r="BV389">
            <v>12721.152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3336238.2977426751</v>
          </cell>
          <cell r="CB389">
            <v>0</v>
          </cell>
          <cell r="CC389">
            <v>0</v>
          </cell>
          <cell r="CD389">
            <v>3336238.2977426751</v>
          </cell>
        </row>
        <row r="390">
          <cell r="A390" t="str">
            <v>2525</v>
          </cell>
          <cell r="B390" t="str">
            <v>4034</v>
          </cell>
          <cell r="C390">
            <v>9264034</v>
          </cell>
          <cell r="D390" t="str">
            <v>The Harleston Sancroft Academy (a 3-16 Church of England School)</v>
          </cell>
          <cell r="E390">
            <v>890</v>
          </cell>
          <cell r="G390">
            <v>1272750</v>
          </cell>
          <cell r="H390">
            <v>1507275</v>
          </cell>
          <cell r="I390">
            <v>1078600</v>
          </cell>
          <cell r="J390">
            <v>31680</v>
          </cell>
          <cell r="K390">
            <v>44159.999999999971</v>
          </cell>
          <cell r="L390">
            <v>47939.99999999992</v>
          </cell>
          <cell r="M390">
            <v>118449.99999999978</v>
          </cell>
          <cell r="N390">
            <v>39560.000000000029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45648.638132295731</v>
          </cell>
          <cell r="U390">
            <v>445.8657587548629</v>
          </cell>
          <cell r="V390">
            <v>0</v>
          </cell>
          <cell r="W390">
            <v>681.32295719844217</v>
          </cell>
          <cell r="X390">
            <v>0</v>
          </cell>
          <cell r="Y390">
            <v>0</v>
          </cell>
          <cell r="Z390">
            <v>3860.9467455621243</v>
          </cell>
          <cell r="AA390">
            <v>14084.999999999995</v>
          </cell>
          <cell r="AB390">
            <v>112782.73809523814</v>
          </cell>
          <cell r="AC390">
            <v>241006.43636726943</v>
          </cell>
          <cell r="AD390">
            <v>0</v>
          </cell>
          <cell r="AE390">
            <v>0</v>
          </cell>
          <cell r="AF390">
            <v>128000</v>
          </cell>
          <cell r="AG390">
            <v>0</v>
          </cell>
          <cell r="AH390">
            <v>0</v>
          </cell>
          <cell r="AI390">
            <v>89780</v>
          </cell>
          <cell r="AJ390">
            <v>20736.512000000002</v>
          </cell>
          <cell r="AK390">
            <v>0</v>
          </cell>
          <cell r="AL390">
            <v>0</v>
          </cell>
          <cell r="AM390">
            <v>89600</v>
          </cell>
          <cell r="AN390">
            <v>0</v>
          </cell>
          <cell r="AO390">
            <v>0</v>
          </cell>
          <cell r="AP390">
            <v>-120440.37371876436</v>
          </cell>
          <cell r="AQ390">
            <v>4766602.0863375533</v>
          </cell>
          <cell r="AR390"/>
          <cell r="AS390">
            <v>1351861.9687434654</v>
          </cell>
          <cell r="AT390">
            <v>1601011.4199620816</v>
          </cell>
          <cell r="AU390">
            <v>1145856.725443647</v>
          </cell>
          <cell r="AV390">
            <v>32340</v>
          </cell>
          <cell r="AW390">
            <v>45079.999999999971</v>
          </cell>
          <cell r="AX390">
            <v>55759.999999999905</v>
          </cell>
          <cell r="AY390">
            <v>137999.99999999974</v>
          </cell>
          <cell r="AZ390">
            <v>40420.000000000029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46329.96108949418</v>
          </cell>
          <cell r="BG390">
            <v>450.87548638132205</v>
          </cell>
          <cell r="BH390">
            <v>0</v>
          </cell>
          <cell r="BI390">
            <v>691.34241245136047</v>
          </cell>
          <cell r="BJ390">
            <v>0</v>
          </cell>
          <cell r="BK390">
            <v>0</v>
          </cell>
          <cell r="BL390">
            <v>3927.5147928994024</v>
          </cell>
          <cell r="BM390">
            <v>14264.999999999995</v>
          </cell>
          <cell r="BN390">
            <v>114247.44897959188</v>
          </cell>
          <cell r="BO390">
            <v>244449.38545823042</v>
          </cell>
          <cell r="BP390">
            <v>0</v>
          </cell>
          <cell r="BQ390">
            <v>0</v>
          </cell>
          <cell r="BR390">
            <v>134400</v>
          </cell>
          <cell r="BS390">
            <v>0</v>
          </cell>
          <cell r="BT390">
            <v>0</v>
          </cell>
          <cell r="BU390">
            <v>80600</v>
          </cell>
          <cell r="BV390">
            <v>20736.512000000002</v>
          </cell>
          <cell r="BW390">
            <v>0</v>
          </cell>
          <cell r="BX390">
            <v>0</v>
          </cell>
          <cell r="BY390">
            <v>51200</v>
          </cell>
          <cell r="BZ390">
            <v>0</v>
          </cell>
          <cell r="CA390">
            <v>5121628.1543682432</v>
          </cell>
          <cell r="CB390">
            <v>0</v>
          </cell>
          <cell r="CC390">
            <v>0</v>
          </cell>
          <cell r="CD390">
            <v>5121628.1543682432</v>
          </cell>
        </row>
        <row r="391">
          <cell r="A391" t="str">
            <v>2530</v>
          </cell>
          <cell r="B391" t="str">
            <v>4042</v>
          </cell>
          <cell r="C391">
            <v>9264042</v>
          </cell>
          <cell r="D391" t="str">
            <v>Reepham High School and College</v>
          </cell>
          <cell r="E391">
            <v>816</v>
          </cell>
          <cell r="G391">
            <v>0</v>
          </cell>
          <cell r="H391">
            <v>2339865</v>
          </cell>
          <cell r="I391">
            <v>1763511</v>
          </cell>
          <cell r="J391">
            <v>0</v>
          </cell>
          <cell r="K391">
            <v>65759.999999999956</v>
          </cell>
          <cell r="L391">
            <v>0</v>
          </cell>
          <cell r="M391">
            <v>155529.99999999988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2686.5847665847668</v>
          </cell>
          <cell r="U391">
            <v>892.18673218673325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17214.999999999945</v>
          </cell>
          <cell r="AB391">
            <v>0</v>
          </cell>
          <cell r="AC391">
            <v>377465.86106154911</v>
          </cell>
          <cell r="AD391">
            <v>0</v>
          </cell>
          <cell r="AE391">
            <v>0</v>
          </cell>
          <cell r="AF391">
            <v>128000</v>
          </cell>
          <cell r="AG391">
            <v>0</v>
          </cell>
          <cell r="AH391">
            <v>0</v>
          </cell>
          <cell r="AI391">
            <v>0</v>
          </cell>
          <cell r="AJ391">
            <v>28958.720000000001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-38195.387856142937</v>
          </cell>
          <cell r="AQ391">
            <v>4841688.9647041773</v>
          </cell>
          <cell r="AR391"/>
          <cell r="AS391">
            <v>0</v>
          </cell>
          <cell r="AT391">
            <v>2485379.6328935171</v>
          </cell>
          <cell r="AU391">
            <v>1873475.7461003629</v>
          </cell>
          <cell r="AV391">
            <v>0</v>
          </cell>
          <cell r="AW391">
            <v>67129.999999999956</v>
          </cell>
          <cell r="AX391">
            <v>0</v>
          </cell>
          <cell r="AY391">
            <v>181199.99999999985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2726.683046683047</v>
          </cell>
          <cell r="BG391">
            <v>902.21130221130329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17434.999999999945</v>
          </cell>
          <cell r="BN391">
            <v>0</v>
          </cell>
          <cell r="BO391">
            <v>382858.23050528555</v>
          </cell>
          <cell r="BP391">
            <v>0</v>
          </cell>
          <cell r="BQ391">
            <v>0</v>
          </cell>
          <cell r="BR391">
            <v>134400</v>
          </cell>
          <cell r="BS391">
            <v>0</v>
          </cell>
          <cell r="BT391">
            <v>0</v>
          </cell>
          <cell r="BU391">
            <v>0</v>
          </cell>
          <cell r="BV391">
            <v>28958.720000000001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5174466.2238480598</v>
          </cell>
          <cell r="CB391">
            <v>0</v>
          </cell>
          <cell r="CC391">
            <v>0</v>
          </cell>
          <cell r="CD391">
            <v>5174466.2238480598</v>
          </cell>
        </row>
        <row r="392">
          <cell r="A392" t="str">
            <v>2535</v>
          </cell>
          <cell r="B392" t="str">
            <v>5406</v>
          </cell>
          <cell r="C392">
            <v>9265406</v>
          </cell>
          <cell r="D392" t="str">
            <v>Sheringham High School</v>
          </cell>
          <cell r="E392">
            <v>625</v>
          </cell>
          <cell r="G392">
            <v>0</v>
          </cell>
          <cell r="H392">
            <v>1789590</v>
          </cell>
          <cell r="I392">
            <v>1353643</v>
          </cell>
          <cell r="J392">
            <v>0</v>
          </cell>
          <cell r="K392">
            <v>60000</v>
          </cell>
          <cell r="L392">
            <v>0</v>
          </cell>
          <cell r="M392">
            <v>149350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7035</v>
          </cell>
          <cell r="U392">
            <v>445</v>
          </cell>
          <cell r="V392">
            <v>0</v>
          </cell>
          <cell r="W392">
            <v>0</v>
          </cell>
          <cell r="X392">
            <v>730</v>
          </cell>
          <cell r="Y392">
            <v>0</v>
          </cell>
          <cell r="Z392">
            <v>0</v>
          </cell>
          <cell r="AA392">
            <v>21910</v>
          </cell>
          <cell r="AB392">
            <v>0</v>
          </cell>
          <cell r="AC392">
            <v>236335.19904487001</v>
          </cell>
          <cell r="AD392">
            <v>0</v>
          </cell>
          <cell r="AE392">
            <v>0</v>
          </cell>
          <cell r="AF392">
            <v>128000</v>
          </cell>
          <cell r="AG392">
            <v>0</v>
          </cell>
          <cell r="AH392">
            <v>0</v>
          </cell>
          <cell r="AI392">
            <v>0</v>
          </cell>
          <cell r="AJ392">
            <v>17892.351999999999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-40098.718075179437</v>
          </cell>
          <cell r="AQ392">
            <v>3724831.8329696907</v>
          </cell>
          <cell r="AR392"/>
          <cell r="AS392">
            <v>0</v>
          </cell>
          <cell r="AT392">
            <v>1900883.4002089477</v>
          </cell>
          <cell r="AU392">
            <v>1438050.1904317769</v>
          </cell>
          <cell r="AV392">
            <v>0</v>
          </cell>
          <cell r="AW392">
            <v>61250</v>
          </cell>
          <cell r="AX392">
            <v>0</v>
          </cell>
          <cell r="AY392">
            <v>174000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7140</v>
          </cell>
          <cell r="BG392">
            <v>450</v>
          </cell>
          <cell r="BH392">
            <v>0</v>
          </cell>
          <cell r="BI392">
            <v>0</v>
          </cell>
          <cell r="BJ392">
            <v>740</v>
          </cell>
          <cell r="BK392">
            <v>0</v>
          </cell>
          <cell r="BL392">
            <v>0</v>
          </cell>
          <cell r="BM392">
            <v>22190</v>
          </cell>
          <cell r="BN392">
            <v>0</v>
          </cell>
          <cell r="BO392">
            <v>239711.41617408243</v>
          </cell>
          <cell r="BP392">
            <v>0</v>
          </cell>
          <cell r="BQ392">
            <v>0</v>
          </cell>
          <cell r="BR392">
            <v>134400</v>
          </cell>
          <cell r="BS392">
            <v>0</v>
          </cell>
          <cell r="BT392">
            <v>0</v>
          </cell>
          <cell r="BU392">
            <v>0</v>
          </cell>
          <cell r="BV392">
            <v>17892.351999999999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3996707.3588148071</v>
          </cell>
          <cell r="CB392">
            <v>0</v>
          </cell>
          <cell r="CC392">
            <v>0</v>
          </cell>
          <cell r="CD392">
            <v>3996707.3588148071</v>
          </cell>
        </row>
        <row r="393">
          <cell r="A393" t="str">
            <v>2540</v>
          </cell>
          <cell r="B393" t="str">
            <v>4028</v>
          </cell>
          <cell r="C393">
            <v>9264028</v>
          </cell>
          <cell r="D393" t="str">
            <v>Sprowston Community Academy</v>
          </cell>
          <cell r="E393">
            <v>1459</v>
          </cell>
          <cell r="G393">
            <v>0</v>
          </cell>
          <cell r="H393">
            <v>4464405</v>
          </cell>
          <cell r="I393">
            <v>2836718</v>
          </cell>
          <cell r="J393">
            <v>0</v>
          </cell>
          <cell r="K393">
            <v>141599.99999999977</v>
          </cell>
          <cell r="L393">
            <v>0</v>
          </cell>
          <cell r="M393">
            <v>339899.99999999953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11405.634866163356</v>
          </cell>
          <cell r="U393">
            <v>49908.414550446141</v>
          </cell>
          <cell r="V393">
            <v>29800.851063829745</v>
          </cell>
          <cell r="W393">
            <v>55155.607412491408</v>
          </cell>
          <cell r="X393">
            <v>21199.059711736416</v>
          </cell>
          <cell r="Y393">
            <v>3725.1063829787299</v>
          </cell>
          <cell r="Z393">
            <v>0</v>
          </cell>
          <cell r="AA393">
            <v>23475.000000000113</v>
          </cell>
          <cell r="AB393">
            <v>0</v>
          </cell>
          <cell r="AC393">
            <v>658534.26326576236</v>
          </cell>
          <cell r="AD393">
            <v>0</v>
          </cell>
          <cell r="AE393">
            <v>0</v>
          </cell>
          <cell r="AF393">
            <v>128000</v>
          </cell>
          <cell r="AG393">
            <v>0</v>
          </cell>
          <cell r="AH393">
            <v>0</v>
          </cell>
          <cell r="AI393">
            <v>0</v>
          </cell>
          <cell r="AJ393">
            <v>38266.879999999997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-99020.205644529051</v>
          </cell>
          <cell r="AQ393">
            <v>8703073.6116088796</v>
          </cell>
          <cell r="AR393"/>
          <cell r="AS393">
            <v>0</v>
          </cell>
          <cell r="AT393">
            <v>4742043.348649594</v>
          </cell>
          <cell r="AU393">
            <v>3013603.1879167915</v>
          </cell>
          <cell r="AV393">
            <v>0</v>
          </cell>
          <cell r="AW393">
            <v>144549.99999999977</v>
          </cell>
          <cell r="AX393">
            <v>0</v>
          </cell>
          <cell r="AY393">
            <v>395999.99999999948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11575.868222374751</v>
          </cell>
          <cell r="BG393">
            <v>50469.183253260147</v>
          </cell>
          <cell r="BH393">
            <v>30281.509951956032</v>
          </cell>
          <cell r="BI393">
            <v>55966.719286204512</v>
          </cell>
          <cell r="BJ393">
            <v>21489.45778997938</v>
          </cell>
          <cell r="BK393">
            <v>3785.1887439945158</v>
          </cell>
          <cell r="BL393">
            <v>0</v>
          </cell>
          <cell r="BM393">
            <v>23775.000000000116</v>
          </cell>
          <cell r="BN393">
            <v>0</v>
          </cell>
          <cell r="BO393">
            <v>667941.89559813042</v>
          </cell>
          <cell r="BP393">
            <v>0</v>
          </cell>
          <cell r="BQ393">
            <v>0</v>
          </cell>
          <cell r="BR393">
            <v>134400</v>
          </cell>
          <cell r="BS393">
            <v>0</v>
          </cell>
          <cell r="BT393">
            <v>0</v>
          </cell>
          <cell r="BU393">
            <v>0</v>
          </cell>
          <cell r="BV393">
            <v>38266.879999999997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9334148.2394122854</v>
          </cell>
          <cell r="CB393">
            <v>0</v>
          </cell>
          <cell r="CC393">
            <v>0</v>
          </cell>
          <cell r="CD393">
            <v>9334148.2394122854</v>
          </cell>
        </row>
        <row r="394">
          <cell r="A394" t="str">
            <v>2545</v>
          </cell>
          <cell r="B394" t="str">
            <v>4018</v>
          </cell>
          <cell r="C394">
            <v>9264018</v>
          </cell>
          <cell r="D394" t="str">
            <v>Stalham High School</v>
          </cell>
          <cell r="E394">
            <v>461</v>
          </cell>
          <cell r="G394">
            <v>0</v>
          </cell>
          <cell r="H394">
            <v>1378080</v>
          </cell>
          <cell r="I394">
            <v>932989</v>
          </cell>
          <cell r="J394">
            <v>0</v>
          </cell>
          <cell r="K394">
            <v>54240.000000000007</v>
          </cell>
          <cell r="L394">
            <v>0</v>
          </cell>
          <cell r="M394">
            <v>132870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670.00000000000045</v>
          </cell>
          <cell r="U394">
            <v>20025.000000000011</v>
          </cell>
          <cell r="V394">
            <v>0</v>
          </cell>
          <cell r="W394">
            <v>0</v>
          </cell>
          <cell r="X394">
            <v>1460.0000000000009</v>
          </cell>
          <cell r="Y394">
            <v>0</v>
          </cell>
          <cell r="Z394">
            <v>0</v>
          </cell>
          <cell r="AA394">
            <v>6259.9999999999964</v>
          </cell>
          <cell r="AB394">
            <v>0</v>
          </cell>
          <cell r="AC394">
            <v>183707.00512246892</v>
          </cell>
          <cell r="AD394">
            <v>0</v>
          </cell>
          <cell r="AE394">
            <v>0</v>
          </cell>
          <cell r="AF394">
            <v>128000</v>
          </cell>
          <cell r="AG394">
            <v>37946.999999999993</v>
          </cell>
          <cell r="AH394">
            <v>0</v>
          </cell>
          <cell r="AI394">
            <v>0</v>
          </cell>
          <cell r="AJ394">
            <v>14375.936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-41339.10272723563</v>
          </cell>
          <cell r="AQ394">
            <v>2849284.8383952333</v>
          </cell>
          <cell r="AR394"/>
          <cell r="AS394">
            <v>0</v>
          </cell>
          <cell r="AT394">
            <v>1463781.8696796175</v>
          </cell>
          <cell r="AU394">
            <v>991166.06750875467</v>
          </cell>
          <cell r="AV394">
            <v>0</v>
          </cell>
          <cell r="AW394">
            <v>55370.000000000007</v>
          </cell>
          <cell r="AX394">
            <v>0</v>
          </cell>
          <cell r="AY394">
            <v>154800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680.00000000000045</v>
          </cell>
          <cell r="BG394">
            <v>20250.000000000011</v>
          </cell>
          <cell r="BH394">
            <v>0</v>
          </cell>
          <cell r="BI394">
            <v>0</v>
          </cell>
          <cell r="BJ394">
            <v>1480.0000000000009</v>
          </cell>
          <cell r="BK394">
            <v>0</v>
          </cell>
          <cell r="BL394">
            <v>0</v>
          </cell>
          <cell r="BM394">
            <v>6339.9999999999964</v>
          </cell>
          <cell r="BN394">
            <v>0</v>
          </cell>
          <cell r="BO394">
            <v>186331.39090993279</v>
          </cell>
          <cell r="BP394">
            <v>0</v>
          </cell>
          <cell r="BQ394">
            <v>0</v>
          </cell>
          <cell r="BR394">
            <v>134400</v>
          </cell>
          <cell r="BS394">
            <v>38456.666666666664</v>
          </cell>
          <cell r="BT394">
            <v>0</v>
          </cell>
          <cell r="BU394">
            <v>0</v>
          </cell>
          <cell r="BV394">
            <v>14375.936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3067431.9307649713</v>
          </cell>
          <cell r="CB394">
            <v>0</v>
          </cell>
          <cell r="CC394">
            <v>0</v>
          </cell>
          <cell r="CD394">
            <v>3067431.9307649713</v>
          </cell>
        </row>
        <row r="395">
          <cell r="A395" t="str">
            <v>2550</v>
          </cell>
          <cell r="B395" t="str">
            <v>4000</v>
          </cell>
          <cell r="C395">
            <v>9264000</v>
          </cell>
          <cell r="D395" t="str">
            <v>The Nicholas Hamond Academy</v>
          </cell>
          <cell r="E395">
            <v>664</v>
          </cell>
          <cell r="G395">
            <v>0</v>
          </cell>
          <cell r="H395">
            <v>2004915</v>
          </cell>
          <cell r="I395">
            <v>1321285</v>
          </cell>
          <cell r="J395">
            <v>0</v>
          </cell>
          <cell r="K395">
            <v>82080.000000000102</v>
          </cell>
          <cell r="L395">
            <v>0</v>
          </cell>
          <cell r="M395">
            <v>195700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1340.0000000000002</v>
          </cell>
          <cell r="U395">
            <v>32039.999999999989</v>
          </cell>
          <cell r="V395">
            <v>86179.99999999984</v>
          </cell>
          <cell r="W395">
            <v>31960.000000000011</v>
          </cell>
          <cell r="X395">
            <v>0</v>
          </cell>
          <cell r="Y395">
            <v>0</v>
          </cell>
          <cell r="Z395">
            <v>0</v>
          </cell>
          <cell r="AA395">
            <v>4745.022831050228</v>
          </cell>
          <cell r="AB395">
            <v>0</v>
          </cell>
          <cell r="AC395">
            <v>333446.84643951565</v>
          </cell>
          <cell r="AD395">
            <v>0</v>
          </cell>
          <cell r="AE395">
            <v>0</v>
          </cell>
          <cell r="AF395">
            <v>128000</v>
          </cell>
          <cell r="AG395">
            <v>0</v>
          </cell>
          <cell r="AH395">
            <v>0</v>
          </cell>
          <cell r="AI395">
            <v>0</v>
          </cell>
          <cell r="AJ395">
            <v>19225.410599999999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-10337.750077213148</v>
          </cell>
          <cell r="AQ395">
            <v>4230579.5297933528</v>
          </cell>
          <cell r="AR395"/>
          <cell r="AS395">
            <v>0</v>
          </cell>
          <cell r="AT395">
            <v>2129599.317346388</v>
          </cell>
          <cell r="AU395">
            <v>1403674.4886684676</v>
          </cell>
          <cell r="AV395">
            <v>0</v>
          </cell>
          <cell r="AW395">
            <v>83790.000000000102</v>
          </cell>
          <cell r="AX395">
            <v>0</v>
          </cell>
          <cell r="AY395">
            <v>228000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1360.0000000000002</v>
          </cell>
          <cell r="BG395">
            <v>32399.999999999985</v>
          </cell>
          <cell r="BH395">
            <v>87569.99999999984</v>
          </cell>
          <cell r="BI395">
            <v>32430.000000000011</v>
          </cell>
          <cell r="BJ395">
            <v>0</v>
          </cell>
          <cell r="BK395">
            <v>0</v>
          </cell>
          <cell r="BL395">
            <v>0</v>
          </cell>
          <cell r="BM395">
            <v>4805.6621004566205</v>
          </cell>
          <cell r="BN395">
            <v>0</v>
          </cell>
          <cell r="BO395">
            <v>338210.37281722302</v>
          </cell>
          <cell r="BP395">
            <v>0</v>
          </cell>
          <cell r="BQ395">
            <v>0</v>
          </cell>
          <cell r="BR395">
            <v>134400</v>
          </cell>
          <cell r="BS395">
            <v>0</v>
          </cell>
          <cell r="BT395">
            <v>0</v>
          </cell>
          <cell r="BU395">
            <v>0</v>
          </cell>
          <cell r="BV395">
            <v>19225.410599999999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4495465.2515325351</v>
          </cell>
          <cell r="CB395">
            <v>0</v>
          </cell>
          <cell r="CC395">
            <v>0</v>
          </cell>
          <cell r="CD395">
            <v>4495465.2515325351</v>
          </cell>
        </row>
        <row r="396">
          <cell r="A396" t="str">
            <v>2555</v>
          </cell>
          <cell r="B396" t="str">
            <v>4084</v>
          </cell>
          <cell r="C396">
            <v>9264084</v>
          </cell>
          <cell r="D396" t="str">
            <v>Taverham High School</v>
          </cell>
          <cell r="E396">
            <v>1077</v>
          </cell>
          <cell r="G396">
            <v>0</v>
          </cell>
          <cell r="H396">
            <v>3105465</v>
          </cell>
          <cell r="I396">
            <v>2308204</v>
          </cell>
          <cell r="J396">
            <v>0</v>
          </cell>
          <cell r="K396">
            <v>70560.000000000087</v>
          </cell>
          <cell r="L396">
            <v>0</v>
          </cell>
          <cell r="M396">
            <v>162740.00000000023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4359.0473977695165</v>
          </cell>
          <cell r="U396">
            <v>4008.7221189591069</v>
          </cell>
          <cell r="V396">
            <v>620.57620817843861</v>
          </cell>
          <cell r="W396">
            <v>1361.2639405204432</v>
          </cell>
          <cell r="X396">
            <v>2922.7137546468421</v>
          </cell>
          <cell r="Y396">
            <v>0</v>
          </cell>
          <cell r="Z396">
            <v>0</v>
          </cell>
          <cell r="AA396">
            <v>20439.892723880614</v>
          </cell>
          <cell r="AB396">
            <v>0</v>
          </cell>
          <cell r="AC396">
            <v>398745.76202299242</v>
          </cell>
          <cell r="AD396">
            <v>0</v>
          </cell>
          <cell r="AE396">
            <v>0</v>
          </cell>
          <cell r="AF396">
            <v>128000</v>
          </cell>
          <cell r="AG396">
            <v>0</v>
          </cell>
          <cell r="AH396">
            <v>0</v>
          </cell>
          <cell r="AI396">
            <v>0</v>
          </cell>
          <cell r="AJ396">
            <v>45328.153599999998</v>
          </cell>
          <cell r="AK396">
            <v>79374.146880000015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6332129.2786469469</v>
          </cell>
          <cell r="AR396"/>
          <cell r="AS396">
            <v>0</v>
          </cell>
          <cell r="AT396">
            <v>3298591.7827155269</v>
          </cell>
          <cell r="AU396">
            <v>2452133.3924494046</v>
          </cell>
          <cell r="AV396">
            <v>0</v>
          </cell>
          <cell r="AW396">
            <v>72030.000000000087</v>
          </cell>
          <cell r="AX396">
            <v>0</v>
          </cell>
          <cell r="AY396">
            <v>189600.00000000026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4424.1078066914497</v>
          </cell>
          <cell r="BG396">
            <v>4053.763940520445</v>
          </cell>
          <cell r="BH396">
            <v>630.58550185873605</v>
          </cell>
          <cell r="BI396">
            <v>1381.2825278810378</v>
          </cell>
          <cell r="BJ396">
            <v>2962.7509293680318</v>
          </cell>
          <cell r="BK396">
            <v>0</v>
          </cell>
          <cell r="BL396">
            <v>0</v>
          </cell>
          <cell r="BM396">
            <v>20701.105410447777</v>
          </cell>
          <cell r="BN396">
            <v>0</v>
          </cell>
          <cell r="BO396">
            <v>404442.13005189231</v>
          </cell>
          <cell r="BP396">
            <v>0</v>
          </cell>
          <cell r="BQ396">
            <v>0</v>
          </cell>
          <cell r="BR396">
            <v>134400</v>
          </cell>
          <cell r="BS396">
            <v>0</v>
          </cell>
          <cell r="BT396">
            <v>0</v>
          </cell>
          <cell r="BU396">
            <v>0</v>
          </cell>
          <cell r="BV396">
            <v>45328.153599999998</v>
          </cell>
          <cell r="BW396">
            <v>87629.058155520004</v>
          </cell>
          <cell r="BX396">
            <v>0</v>
          </cell>
          <cell r="BY396">
            <v>0</v>
          </cell>
          <cell r="BZ396">
            <v>0</v>
          </cell>
          <cell r="CA396">
            <v>6718308.1130891107</v>
          </cell>
          <cell r="CB396">
            <v>0</v>
          </cell>
          <cell r="CC396">
            <v>0</v>
          </cell>
          <cell r="CD396">
            <v>6718308.1130891107</v>
          </cell>
        </row>
        <row r="397">
          <cell r="A397" t="str">
            <v>2560</v>
          </cell>
          <cell r="B397" t="str">
            <v>4012</v>
          </cell>
          <cell r="C397">
            <v>9264012</v>
          </cell>
          <cell r="D397" t="str">
            <v>St Clement's High School</v>
          </cell>
          <cell r="E397">
            <v>671</v>
          </cell>
          <cell r="G397">
            <v>0</v>
          </cell>
          <cell r="H397">
            <v>1966635</v>
          </cell>
          <cell r="I397">
            <v>1402180</v>
          </cell>
          <cell r="J397">
            <v>0</v>
          </cell>
          <cell r="K397">
            <v>63360.000000000058</v>
          </cell>
          <cell r="L397">
            <v>0</v>
          </cell>
          <cell r="M397">
            <v>155529.99999999994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113900.00000000007</v>
          </cell>
          <cell r="U397">
            <v>15575.000000000013</v>
          </cell>
          <cell r="V397">
            <v>1860.0000000000018</v>
          </cell>
          <cell r="W397">
            <v>11559.999999999985</v>
          </cell>
          <cell r="X397">
            <v>10219.999999999987</v>
          </cell>
          <cell r="Y397">
            <v>0</v>
          </cell>
          <cell r="Z397">
            <v>0</v>
          </cell>
          <cell r="AA397">
            <v>4723.15592203898</v>
          </cell>
          <cell r="AB397">
            <v>0</v>
          </cell>
          <cell r="AC397">
            <v>345042.15579375793</v>
          </cell>
          <cell r="AD397">
            <v>0</v>
          </cell>
          <cell r="AE397">
            <v>0</v>
          </cell>
          <cell r="AF397">
            <v>128000</v>
          </cell>
          <cell r="AG397">
            <v>0</v>
          </cell>
          <cell r="AH397">
            <v>0</v>
          </cell>
          <cell r="AI397">
            <v>0</v>
          </cell>
          <cell r="AJ397">
            <v>14789.632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-44023.751626679841</v>
          </cell>
          <cell r="AQ397">
            <v>4189351.1920891171</v>
          </cell>
          <cell r="AR397"/>
          <cell r="AS397">
            <v>0</v>
          </cell>
          <cell r="AT397">
            <v>2088938.7098552873</v>
          </cell>
          <cell r="AU397">
            <v>1489613.743076741</v>
          </cell>
          <cell r="AV397">
            <v>0</v>
          </cell>
          <cell r="AW397">
            <v>64680.000000000058</v>
          </cell>
          <cell r="AX397">
            <v>0</v>
          </cell>
          <cell r="AY397">
            <v>181199.99999999994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115600.00000000007</v>
          </cell>
          <cell r="BG397">
            <v>15750.000000000013</v>
          </cell>
          <cell r="BH397">
            <v>1890.000000000002</v>
          </cell>
          <cell r="BI397">
            <v>11729.999999999985</v>
          </cell>
          <cell r="BJ397">
            <v>10359.999999999987</v>
          </cell>
          <cell r="BK397">
            <v>0</v>
          </cell>
          <cell r="BL397">
            <v>0</v>
          </cell>
          <cell r="BM397">
            <v>4783.5157421289341</v>
          </cell>
          <cell r="BN397">
            <v>0</v>
          </cell>
          <cell r="BO397">
            <v>349971.32944795449</v>
          </cell>
          <cell r="BP397">
            <v>0</v>
          </cell>
          <cell r="BQ397">
            <v>0</v>
          </cell>
          <cell r="BR397">
            <v>134400</v>
          </cell>
          <cell r="BS397">
            <v>0</v>
          </cell>
          <cell r="BT397">
            <v>0</v>
          </cell>
          <cell r="BU397">
            <v>0</v>
          </cell>
          <cell r="BV397">
            <v>14789.632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4483706.9301221119</v>
          </cell>
          <cell r="CB397">
            <v>0</v>
          </cell>
          <cell r="CC397">
            <v>0</v>
          </cell>
          <cell r="CD397">
            <v>4483706.9301221119</v>
          </cell>
        </row>
        <row r="398">
          <cell r="A398" t="str">
            <v>2571</v>
          </cell>
          <cell r="B398" t="str">
            <v>6910</v>
          </cell>
          <cell r="C398">
            <v>9266910</v>
          </cell>
          <cell r="D398" t="str">
            <v>The Thetford Academy</v>
          </cell>
          <cell r="E398">
            <v>1133</v>
          </cell>
          <cell r="G398">
            <v>0</v>
          </cell>
          <cell r="H398">
            <v>3493050</v>
          </cell>
          <cell r="I398">
            <v>2173379</v>
          </cell>
          <cell r="J398">
            <v>0</v>
          </cell>
          <cell r="K398">
            <v>153599.99999999977</v>
          </cell>
          <cell r="L398">
            <v>0</v>
          </cell>
          <cell r="M398">
            <v>365649.99999999959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25795.000000000004</v>
          </cell>
          <cell r="U398">
            <v>73424.999999999985</v>
          </cell>
          <cell r="V398">
            <v>101059.99999999993</v>
          </cell>
          <cell r="W398">
            <v>63920.000000000022</v>
          </cell>
          <cell r="X398">
            <v>0</v>
          </cell>
          <cell r="Y398">
            <v>0</v>
          </cell>
          <cell r="Z398">
            <v>0</v>
          </cell>
          <cell r="AA398">
            <v>32865.000000000051</v>
          </cell>
          <cell r="AB398">
            <v>0</v>
          </cell>
          <cell r="AC398">
            <v>722306.05375058053</v>
          </cell>
          <cell r="AD398">
            <v>0</v>
          </cell>
          <cell r="AE398">
            <v>0</v>
          </cell>
          <cell r="AF398">
            <v>128000</v>
          </cell>
          <cell r="AG398">
            <v>0</v>
          </cell>
          <cell r="AH398">
            <v>0</v>
          </cell>
          <cell r="AI398">
            <v>0</v>
          </cell>
          <cell r="AJ398">
            <v>40852.480000000003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-44419.028828282593</v>
          </cell>
          <cell r="AQ398">
            <v>7329483.5049222978</v>
          </cell>
          <cell r="AR398"/>
          <cell r="AS398">
            <v>0</v>
          </cell>
          <cell r="AT398">
            <v>3710280.433562919</v>
          </cell>
          <cell r="AU398">
            <v>2308901.3017689488</v>
          </cell>
          <cell r="AV398">
            <v>0</v>
          </cell>
          <cell r="AW398">
            <v>156799.99999999977</v>
          </cell>
          <cell r="AX398">
            <v>0</v>
          </cell>
          <cell r="AY398">
            <v>425999.99999999953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26180.000000000004</v>
          </cell>
          <cell r="BG398">
            <v>74249.999999999985</v>
          </cell>
          <cell r="BH398">
            <v>102689.99999999993</v>
          </cell>
          <cell r="BI398">
            <v>64860.000000000022</v>
          </cell>
          <cell r="BJ398">
            <v>0</v>
          </cell>
          <cell r="BK398">
            <v>0</v>
          </cell>
          <cell r="BL398">
            <v>0</v>
          </cell>
          <cell r="BM398">
            <v>33285.000000000051</v>
          </cell>
          <cell r="BN398">
            <v>0</v>
          </cell>
          <cell r="BO398">
            <v>732624.71166130307</v>
          </cell>
          <cell r="BP398">
            <v>0</v>
          </cell>
          <cell r="BQ398">
            <v>0</v>
          </cell>
          <cell r="BR398">
            <v>134400</v>
          </cell>
          <cell r="BS398">
            <v>0</v>
          </cell>
          <cell r="BT398">
            <v>0</v>
          </cell>
          <cell r="BU398">
            <v>0</v>
          </cell>
          <cell r="BV398">
            <v>40852.480000000003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7811123.9269931708</v>
          </cell>
          <cell r="CB398">
            <v>0</v>
          </cell>
          <cell r="CC398">
            <v>0</v>
          </cell>
          <cell r="CD398">
            <v>7811123.9269931708</v>
          </cell>
        </row>
        <row r="399">
          <cell r="A399" t="str">
            <v>2575</v>
          </cell>
          <cell r="B399" t="str">
            <v>4083</v>
          </cell>
          <cell r="C399">
            <v>9264083</v>
          </cell>
          <cell r="D399" t="str">
            <v>Thorpe St Andrew School and Sixth Form</v>
          </cell>
          <cell r="E399">
            <v>1503</v>
          </cell>
          <cell r="G399">
            <v>0</v>
          </cell>
          <cell r="H399">
            <v>4435695</v>
          </cell>
          <cell r="I399">
            <v>3106368</v>
          </cell>
          <cell r="J399">
            <v>0</v>
          </cell>
          <cell r="K399">
            <v>82560.000000000247</v>
          </cell>
          <cell r="L399">
            <v>0</v>
          </cell>
          <cell r="M399">
            <v>205999.99999999939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11389.999999999995</v>
          </cell>
          <cell r="U399">
            <v>16910.000000000029</v>
          </cell>
          <cell r="V399">
            <v>24180.000000000025</v>
          </cell>
          <cell r="W399">
            <v>8840.0000000000036</v>
          </cell>
          <cell r="X399">
            <v>26279.999999999964</v>
          </cell>
          <cell r="Y399">
            <v>929.99999999999989</v>
          </cell>
          <cell r="Z399">
            <v>0</v>
          </cell>
          <cell r="AA399">
            <v>29734.999999999935</v>
          </cell>
          <cell r="AB399">
            <v>0</v>
          </cell>
          <cell r="AC399">
            <v>557391.31364783354</v>
          </cell>
          <cell r="AD399">
            <v>0</v>
          </cell>
          <cell r="AE399">
            <v>0</v>
          </cell>
          <cell r="AF399">
            <v>128000</v>
          </cell>
          <cell r="AG399">
            <v>0</v>
          </cell>
          <cell r="AH399">
            <v>0</v>
          </cell>
          <cell r="AI399">
            <v>0</v>
          </cell>
          <cell r="AJ399">
            <v>45506.559999999998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8679785.8736478332</v>
          </cell>
          <cell r="AR399"/>
          <cell r="AS399">
            <v>0</v>
          </cell>
          <cell r="AT399">
            <v>4711547.8930312684</v>
          </cell>
          <cell r="AU399">
            <v>3300067.3692777031</v>
          </cell>
          <cell r="AV399">
            <v>0</v>
          </cell>
          <cell r="AW399">
            <v>84280.000000000247</v>
          </cell>
          <cell r="AX399">
            <v>0</v>
          </cell>
          <cell r="AY399">
            <v>239999.99999999927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11559.999999999995</v>
          </cell>
          <cell r="BG399">
            <v>17100.000000000029</v>
          </cell>
          <cell r="BH399">
            <v>24570.000000000025</v>
          </cell>
          <cell r="BI399">
            <v>8970.0000000000036</v>
          </cell>
          <cell r="BJ399">
            <v>26639.999999999964</v>
          </cell>
          <cell r="BK399">
            <v>944.99999999999989</v>
          </cell>
          <cell r="BL399">
            <v>0</v>
          </cell>
          <cell r="BM399">
            <v>30114.999999999931</v>
          </cell>
          <cell r="BN399">
            <v>0</v>
          </cell>
          <cell r="BO399">
            <v>565354.04669994547</v>
          </cell>
          <cell r="BP399">
            <v>0</v>
          </cell>
          <cell r="BQ399">
            <v>0</v>
          </cell>
          <cell r="BR399">
            <v>134400</v>
          </cell>
          <cell r="BS399">
            <v>0</v>
          </cell>
          <cell r="BT399">
            <v>0</v>
          </cell>
          <cell r="BU399">
            <v>0</v>
          </cell>
          <cell r="BV399">
            <v>45506.559999999998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9201055.8690089174</v>
          </cell>
          <cell r="CB399">
            <v>0</v>
          </cell>
          <cell r="CC399">
            <v>0</v>
          </cell>
          <cell r="CD399">
            <v>9201055.8690089174</v>
          </cell>
        </row>
        <row r="400">
          <cell r="A400" t="str">
            <v>2586</v>
          </cell>
          <cell r="B400" t="str">
            <v>4031</v>
          </cell>
          <cell r="C400">
            <v>9264031</v>
          </cell>
          <cell r="D400" t="str">
            <v>Wayland Academy</v>
          </cell>
          <cell r="E400">
            <v>571</v>
          </cell>
          <cell r="G400">
            <v>0</v>
          </cell>
          <cell r="H400">
            <v>1741740</v>
          </cell>
          <cell r="I400">
            <v>1116351</v>
          </cell>
          <cell r="J400">
            <v>0</v>
          </cell>
          <cell r="K400">
            <v>70080</v>
          </cell>
          <cell r="L400">
            <v>0</v>
          </cell>
          <cell r="M400">
            <v>165829.99999999971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14740.000000000007</v>
          </cell>
          <cell r="U400">
            <v>889.99999999999977</v>
          </cell>
          <cell r="V400">
            <v>53940.000000000116</v>
          </cell>
          <cell r="W400">
            <v>680.00000000000182</v>
          </cell>
          <cell r="X400">
            <v>0</v>
          </cell>
          <cell r="Y400">
            <v>0</v>
          </cell>
          <cell r="Z400">
            <v>0</v>
          </cell>
          <cell r="AA400">
            <v>20380.692982456185</v>
          </cell>
          <cell r="AB400">
            <v>0</v>
          </cell>
          <cell r="AC400">
            <v>362523.18858980748</v>
          </cell>
          <cell r="AD400">
            <v>0</v>
          </cell>
          <cell r="AE400">
            <v>0</v>
          </cell>
          <cell r="AF400">
            <v>128000</v>
          </cell>
          <cell r="AG400">
            <v>7916.9999999999918</v>
          </cell>
          <cell r="AH400">
            <v>0</v>
          </cell>
          <cell r="AI400">
            <v>0</v>
          </cell>
          <cell r="AJ400">
            <v>17788.928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-32393.986616410442</v>
          </cell>
          <cell r="AQ400">
            <v>3668466.8229558528</v>
          </cell>
          <cell r="AR400"/>
          <cell r="AS400">
            <v>0</v>
          </cell>
          <cell r="AT400">
            <v>1850057.640845072</v>
          </cell>
          <cell r="AU400">
            <v>1185961.7108341746</v>
          </cell>
          <cell r="AV400">
            <v>0</v>
          </cell>
          <cell r="AW400">
            <v>71540</v>
          </cell>
          <cell r="AX400">
            <v>0</v>
          </cell>
          <cell r="AY400">
            <v>193199.99999999965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14960.000000000007</v>
          </cell>
          <cell r="BG400">
            <v>899.99999999999977</v>
          </cell>
          <cell r="BH400">
            <v>54810.000000000116</v>
          </cell>
          <cell r="BI400">
            <v>690.00000000000182</v>
          </cell>
          <cell r="BJ400">
            <v>0</v>
          </cell>
          <cell r="BK400">
            <v>0</v>
          </cell>
          <cell r="BL400">
            <v>0</v>
          </cell>
          <cell r="BM400">
            <v>20641.149122807063</v>
          </cell>
          <cell r="BN400">
            <v>0</v>
          </cell>
          <cell r="BO400">
            <v>367702.09128394758</v>
          </cell>
          <cell r="BP400">
            <v>0</v>
          </cell>
          <cell r="BQ400">
            <v>0</v>
          </cell>
          <cell r="BR400">
            <v>134400</v>
          </cell>
          <cell r="BS400">
            <v>8023.3333333333248</v>
          </cell>
          <cell r="BT400">
            <v>0</v>
          </cell>
          <cell r="BU400">
            <v>0</v>
          </cell>
          <cell r="BV400">
            <v>17788.928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3920674.8534193346</v>
          </cell>
          <cell r="CB400">
            <v>0</v>
          </cell>
          <cell r="CC400">
            <v>0</v>
          </cell>
          <cell r="CD400">
            <v>3920674.8534193346</v>
          </cell>
        </row>
        <row r="401">
          <cell r="A401" t="str">
            <v>2591</v>
          </cell>
          <cell r="B401" t="str">
            <v>4056</v>
          </cell>
          <cell r="C401">
            <v>9264056</v>
          </cell>
          <cell r="D401" t="str">
            <v>Alderman Peel High School</v>
          </cell>
          <cell r="E401">
            <v>586</v>
          </cell>
          <cell r="G401">
            <v>0</v>
          </cell>
          <cell r="H401">
            <v>1732170</v>
          </cell>
          <cell r="I401">
            <v>1208032</v>
          </cell>
          <cell r="J401">
            <v>0</v>
          </cell>
          <cell r="K401">
            <v>65760.000000000044</v>
          </cell>
          <cell r="L401">
            <v>0</v>
          </cell>
          <cell r="M401">
            <v>155530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16471.215753424658</v>
          </cell>
          <cell r="U401">
            <v>14735.291095890412</v>
          </cell>
          <cell r="V401">
            <v>0</v>
          </cell>
          <cell r="W401">
            <v>0</v>
          </cell>
          <cell r="X401">
            <v>5859.9999999999991</v>
          </cell>
          <cell r="Y401">
            <v>0</v>
          </cell>
          <cell r="Z401">
            <v>0</v>
          </cell>
          <cell r="AA401">
            <v>9390.0000000000437</v>
          </cell>
          <cell r="AB401">
            <v>0</v>
          </cell>
          <cell r="AC401">
            <v>278611.09279644315</v>
          </cell>
          <cell r="AD401">
            <v>0</v>
          </cell>
          <cell r="AE401">
            <v>0</v>
          </cell>
          <cell r="AF401">
            <v>128000</v>
          </cell>
          <cell r="AG401">
            <v>3821.9999999999973</v>
          </cell>
          <cell r="AH401">
            <v>0</v>
          </cell>
          <cell r="AI401">
            <v>0</v>
          </cell>
          <cell r="AJ401">
            <v>12514.304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3630895.9036457581</v>
          </cell>
          <cell r="AR401"/>
          <cell r="AS401">
            <v>0</v>
          </cell>
          <cell r="AT401">
            <v>1839892.4889722969</v>
          </cell>
          <cell r="AU401">
            <v>1283359.5324968847</v>
          </cell>
          <cell r="AV401">
            <v>0</v>
          </cell>
          <cell r="AW401">
            <v>67130.000000000044</v>
          </cell>
          <cell r="AX401">
            <v>0</v>
          </cell>
          <cell r="AY401">
            <v>181200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16717.054794520547</v>
          </cell>
          <cell r="BG401">
            <v>14900.856164383564</v>
          </cell>
          <cell r="BH401">
            <v>0</v>
          </cell>
          <cell r="BI401">
            <v>0</v>
          </cell>
          <cell r="BJ401">
            <v>5940.2739726027394</v>
          </cell>
          <cell r="BK401">
            <v>0</v>
          </cell>
          <cell r="BL401">
            <v>0</v>
          </cell>
          <cell r="BM401">
            <v>9510.0000000000455</v>
          </cell>
          <cell r="BN401">
            <v>0</v>
          </cell>
          <cell r="BO401">
            <v>282591.25126496376</v>
          </cell>
          <cell r="BP401">
            <v>0</v>
          </cell>
          <cell r="BQ401">
            <v>0</v>
          </cell>
          <cell r="BR401">
            <v>134400</v>
          </cell>
          <cell r="BS401">
            <v>3873.3333333333308</v>
          </cell>
          <cell r="BT401">
            <v>0</v>
          </cell>
          <cell r="BU401">
            <v>0</v>
          </cell>
          <cell r="BV401">
            <v>12514.304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3852029.0949989855</v>
          </cell>
          <cell r="CB401">
            <v>0</v>
          </cell>
          <cell r="CC401">
            <v>0</v>
          </cell>
          <cell r="CD401">
            <v>3852029.0949989855</v>
          </cell>
        </row>
        <row r="402">
          <cell r="A402" t="str">
            <v>2596</v>
          </cell>
          <cell r="B402" t="str">
            <v>4023</v>
          </cell>
          <cell r="C402">
            <v>9264023</v>
          </cell>
          <cell r="D402" t="str">
            <v>Marshland High School</v>
          </cell>
          <cell r="E402">
            <v>822</v>
          </cell>
          <cell r="G402">
            <v>0</v>
          </cell>
          <cell r="H402">
            <v>2387715</v>
          </cell>
          <cell r="I402">
            <v>1741939</v>
          </cell>
          <cell r="J402">
            <v>0</v>
          </cell>
          <cell r="K402">
            <v>98880.000000000102</v>
          </cell>
          <cell r="L402">
            <v>0</v>
          </cell>
          <cell r="M402">
            <v>231749.99999999977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74034.999999999869</v>
          </cell>
          <cell r="U402">
            <v>89890.000000000044</v>
          </cell>
          <cell r="V402">
            <v>9919.9999999999982</v>
          </cell>
          <cell r="W402">
            <v>14960</v>
          </cell>
          <cell r="X402">
            <v>54019.999999999993</v>
          </cell>
          <cell r="Y402">
            <v>0</v>
          </cell>
          <cell r="Z402">
            <v>0</v>
          </cell>
          <cell r="AA402">
            <v>9389.9999999999982</v>
          </cell>
          <cell r="AB402">
            <v>0</v>
          </cell>
          <cell r="AC402">
            <v>495932.10594316153</v>
          </cell>
          <cell r="AD402">
            <v>0</v>
          </cell>
          <cell r="AE402">
            <v>0</v>
          </cell>
          <cell r="AF402">
            <v>128000</v>
          </cell>
          <cell r="AG402">
            <v>0</v>
          </cell>
          <cell r="AH402">
            <v>0</v>
          </cell>
          <cell r="AI402">
            <v>0</v>
          </cell>
          <cell r="AJ402">
            <v>18306.047999999999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-58599.051677048708</v>
          </cell>
          <cell r="AQ402">
            <v>5296138.1022661133</v>
          </cell>
          <cell r="AR402"/>
          <cell r="AS402">
            <v>0</v>
          </cell>
          <cell r="AT402">
            <v>2536205.3922573929</v>
          </cell>
          <cell r="AU402">
            <v>1850558.6115914898</v>
          </cell>
          <cell r="AV402">
            <v>0</v>
          </cell>
          <cell r="AW402">
            <v>100940.0000000001</v>
          </cell>
          <cell r="AX402">
            <v>0</v>
          </cell>
          <cell r="AY402">
            <v>269999.99999999971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75139.999999999869</v>
          </cell>
          <cell r="BG402">
            <v>90900.000000000044</v>
          </cell>
          <cell r="BH402">
            <v>10079.999999999998</v>
          </cell>
          <cell r="BI402">
            <v>15180</v>
          </cell>
          <cell r="BJ402">
            <v>54759.999999999993</v>
          </cell>
          <cell r="BK402">
            <v>0</v>
          </cell>
          <cell r="BL402">
            <v>0</v>
          </cell>
          <cell r="BM402">
            <v>9509.9999999999982</v>
          </cell>
          <cell r="BN402">
            <v>0</v>
          </cell>
          <cell r="BO402">
            <v>503016.85031377815</v>
          </cell>
          <cell r="BP402">
            <v>0</v>
          </cell>
          <cell r="BQ402">
            <v>0</v>
          </cell>
          <cell r="BR402">
            <v>134400</v>
          </cell>
          <cell r="BS402">
            <v>0</v>
          </cell>
          <cell r="BT402">
            <v>0</v>
          </cell>
          <cell r="BU402">
            <v>0</v>
          </cell>
          <cell r="BV402">
            <v>18306.047999999999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5668996.9021626608</v>
          </cell>
          <cell r="CB402">
            <v>0</v>
          </cell>
          <cell r="CC402">
            <v>0</v>
          </cell>
          <cell r="CD402">
            <v>5668996.9021626608</v>
          </cell>
        </row>
        <row r="403">
          <cell r="A403" t="str">
            <v>2601</v>
          </cell>
          <cell r="B403" t="str">
            <v>4060</v>
          </cell>
          <cell r="C403">
            <v>9264060</v>
          </cell>
          <cell r="D403" t="str">
            <v>Wymondham High Academy</v>
          </cell>
          <cell r="E403">
            <v>1323</v>
          </cell>
          <cell r="G403">
            <v>0</v>
          </cell>
          <cell r="H403">
            <v>3928485</v>
          </cell>
          <cell r="I403">
            <v>2707286</v>
          </cell>
          <cell r="J403">
            <v>0</v>
          </cell>
          <cell r="K403">
            <v>74879.99999999968</v>
          </cell>
          <cell r="L403">
            <v>0</v>
          </cell>
          <cell r="M403">
            <v>189520.00000000049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48909.999999999971</v>
          </cell>
          <cell r="U403">
            <v>4004.9999999999977</v>
          </cell>
          <cell r="V403">
            <v>1239.9999999999973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18822.68181818182</v>
          </cell>
          <cell r="AB403">
            <v>0</v>
          </cell>
          <cell r="AC403">
            <v>432879.1967069474</v>
          </cell>
          <cell r="AD403">
            <v>0</v>
          </cell>
          <cell r="AE403">
            <v>0</v>
          </cell>
          <cell r="AF403">
            <v>128000</v>
          </cell>
          <cell r="AG403">
            <v>0</v>
          </cell>
          <cell r="AH403">
            <v>0</v>
          </cell>
          <cell r="AI403">
            <v>0</v>
          </cell>
          <cell r="AJ403">
            <v>40593.919999999998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26917.121474870481</v>
          </cell>
          <cell r="AP403">
            <v>2402.5601562499437</v>
          </cell>
          <cell r="AQ403">
            <v>7603941.4801562512</v>
          </cell>
          <cell r="AR403"/>
          <cell r="AS403">
            <v>0</v>
          </cell>
          <cell r="AT403">
            <v>4172794.8437741869</v>
          </cell>
          <cell r="AU403">
            <v>2876100.3808635538</v>
          </cell>
          <cell r="AV403">
            <v>0</v>
          </cell>
          <cell r="AW403">
            <v>76439.99999999968</v>
          </cell>
          <cell r="AX403">
            <v>0</v>
          </cell>
          <cell r="AY403">
            <v>220800.00000000058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49639.999999999971</v>
          </cell>
          <cell r="BG403">
            <v>4049.9999999999977</v>
          </cell>
          <cell r="BH403">
            <v>1259.9999999999973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19063.227272727272</v>
          </cell>
          <cell r="BN403">
            <v>0</v>
          </cell>
          <cell r="BO403">
            <v>439063.18523133238</v>
          </cell>
          <cell r="BP403">
            <v>0</v>
          </cell>
          <cell r="BQ403">
            <v>0</v>
          </cell>
          <cell r="BR403">
            <v>134400</v>
          </cell>
          <cell r="BS403">
            <v>0</v>
          </cell>
          <cell r="BT403">
            <v>0</v>
          </cell>
          <cell r="BU403">
            <v>0</v>
          </cell>
          <cell r="BV403">
            <v>40593.919999999998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8034205.5571418023</v>
          </cell>
          <cell r="CB403">
            <v>0</v>
          </cell>
          <cell r="CC403">
            <v>0</v>
          </cell>
          <cell r="CD403">
            <v>8034205.5571418023</v>
          </cell>
        </row>
        <row r="404">
          <cell r="A404" t="str">
            <v>2607</v>
          </cell>
          <cell r="B404" t="str">
            <v>5400</v>
          </cell>
          <cell r="C404">
            <v>9265400</v>
          </cell>
          <cell r="D404" t="str">
            <v>Wymondham College</v>
          </cell>
          <cell r="E404">
            <v>991</v>
          </cell>
          <cell r="G404">
            <v>0</v>
          </cell>
          <cell r="H404">
            <v>2727450</v>
          </cell>
          <cell r="I404">
            <v>2270453</v>
          </cell>
          <cell r="J404">
            <v>0</v>
          </cell>
          <cell r="K404">
            <v>36480.000000000015</v>
          </cell>
          <cell r="L404">
            <v>0</v>
          </cell>
          <cell r="M404">
            <v>97850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23208.677811550133</v>
          </cell>
          <cell r="U404">
            <v>14297.710233029395</v>
          </cell>
          <cell r="V404">
            <v>8715.1773049645599</v>
          </cell>
          <cell r="W404">
            <v>9558.5815602837101</v>
          </cell>
          <cell r="X404">
            <v>6596.6261398176284</v>
          </cell>
          <cell r="Y404">
            <v>1867.5379939209756</v>
          </cell>
          <cell r="Z404">
            <v>0</v>
          </cell>
          <cell r="AA404">
            <v>68860.000000000073</v>
          </cell>
          <cell r="AB404">
            <v>0</v>
          </cell>
          <cell r="AC404">
            <v>292270.4484088337</v>
          </cell>
          <cell r="AD404">
            <v>0</v>
          </cell>
          <cell r="AE404">
            <v>0</v>
          </cell>
          <cell r="AF404">
            <v>128000</v>
          </cell>
          <cell r="AG404">
            <v>0</v>
          </cell>
          <cell r="AH404">
            <v>0</v>
          </cell>
          <cell r="AI404">
            <v>0</v>
          </cell>
          <cell r="AJ404">
            <v>72913.919999999998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5758521.6794523997</v>
          </cell>
          <cell r="AR404"/>
          <cell r="AS404">
            <v>0</v>
          </cell>
          <cell r="AT404">
            <v>2897068.2837409093</v>
          </cell>
          <cell r="AU404">
            <v>2412028.4070588769</v>
          </cell>
          <cell r="AV404">
            <v>0</v>
          </cell>
          <cell r="AW404">
            <v>37240.000000000015</v>
          </cell>
          <cell r="AX404">
            <v>0</v>
          </cell>
          <cell r="AY404">
            <v>114000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23555.075987841927</v>
          </cell>
          <cell r="BG404">
            <v>14458.358662613995</v>
          </cell>
          <cell r="BH404">
            <v>8855.7446808510849</v>
          </cell>
          <cell r="BI404">
            <v>9699.1489361702352</v>
          </cell>
          <cell r="BJ404">
            <v>6686.9908814589662</v>
          </cell>
          <cell r="BK404">
            <v>1897.6595744680881</v>
          </cell>
          <cell r="BL404">
            <v>0</v>
          </cell>
          <cell r="BM404">
            <v>69740.000000000073</v>
          </cell>
          <cell r="BN404">
            <v>0</v>
          </cell>
          <cell r="BO404">
            <v>296445.7405289599</v>
          </cell>
          <cell r="BP404">
            <v>0</v>
          </cell>
          <cell r="BQ404">
            <v>0</v>
          </cell>
          <cell r="BR404">
            <v>134400</v>
          </cell>
          <cell r="BS404">
            <v>0</v>
          </cell>
          <cell r="BT404">
            <v>0</v>
          </cell>
          <cell r="BU404">
            <v>0</v>
          </cell>
          <cell r="BV404">
            <v>72913.919999999998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6098989.3300521486</v>
          </cell>
          <cell r="CB404">
            <v>0</v>
          </cell>
          <cell r="CC404">
            <v>0</v>
          </cell>
          <cell r="CD404">
            <v>6098989.3300521486</v>
          </cell>
        </row>
        <row r="405">
          <cell r="A405" t="str">
            <v>4013</v>
          </cell>
          <cell r="B405" t="str">
            <v>4013</v>
          </cell>
          <cell r="C405">
            <v>9264013</v>
          </cell>
          <cell r="D405" t="str">
            <v>Jane Austen College</v>
          </cell>
          <cell r="E405">
            <v>870</v>
          </cell>
          <cell r="G405">
            <v>0</v>
          </cell>
          <cell r="H405">
            <v>2497770</v>
          </cell>
          <cell r="I405">
            <v>1876764</v>
          </cell>
          <cell r="J405">
            <v>0</v>
          </cell>
          <cell r="K405">
            <v>114240.00000000016</v>
          </cell>
          <cell r="L405">
            <v>0</v>
          </cell>
          <cell r="M405">
            <v>271920.00000000006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22109.999999999985</v>
          </cell>
          <cell r="U405">
            <v>69865.000000000175</v>
          </cell>
          <cell r="V405">
            <v>70680.000000000175</v>
          </cell>
          <cell r="W405">
            <v>59839.999999999804</v>
          </cell>
          <cell r="X405">
            <v>67890.000000000058</v>
          </cell>
          <cell r="Y405">
            <v>13019.999999999993</v>
          </cell>
          <cell r="Z405">
            <v>0</v>
          </cell>
          <cell r="AA405">
            <v>39396.701388888912</v>
          </cell>
          <cell r="AB405">
            <v>0</v>
          </cell>
          <cell r="AC405">
            <v>337721.85188981058</v>
          </cell>
          <cell r="AD405">
            <v>0</v>
          </cell>
          <cell r="AE405">
            <v>0</v>
          </cell>
          <cell r="AF405">
            <v>128000</v>
          </cell>
          <cell r="AG405">
            <v>0</v>
          </cell>
          <cell r="AH405">
            <v>0</v>
          </cell>
          <cell r="AI405">
            <v>0</v>
          </cell>
          <cell r="AJ405">
            <v>15099.904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-2977.7852608489752</v>
          </cell>
          <cell r="AQ405">
            <v>5581339.6720178509</v>
          </cell>
          <cell r="AR405"/>
          <cell r="AS405">
            <v>0</v>
          </cell>
          <cell r="AT405">
            <v>2653104.6387943067</v>
          </cell>
          <cell r="AU405">
            <v>1993790.7022719458</v>
          </cell>
          <cell r="AV405">
            <v>0</v>
          </cell>
          <cell r="AW405">
            <v>116620.00000000016</v>
          </cell>
          <cell r="AX405">
            <v>0</v>
          </cell>
          <cell r="AY405">
            <v>316800.00000000006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22439.999999999985</v>
          </cell>
          <cell r="BG405">
            <v>70650.000000000175</v>
          </cell>
          <cell r="BH405">
            <v>71820.000000000175</v>
          </cell>
          <cell r="BI405">
            <v>60719.999999999804</v>
          </cell>
          <cell r="BJ405">
            <v>68820.000000000058</v>
          </cell>
          <cell r="BK405">
            <v>13229.999999999993</v>
          </cell>
          <cell r="BL405">
            <v>0</v>
          </cell>
          <cell r="BM405">
            <v>39900.173611111131</v>
          </cell>
          <cell r="BN405">
            <v>0</v>
          </cell>
          <cell r="BO405">
            <v>342546.44977395074</v>
          </cell>
          <cell r="BP405">
            <v>0</v>
          </cell>
          <cell r="BQ405">
            <v>0</v>
          </cell>
          <cell r="BR405">
            <v>134400</v>
          </cell>
          <cell r="BS405">
            <v>0</v>
          </cell>
          <cell r="BT405">
            <v>0</v>
          </cell>
          <cell r="BU405">
            <v>0</v>
          </cell>
          <cell r="BV405">
            <v>15099.904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5919941.868451314</v>
          </cell>
          <cell r="CB405">
            <v>0</v>
          </cell>
          <cell r="CC405">
            <v>0</v>
          </cell>
          <cell r="CD405">
            <v>5919941.868451314</v>
          </cell>
        </row>
        <row r="406">
          <cell r="A406" t="str">
            <v>4014</v>
          </cell>
          <cell r="B406" t="str">
            <v>4014</v>
          </cell>
          <cell r="C406">
            <v>9264014</v>
          </cell>
          <cell r="D406" t="str">
            <v>University Technical College Norfolk</v>
          </cell>
          <cell r="E406">
            <v>284</v>
          </cell>
          <cell r="G406">
            <v>0</v>
          </cell>
          <cell r="H406">
            <v>0</v>
          </cell>
          <cell r="I406">
            <v>1531612</v>
          </cell>
          <cell r="J406">
            <v>0</v>
          </cell>
          <cell r="K406">
            <v>26400.000000000011</v>
          </cell>
          <cell r="L406">
            <v>0</v>
          </cell>
          <cell r="M406">
            <v>63860.000000000124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11055.000000000044</v>
          </cell>
          <cell r="U406">
            <v>4004.9999999999977</v>
          </cell>
          <cell r="V406">
            <v>8059.9999999999909</v>
          </cell>
          <cell r="W406">
            <v>7480.0000000000036</v>
          </cell>
          <cell r="X406">
            <v>11680.000000000002</v>
          </cell>
          <cell r="Y406">
            <v>4649.9999999999991</v>
          </cell>
          <cell r="Z406">
            <v>0</v>
          </cell>
          <cell r="AA406">
            <v>6282.1201413427743</v>
          </cell>
          <cell r="AB406">
            <v>0</v>
          </cell>
          <cell r="AC406">
            <v>112535.4749262479</v>
          </cell>
          <cell r="AD406">
            <v>0</v>
          </cell>
          <cell r="AE406">
            <v>0</v>
          </cell>
          <cell r="AF406">
            <v>128000</v>
          </cell>
          <cell r="AG406">
            <v>0</v>
          </cell>
          <cell r="AH406">
            <v>0</v>
          </cell>
          <cell r="AI406">
            <v>0</v>
          </cell>
          <cell r="AJ406">
            <v>35422.720000000001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1951042.3150675909</v>
          </cell>
          <cell r="AR406"/>
          <cell r="AS406">
            <v>0</v>
          </cell>
          <cell r="AT406">
            <v>0</v>
          </cell>
          <cell r="AU406">
            <v>1627116.5501299787</v>
          </cell>
          <cell r="AV406">
            <v>0</v>
          </cell>
          <cell r="AW406">
            <v>26950.000000000011</v>
          </cell>
          <cell r="AX406">
            <v>0</v>
          </cell>
          <cell r="AY406">
            <v>74400.000000000146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11220.000000000044</v>
          </cell>
          <cell r="BG406">
            <v>4049.9999999999977</v>
          </cell>
          <cell r="BH406">
            <v>8189.9999999999909</v>
          </cell>
          <cell r="BI406">
            <v>7590.0000000000036</v>
          </cell>
          <cell r="BJ406">
            <v>11840.000000000002</v>
          </cell>
          <cell r="BK406">
            <v>4724.9999999999991</v>
          </cell>
          <cell r="BL406">
            <v>0</v>
          </cell>
          <cell r="BM406">
            <v>6362.4028268551419</v>
          </cell>
          <cell r="BN406">
            <v>0</v>
          </cell>
          <cell r="BO406">
            <v>114143.12456805144</v>
          </cell>
          <cell r="BP406">
            <v>0</v>
          </cell>
          <cell r="BQ406">
            <v>0</v>
          </cell>
          <cell r="BR406">
            <v>134400</v>
          </cell>
          <cell r="BS406">
            <v>0</v>
          </cell>
          <cell r="BT406">
            <v>0</v>
          </cell>
          <cell r="BU406">
            <v>0</v>
          </cell>
          <cell r="BV406">
            <v>35422.720000000001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2066409.7975248855</v>
          </cell>
          <cell r="CB406">
            <v>0</v>
          </cell>
          <cell r="CC406">
            <v>0</v>
          </cell>
          <cell r="CD406">
            <v>2066409.7975248855</v>
          </cell>
        </row>
        <row r="407">
          <cell r="A407" t="str">
            <v>9998</v>
          </cell>
          <cell r="B407" t="str">
            <v>2221</v>
          </cell>
          <cell r="C407">
            <v>9262221</v>
          </cell>
          <cell r="D407" t="str">
            <v>Wymondham College Prep School</v>
          </cell>
          <cell r="E407">
            <v>267.41666666666669</v>
          </cell>
          <cell r="G407">
            <v>907612.16666666674</v>
          </cell>
          <cell r="H407">
            <v>0</v>
          </cell>
          <cell r="I407">
            <v>0</v>
          </cell>
          <cell r="J407">
            <v>2754.5064377682461</v>
          </cell>
          <cell r="K407">
            <v>0</v>
          </cell>
          <cell r="L407">
            <v>4854.8175965665259</v>
          </cell>
          <cell r="M407">
            <v>0</v>
          </cell>
          <cell r="N407">
            <v>11086.888412017182</v>
          </cell>
          <cell r="O407">
            <v>321.35908440629464</v>
          </cell>
          <cell r="P407">
            <v>2019.9713876967062</v>
          </cell>
          <cell r="Q407">
            <v>550.90128755364788</v>
          </cell>
          <cell r="R407">
            <v>585.33261802575089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8068.8728323699361</v>
          </cell>
          <cell r="AA407">
            <v>0</v>
          </cell>
          <cell r="AB407">
            <v>75674.549045787993</v>
          </cell>
          <cell r="AC407">
            <v>0</v>
          </cell>
          <cell r="AD407">
            <v>0</v>
          </cell>
          <cell r="AE407">
            <v>0</v>
          </cell>
          <cell r="AF407">
            <v>128000</v>
          </cell>
          <cell r="AG407">
            <v>0</v>
          </cell>
          <cell r="AH407">
            <v>0</v>
          </cell>
          <cell r="AI407">
            <v>0</v>
          </cell>
          <cell r="AJ407">
            <v>12403.608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36441.051297807833</v>
          </cell>
          <cell r="AP407">
            <v>0</v>
          </cell>
          <cell r="AQ407">
            <v>1190374.0246666668</v>
          </cell>
          <cell r="AR407"/>
          <cell r="AS407">
            <v>964027.79059950681</v>
          </cell>
          <cell r="AT407">
            <v>0</v>
          </cell>
          <cell r="AU407">
            <v>0</v>
          </cell>
          <cell r="AV407">
            <v>2811.8919885550845</v>
          </cell>
          <cell r="AW407">
            <v>0</v>
          </cell>
          <cell r="AX407">
            <v>5646.7381974248947</v>
          </cell>
          <cell r="AY407">
            <v>0</v>
          </cell>
          <cell r="AZ407">
            <v>11327.907725321904</v>
          </cell>
          <cell r="BA407">
            <v>327.09763948497846</v>
          </cell>
          <cell r="BB407">
            <v>2042.9256080114417</v>
          </cell>
          <cell r="BC407">
            <v>556.63984263233169</v>
          </cell>
          <cell r="BD407">
            <v>591.07117310443471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8207.9913294797625</v>
          </cell>
          <cell r="BM407">
            <v>0</v>
          </cell>
          <cell r="BN407">
            <v>76657.335397032002</v>
          </cell>
          <cell r="BO407">
            <v>0</v>
          </cell>
          <cell r="BP407">
            <v>0</v>
          </cell>
          <cell r="BQ407">
            <v>0</v>
          </cell>
          <cell r="BR407">
            <v>134400</v>
          </cell>
          <cell r="BS407">
            <v>0</v>
          </cell>
          <cell r="BT407">
            <v>0</v>
          </cell>
          <cell r="BU407">
            <v>0</v>
          </cell>
          <cell r="BV407">
            <v>12403.608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1219000.9975005537</v>
          </cell>
          <cell r="CB407">
            <v>26193.443832779769</v>
          </cell>
          <cell r="CC407">
            <v>0</v>
          </cell>
          <cell r="CD407">
            <v>1245194.4413333335</v>
          </cell>
        </row>
        <row r="408">
          <cell r="A408" t="str">
            <v>9999</v>
          </cell>
          <cell r="B408" t="str">
            <v>2218</v>
          </cell>
          <cell r="C408">
            <v>9262218</v>
          </cell>
          <cell r="D408" t="str">
            <v>White House Farm</v>
          </cell>
          <cell r="E408">
            <v>199</v>
          </cell>
          <cell r="G408">
            <v>675406</v>
          </cell>
          <cell r="H408">
            <v>0</v>
          </cell>
          <cell r="I408">
            <v>0</v>
          </cell>
          <cell r="J408">
            <v>20385.365853658492</v>
          </cell>
          <cell r="K408">
            <v>0</v>
          </cell>
          <cell r="L408">
            <v>29941.006097560909</v>
          </cell>
          <cell r="M408">
            <v>0</v>
          </cell>
          <cell r="N408">
            <v>279.08536585365869</v>
          </cell>
          <cell r="O408">
            <v>679.51219512195053</v>
          </cell>
          <cell r="P408">
            <v>533.90243902439056</v>
          </cell>
          <cell r="Q408">
            <v>1164.8780487804868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24874.99999999996</v>
          </cell>
          <cell r="AA408">
            <v>0</v>
          </cell>
          <cell r="AB408">
            <v>63916.475946216917</v>
          </cell>
          <cell r="AC408">
            <v>0</v>
          </cell>
          <cell r="AD408">
            <v>0</v>
          </cell>
          <cell r="AE408">
            <v>0</v>
          </cell>
          <cell r="AF408">
            <v>128000</v>
          </cell>
          <cell r="AG408">
            <v>0</v>
          </cell>
          <cell r="AH408">
            <v>0</v>
          </cell>
          <cell r="AI408">
            <v>0</v>
          </cell>
          <cell r="AJ408">
            <v>5222.9120000000003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950404.13794621686</v>
          </cell>
          <cell r="AR408"/>
          <cell r="AS408">
            <v>717388.08474653226</v>
          </cell>
          <cell r="AT408">
            <v>0</v>
          </cell>
          <cell r="AU408">
            <v>0</v>
          </cell>
          <cell r="AV408">
            <v>20810.060975609711</v>
          </cell>
          <cell r="AW408">
            <v>0</v>
          </cell>
          <cell r="AX408">
            <v>34824.999999999927</v>
          </cell>
          <cell r="AY408">
            <v>0</v>
          </cell>
          <cell r="AZ408">
            <v>285.15243902439039</v>
          </cell>
          <cell r="BA408">
            <v>691.64634146341393</v>
          </cell>
          <cell r="BB408">
            <v>539.96951219512221</v>
          </cell>
          <cell r="BC408">
            <v>1177.0121951219501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25303.879310344786</v>
          </cell>
          <cell r="BM408">
            <v>0</v>
          </cell>
          <cell r="BN408">
            <v>64746.56004941454</v>
          </cell>
          <cell r="BO408">
            <v>0</v>
          </cell>
          <cell r="BP408">
            <v>0</v>
          </cell>
          <cell r="BQ408">
            <v>0</v>
          </cell>
          <cell r="BR408">
            <v>134400</v>
          </cell>
          <cell r="BS408">
            <v>0</v>
          </cell>
          <cell r="BT408">
            <v>0</v>
          </cell>
          <cell r="BU408">
            <v>0</v>
          </cell>
          <cell r="BV408">
            <v>5222.9120000000003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1005390.2775697061</v>
          </cell>
          <cell r="CB408">
            <v>0</v>
          </cell>
          <cell r="CC408">
            <v>0</v>
          </cell>
          <cell r="CD408">
            <v>1005390.2775697061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14"/>
  <sheetViews>
    <sheetView tabSelected="1" zoomScaleNormal="100" workbookViewId="0">
      <pane ySplit="6" topLeftCell="A402" activePane="bottomLeft" state="frozen"/>
      <selection pane="bottomLeft" activeCell="I414" sqref="I414"/>
    </sheetView>
  </sheetViews>
  <sheetFormatPr defaultColWidth="9.1796875" defaultRowHeight="14.5" x14ac:dyDescent="0.35"/>
  <cols>
    <col min="1" max="1" width="6.26953125" style="16" customWidth="1"/>
    <col min="2" max="2" width="5" style="16" customWidth="1"/>
    <col min="3" max="3" width="45.26953125" style="16" customWidth="1"/>
    <col min="4" max="4" width="7.81640625" style="16" customWidth="1"/>
    <col min="5" max="5" width="21.81640625" style="16" bestFit="1" customWidth="1"/>
    <col min="6" max="6" width="14.453125" style="18" bestFit="1" customWidth="1"/>
    <col min="7" max="7" width="14.453125" style="18" customWidth="1"/>
    <col min="8" max="9" width="12.26953125" customWidth="1"/>
    <col min="10" max="10" width="12.1796875" bestFit="1" customWidth="1"/>
    <col min="11" max="16" width="12.26953125" customWidth="1"/>
    <col min="17" max="17" width="11.81640625" style="18" customWidth="1"/>
    <col min="18" max="18" width="11.453125" style="4" bestFit="1" customWidth="1"/>
  </cols>
  <sheetData>
    <row r="1" spans="1:18" x14ac:dyDescent="0.35">
      <c r="A1" s="12"/>
      <c r="B1" s="13"/>
      <c r="C1" s="14"/>
      <c r="D1" s="12"/>
      <c r="E1" s="12"/>
      <c r="F1" s="33"/>
      <c r="G1" s="33"/>
      <c r="H1" s="52" t="s">
        <v>12</v>
      </c>
      <c r="I1" s="53"/>
      <c r="J1" s="54"/>
      <c r="K1" s="52" t="s">
        <v>13</v>
      </c>
      <c r="L1" s="53"/>
      <c r="M1" s="54"/>
      <c r="N1" s="52" t="s">
        <v>14</v>
      </c>
      <c r="O1" s="53"/>
      <c r="P1" s="54"/>
      <c r="Q1"/>
      <c r="R1"/>
    </row>
    <row r="2" spans="1:18" x14ac:dyDescent="0.35">
      <c r="A2" s="2" t="s">
        <v>0</v>
      </c>
      <c r="B2" s="3" t="s">
        <v>1</v>
      </c>
      <c r="C2" s="7" t="s">
        <v>2</v>
      </c>
      <c r="D2" s="30" t="s">
        <v>8</v>
      </c>
      <c r="E2" s="34" t="s">
        <v>1131</v>
      </c>
      <c r="F2" s="34" t="s">
        <v>1131</v>
      </c>
      <c r="G2" s="34" t="s">
        <v>1131</v>
      </c>
      <c r="H2" s="8" t="s">
        <v>7</v>
      </c>
      <c r="I2" s="4" t="s">
        <v>4</v>
      </c>
      <c r="J2" s="5" t="s">
        <v>10</v>
      </c>
      <c r="K2" s="8" t="s">
        <v>7</v>
      </c>
      <c r="L2" s="4" t="s">
        <v>4</v>
      </c>
      <c r="M2" s="5" t="s">
        <v>10</v>
      </c>
      <c r="N2" s="8" t="s">
        <v>7</v>
      </c>
      <c r="O2" s="4" t="s">
        <v>4</v>
      </c>
      <c r="P2" s="5" t="s">
        <v>10</v>
      </c>
      <c r="Q2"/>
      <c r="R2"/>
    </row>
    <row r="3" spans="1:18" x14ac:dyDescent="0.35">
      <c r="A3" s="15"/>
      <c r="C3" s="17"/>
      <c r="D3" s="15"/>
      <c r="E3" s="35" t="s">
        <v>1183</v>
      </c>
      <c r="F3" s="35" t="s">
        <v>6</v>
      </c>
      <c r="G3" s="35" t="s">
        <v>1185</v>
      </c>
      <c r="H3" s="8" t="s">
        <v>6</v>
      </c>
      <c r="I3" s="44" t="s">
        <v>1131</v>
      </c>
      <c r="J3" s="23" t="s">
        <v>1131</v>
      </c>
      <c r="K3" s="8" t="s">
        <v>6</v>
      </c>
      <c r="L3" s="44" t="s">
        <v>1131</v>
      </c>
      <c r="M3" s="23" t="s">
        <v>1131</v>
      </c>
      <c r="N3" s="8" t="s">
        <v>6</v>
      </c>
      <c r="O3" s="44" t="s">
        <v>1131</v>
      </c>
      <c r="P3" s="23" t="s">
        <v>1131</v>
      </c>
      <c r="Q3"/>
      <c r="R3"/>
    </row>
    <row r="4" spans="1:18" x14ac:dyDescent="0.35">
      <c r="A4" s="2"/>
      <c r="B4" s="3"/>
      <c r="C4" s="7"/>
      <c r="D4" s="2"/>
      <c r="E4" s="35" t="s">
        <v>1184</v>
      </c>
      <c r="F4" s="35" t="s">
        <v>5</v>
      </c>
      <c r="G4" s="35" t="s">
        <v>1186</v>
      </c>
      <c r="H4" s="9" t="s">
        <v>5</v>
      </c>
      <c r="I4" s="4" t="s">
        <v>6</v>
      </c>
      <c r="J4" s="5" t="s">
        <v>9</v>
      </c>
      <c r="K4" s="9" t="s">
        <v>5</v>
      </c>
      <c r="L4" s="4" t="s">
        <v>6</v>
      </c>
      <c r="M4" s="5" t="s">
        <v>9</v>
      </c>
      <c r="N4" s="9" t="s">
        <v>5</v>
      </c>
      <c r="O4" s="4" t="s">
        <v>6</v>
      </c>
      <c r="P4" s="5" t="s">
        <v>9</v>
      </c>
      <c r="Q4"/>
      <c r="R4"/>
    </row>
    <row r="5" spans="1:18" x14ac:dyDescent="0.35">
      <c r="A5" s="2"/>
      <c r="B5" s="3"/>
      <c r="C5" s="7"/>
      <c r="D5" s="2"/>
      <c r="E5" s="2"/>
      <c r="F5" s="35"/>
      <c r="G5" s="35"/>
      <c r="H5" s="9" t="s">
        <v>1132</v>
      </c>
      <c r="I5" s="4" t="s">
        <v>5</v>
      </c>
      <c r="J5" s="5" t="s">
        <v>5</v>
      </c>
      <c r="K5" s="9" t="s">
        <v>1132</v>
      </c>
      <c r="L5" s="4" t="s">
        <v>5</v>
      </c>
      <c r="M5" s="5" t="s">
        <v>5</v>
      </c>
      <c r="N5" s="9" t="s">
        <v>1132</v>
      </c>
      <c r="O5" s="4" t="s">
        <v>5</v>
      </c>
      <c r="P5" s="5" t="s">
        <v>5</v>
      </c>
      <c r="Q5"/>
      <c r="R5"/>
    </row>
    <row r="6" spans="1:18" x14ac:dyDescent="0.35">
      <c r="A6" s="19"/>
      <c r="B6" s="20"/>
      <c r="C6" s="21"/>
      <c r="D6" s="19"/>
      <c r="E6" s="36" t="s">
        <v>3</v>
      </c>
      <c r="F6" s="36" t="s">
        <v>3</v>
      </c>
      <c r="G6" s="36" t="s">
        <v>3</v>
      </c>
      <c r="H6" s="11" t="s">
        <v>3</v>
      </c>
      <c r="I6" s="4" t="s">
        <v>3</v>
      </c>
      <c r="J6" s="6" t="s">
        <v>11</v>
      </c>
      <c r="K6" s="11" t="s">
        <v>3</v>
      </c>
      <c r="L6" s="10" t="s">
        <v>3</v>
      </c>
      <c r="M6" s="6" t="s">
        <v>11</v>
      </c>
      <c r="N6" s="11" t="s">
        <v>3</v>
      </c>
      <c r="O6" s="10" t="s">
        <v>3</v>
      </c>
      <c r="P6" s="6" t="s">
        <v>11</v>
      </c>
      <c r="Q6"/>
      <c r="R6"/>
    </row>
    <row r="7" spans="1:18" x14ac:dyDescent="0.35">
      <c r="A7" s="15" t="s">
        <v>16</v>
      </c>
      <c r="B7" s="16" t="s">
        <v>17</v>
      </c>
      <c r="C7" s="17" t="s">
        <v>18</v>
      </c>
      <c r="D7" s="31">
        <v>180</v>
      </c>
      <c r="E7" s="22">
        <f>VLOOKUP(A7,[1]Summary!$A$8:$E$407,5,FALSE)</f>
        <v>31130</v>
      </c>
      <c r="F7" s="45">
        <v>861304.43103448278</v>
      </c>
      <c r="G7" s="45">
        <f>E7+F7</f>
        <v>892434.43103448278</v>
      </c>
      <c r="H7" s="45">
        <f>VLOOKUP(A7,'[1]2023_24 vs 2024_25 Detail'!$A$9:$CD$408,82,FALSE)</f>
        <v>904781.63793103455</v>
      </c>
      <c r="I7" s="50">
        <f>H7-G7</f>
        <v>12347.206896551768</v>
      </c>
      <c r="J7" s="27">
        <f>$I7/$F7</f>
        <v>1.433547355807977E-2</v>
      </c>
      <c r="K7" s="22">
        <f>VLOOKUP(A7,'[2]2023_24 vs 2024_25 Detail'!$A$9:$CD$408,82,FALSE)</f>
        <v>907549.56047731987</v>
      </c>
      <c r="L7" s="50">
        <f>K7-G7</f>
        <v>15115.129442837089</v>
      </c>
      <c r="M7" s="27">
        <f>$L7/$F7</f>
        <v>1.7549113760720856E-2</v>
      </c>
      <c r="N7" s="22">
        <f>VLOOKUP(A7,'[3]2023_24 vs 2024_25 Detail'!$A$9:$CD$408,82,FALSE)</f>
        <v>912515.38292789797</v>
      </c>
      <c r="O7" s="50">
        <f>N7-G7</f>
        <v>20080.951893415186</v>
      </c>
      <c r="P7" s="27">
        <f>$O7/$F7</f>
        <v>2.3314580965636798E-2</v>
      </c>
      <c r="Q7"/>
      <c r="R7"/>
    </row>
    <row r="8" spans="1:18" x14ac:dyDescent="0.35">
      <c r="A8" s="15" t="s">
        <v>19</v>
      </c>
      <c r="B8" s="16" t="s">
        <v>20</v>
      </c>
      <c r="C8" s="17" t="s">
        <v>1157</v>
      </c>
      <c r="D8" s="31">
        <v>103</v>
      </c>
      <c r="E8" s="22">
        <f>VLOOKUP(A8,[1]Summary!$A$8:$E$407,5,FALSE)</f>
        <v>17911</v>
      </c>
      <c r="F8" s="45">
        <v>546804.19148185581</v>
      </c>
      <c r="G8" s="45">
        <f t="shared" ref="G8:G71" si="0">E8+F8</f>
        <v>564715.19148185581</v>
      </c>
      <c r="H8" s="45">
        <f>VLOOKUP(A8,'[1]2023_24 vs 2024_25 Detail'!$A$9:$CD$408,82,FALSE)</f>
        <v>579123.65770326264</v>
      </c>
      <c r="I8" s="50">
        <f t="shared" ref="I8:I71" si="1">H8-G8</f>
        <v>14408.466221406823</v>
      </c>
      <c r="J8" s="27">
        <f>I8/F8</f>
        <v>2.6350321460337469E-2</v>
      </c>
      <c r="K8" s="22">
        <f>VLOOKUP(A8,'[2]2023_24 vs 2024_25 Detail'!$A$9:$CD$408,82,FALSE)</f>
        <v>597332.0552170662</v>
      </c>
      <c r="L8" s="50">
        <f t="shared" ref="L8:L71" si="2">K8-G8</f>
        <v>32616.863735210383</v>
      </c>
      <c r="M8" s="27">
        <f t="shared" ref="M8:M73" si="3">$L8/$F8</f>
        <v>5.9649988502863703E-2</v>
      </c>
      <c r="N8" s="22">
        <f>VLOOKUP(A8,'[3]2023_24 vs 2024_25 Detail'!$A$9:$CD$408,82,FALSE)</f>
        <v>600173.60917489708</v>
      </c>
      <c r="O8" s="50">
        <f t="shared" ref="O8:O71" si="4">N8-G8</f>
        <v>35458.417693041265</v>
      </c>
      <c r="P8" s="27">
        <f t="shared" ref="P8:P71" si="5">$O8/$F8</f>
        <v>6.4846645737933875E-2</v>
      </c>
      <c r="Q8"/>
      <c r="R8"/>
    </row>
    <row r="9" spans="1:18" x14ac:dyDescent="0.35">
      <c r="A9" s="15" t="s">
        <v>21</v>
      </c>
      <c r="B9" s="16" t="s">
        <v>22</v>
      </c>
      <c r="C9" s="17" t="s">
        <v>23</v>
      </c>
      <c r="D9" s="31">
        <v>121</v>
      </c>
      <c r="E9" s="22">
        <f>VLOOKUP(A9,[1]Summary!$A$8:$E$407,5,FALSE)</f>
        <v>21197</v>
      </c>
      <c r="F9" s="45">
        <v>595052.26833383983</v>
      </c>
      <c r="G9" s="45">
        <f t="shared" si="0"/>
        <v>616249.26833383983</v>
      </c>
      <c r="H9" s="45">
        <f>VLOOKUP(A9,'[1]2023_24 vs 2024_25 Detail'!$A$9:$CD$408,82,FALSE)</f>
        <v>633339.78662339342</v>
      </c>
      <c r="I9" s="50">
        <f t="shared" si="1"/>
        <v>17090.518289553584</v>
      </c>
      <c r="J9" s="27">
        <f t="shared" ref="J9:J71" si="6">I9/F9</f>
        <v>2.8721037124028501E-2</v>
      </c>
      <c r="K9" s="22">
        <f>VLOOKUP(A9,'[2]2023_24 vs 2024_25 Detail'!$A$9:$CD$408,82,FALSE)</f>
        <v>673244.39461990516</v>
      </c>
      <c r="L9" s="50">
        <f t="shared" si="2"/>
        <v>56995.126286065322</v>
      </c>
      <c r="M9" s="27">
        <f t="shared" si="3"/>
        <v>9.5781714177231858E-2</v>
      </c>
      <c r="N9" s="22">
        <f>VLOOKUP(A9,'[3]2023_24 vs 2024_25 Detail'!$A$9:$CD$408,82,FALSE)</f>
        <v>676582.53082279372</v>
      </c>
      <c r="O9" s="50">
        <f t="shared" si="4"/>
        <v>60333.262488953886</v>
      </c>
      <c r="P9" s="27">
        <f t="shared" si="5"/>
        <v>0.10139153432334343</v>
      </c>
      <c r="Q9"/>
      <c r="R9"/>
    </row>
    <row r="10" spans="1:18" x14ac:dyDescent="0.35">
      <c r="A10" s="15" t="s">
        <v>24</v>
      </c>
      <c r="B10" s="16" t="s">
        <v>25</v>
      </c>
      <c r="C10" s="17" t="s">
        <v>26</v>
      </c>
      <c r="D10" s="31">
        <v>148</v>
      </c>
      <c r="E10" s="22">
        <f>VLOOKUP(A10,[1]Summary!$A$8:$E$407,5,FALSE)</f>
        <v>22434</v>
      </c>
      <c r="F10" s="45">
        <v>660750.90293123119</v>
      </c>
      <c r="G10" s="45">
        <f t="shared" si="0"/>
        <v>683184.90293123119</v>
      </c>
      <c r="H10" s="45">
        <f>VLOOKUP(A10,'[1]2023_24 vs 2024_25 Detail'!$A$9:$CD$408,82,FALSE)</f>
        <v>695426.91779829515</v>
      </c>
      <c r="I10" s="50">
        <f t="shared" si="1"/>
        <v>12242.014867063961</v>
      </c>
      <c r="J10" s="27">
        <f t="shared" si="6"/>
        <v>1.8527428131775207E-2</v>
      </c>
      <c r="K10" s="22">
        <f>VLOOKUP(A10,'[2]2023_24 vs 2024_25 Detail'!$A$9:$CD$408,82,FALSE)</f>
        <v>697702.76522524084</v>
      </c>
      <c r="L10" s="50">
        <f t="shared" si="2"/>
        <v>14517.862294009654</v>
      </c>
      <c r="M10" s="27">
        <f t="shared" si="3"/>
        <v>2.1971763079861619E-2</v>
      </c>
      <c r="N10" s="22">
        <f>VLOOKUP(A10,'[3]2023_24 vs 2024_25 Detail'!$A$9:$CD$408,82,FALSE)</f>
        <v>701785.77479571616</v>
      </c>
      <c r="O10" s="50">
        <f t="shared" si="4"/>
        <v>18600.871864484972</v>
      </c>
      <c r="P10" s="27">
        <f t="shared" si="5"/>
        <v>2.8151110777098538E-2</v>
      </c>
      <c r="Q10"/>
      <c r="R10"/>
    </row>
    <row r="11" spans="1:18" x14ac:dyDescent="0.35">
      <c r="A11" s="24" t="s">
        <v>27</v>
      </c>
      <c r="B11" s="25" t="s">
        <v>28</v>
      </c>
      <c r="C11" s="26" t="s">
        <v>29</v>
      </c>
      <c r="D11" s="32">
        <v>53</v>
      </c>
      <c r="E11" s="43">
        <f>VLOOKUP(A11,[1]Summary!$A$8:$E$407,5,FALSE)</f>
        <v>12273</v>
      </c>
      <c r="F11" s="46">
        <v>335407.26846199972</v>
      </c>
      <c r="G11" s="46">
        <f t="shared" si="0"/>
        <v>347680.26846199972</v>
      </c>
      <c r="H11" s="46">
        <f>VLOOKUP(A11,'[1]2023_24 vs 2024_25 Detail'!$A$9:$CD$408,82,FALSE)</f>
        <v>353474.72438246262</v>
      </c>
      <c r="I11" s="51">
        <f t="shared" si="1"/>
        <v>5794.455920462904</v>
      </c>
      <c r="J11" s="28">
        <f t="shared" si="6"/>
        <v>1.7275880594458233E-2</v>
      </c>
      <c r="K11" s="43">
        <f>VLOOKUP(A11,'[2]2023_24 vs 2024_25 Detail'!$A$9:$CD$408,82,FALSE)</f>
        <v>439335.94567727571</v>
      </c>
      <c r="L11" s="51">
        <f t="shared" si="2"/>
        <v>91655.677215275995</v>
      </c>
      <c r="M11" s="28">
        <f t="shared" si="3"/>
        <v>0.27326681868154035</v>
      </c>
      <c r="N11" s="43">
        <f>VLOOKUP(A11,'[3]2023_24 vs 2024_25 Detail'!$A$9:$CD$408,82,FALSE)</f>
        <v>440798.1045099459</v>
      </c>
      <c r="O11" s="51">
        <f t="shared" si="4"/>
        <v>93117.836047946184</v>
      </c>
      <c r="P11" s="28">
        <f t="shared" si="5"/>
        <v>0.27762617213078095</v>
      </c>
      <c r="Q11"/>
      <c r="R11"/>
    </row>
    <row r="12" spans="1:18" x14ac:dyDescent="0.35">
      <c r="A12" s="15" t="s">
        <v>30</v>
      </c>
      <c r="B12" s="16" t="s">
        <v>31</v>
      </c>
      <c r="C12" s="17" t="s">
        <v>32</v>
      </c>
      <c r="D12" s="31">
        <v>107</v>
      </c>
      <c r="E12" s="22">
        <f>VLOOKUP(A12,[1]Summary!$A$8:$E$407,5,FALSE)</f>
        <v>18699</v>
      </c>
      <c r="F12" s="45">
        <v>570751.01146781107</v>
      </c>
      <c r="G12" s="45">
        <f t="shared" si="0"/>
        <v>589450.01146781107</v>
      </c>
      <c r="H12" s="45">
        <f>VLOOKUP(A12,'[1]2023_24 vs 2024_25 Detail'!$A$9:$CD$408,82,FALSE)</f>
        <v>604836.28425324603</v>
      </c>
      <c r="I12" s="50">
        <f t="shared" si="1"/>
        <v>15386.272785434965</v>
      </c>
      <c r="J12" s="27">
        <f t="shared" si="6"/>
        <v>2.6957942213480794E-2</v>
      </c>
      <c r="K12" s="22">
        <f>VLOOKUP(A12,'[2]2023_24 vs 2024_25 Detail'!$A$9:$CD$408,82,FALSE)</f>
        <v>625601.22909887857</v>
      </c>
      <c r="L12" s="50">
        <f t="shared" si="2"/>
        <v>36151.217631067499</v>
      </c>
      <c r="M12" s="27">
        <f>$L12/$F12</f>
        <v>6.333973467361316E-2</v>
      </c>
      <c r="N12" s="22">
        <f>VLOOKUP(A12,'[3]2023_24 vs 2024_25 Detail'!$A$9:$CD$408,82,FALSE)</f>
        <v>628553.13466672227</v>
      </c>
      <c r="O12" s="50">
        <f t="shared" si="4"/>
        <v>39103.123198911198</v>
      </c>
      <c r="P12" s="27">
        <f t="shared" si="5"/>
        <v>6.8511701973771308E-2</v>
      </c>
      <c r="Q12"/>
      <c r="R12"/>
    </row>
    <row r="13" spans="1:18" x14ac:dyDescent="0.35">
      <c r="A13" s="15" t="s">
        <v>33</v>
      </c>
      <c r="B13" s="16" t="s">
        <v>34</v>
      </c>
      <c r="C13" s="17" t="s">
        <v>35</v>
      </c>
      <c r="D13" s="31">
        <v>109</v>
      </c>
      <c r="E13" s="22">
        <f>VLOOKUP(A13,[1]Summary!$A$8:$E$407,5,FALSE)</f>
        <v>19249</v>
      </c>
      <c r="F13" s="45">
        <v>557982.69569762622</v>
      </c>
      <c r="G13" s="45">
        <f t="shared" si="0"/>
        <v>577231.69569762622</v>
      </c>
      <c r="H13" s="45">
        <f>VLOOKUP(A13,'[1]2023_24 vs 2024_25 Detail'!$A$9:$CD$408,82,FALSE)</f>
        <v>592488.61369401892</v>
      </c>
      <c r="I13" s="50">
        <f t="shared" si="1"/>
        <v>15256.917996392702</v>
      </c>
      <c r="J13" s="27">
        <f t="shared" si="6"/>
        <v>2.7342994888609425E-2</v>
      </c>
      <c r="K13" s="22">
        <f>VLOOKUP(A13,'[2]2023_24 vs 2024_25 Detail'!$A$9:$CD$408,82,FALSE)</f>
        <v>619635.4746251374</v>
      </c>
      <c r="L13" s="50">
        <f t="shared" si="2"/>
        <v>42403.778927511186</v>
      </c>
      <c r="M13" s="27">
        <f t="shared" si="3"/>
        <v>7.5994792050845278E-2</v>
      </c>
      <c r="N13" s="22">
        <f>VLOOKUP(A13,'[3]2023_24 vs 2024_25 Detail'!$A$9:$CD$408,82,FALSE)</f>
        <v>622642.55599798739</v>
      </c>
      <c r="O13" s="50">
        <f t="shared" si="4"/>
        <v>45410.860300361179</v>
      </c>
      <c r="P13" s="27">
        <f t="shared" si="5"/>
        <v>8.1383993895340373E-2</v>
      </c>
      <c r="Q13"/>
      <c r="R13"/>
    </row>
    <row r="14" spans="1:18" x14ac:dyDescent="0.35">
      <c r="A14" s="15" t="s">
        <v>36</v>
      </c>
      <c r="B14" s="16" t="s">
        <v>37</v>
      </c>
      <c r="C14" s="17" t="s">
        <v>38</v>
      </c>
      <c r="D14" s="31">
        <v>85</v>
      </c>
      <c r="E14" s="22">
        <f>VLOOKUP(A14,[1]Summary!$A$8:$E$407,5,FALSE)</f>
        <v>15873</v>
      </c>
      <c r="F14" s="45">
        <v>447255.98956642428</v>
      </c>
      <c r="G14" s="45">
        <f t="shared" si="0"/>
        <v>463128.98956642428</v>
      </c>
      <c r="H14" s="45">
        <f>VLOOKUP(A14,'[1]2023_24 vs 2024_25 Detail'!$A$9:$CD$408,82,FALSE)</f>
        <v>473578.39597983676</v>
      </c>
      <c r="I14" s="50">
        <f t="shared" si="1"/>
        <v>10449.406413412478</v>
      </c>
      <c r="J14" s="27">
        <f t="shared" si="6"/>
        <v>2.3363368310712323E-2</v>
      </c>
      <c r="K14" s="22">
        <f>VLOOKUP(A14,'[2]2023_24 vs 2024_25 Detail'!$A$9:$CD$408,82,FALSE)</f>
        <v>536108.56898701412</v>
      </c>
      <c r="L14" s="50">
        <f t="shared" si="2"/>
        <v>72979.579420589842</v>
      </c>
      <c r="M14" s="27">
        <f t="shared" si="3"/>
        <v>0.16317183251438888</v>
      </c>
      <c r="N14" s="22">
        <f>VLOOKUP(A14,'[3]2023_24 vs 2024_25 Detail'!$A$9:$CD$408,82,FALSE)</f>
        <v>538453.54069978709</v>
      </c>
      <c r="O14" s="50">
        <f t="shared" si="4"/>
        <v>75324.551133362809</v>
      </c>
      <c r="P14" s="27">
        <f t="shared" si="5"/>
        <v>0.16841485165214534</v>
      </c>
      <c r="Q14"/>
      <c r="R14"/>
    </row>
    <row r="15" spans="1:18" x14ac:dyDescent="0.35">
      <c r="A15" s="15" t="s">
        <v>39</v>
      </c>
      <c r="B15" s="16" t="s">
        <v>40</v>
      </c>
      <c r="C15" s="17" t="s">
        <v>41</v>
      </c>
      <c r="D15" s="31">
        <v>487</v>
      </c>
      <c r="E15" s="22">
        <f>VLOOKUP(A15,[1]Summary!$A$8:$E$407,5,FALSE)</f>
        <v>71511</v>
      </c>
      <c r="F15" s="45">
        <v>2209060.0283333333</v>
      </c>
      <c r="G15" s="45">
        <f t="shared" si="0"/>
        <v>2280571.0283333333</v>
      </c>
      <c r="H15" s="45">
        <f>VLOOKUP(A15,'[1]2023_24 vs 2024_25 Detail'!$A$9:$CD$408,82,FALSE)</f>
        <v>2301881.25</v>
      </c>
      <c r="I15" s="50">
        <f t="shared" si="1"/>
        <v>21310.221666666679</v>
      </c>
      <c r="J15" s="27">
        <f t="shared" si="6"/>
        <v>9.6467372517461993E-3</v>
      </c>
      <c r="K15" s="22">
        <f>VLOOKUP(A15,'[2]2023_24 vs 2024_25 Detail'!$A$9:$CD$408,82,FALSE)</f>
        <v>2301881.2499999995</v>
      </c>
      <c r="L15" s="50">
        <f t="shared" si="2"/>
        <v>21310.221666666213</v>
      </c>
      <c r="M15" s="27">
        <f t="shared" si="3"/>
        <v>9.6467372517459876E-3</v>
      </c>
      <c r="N15" s="22">
        <f>VLOOKUP(A15,'[3]2023_24 vs 2024_25 Detail'!$A$9:$CD$408,82,FALSE)</f>
        <v>2301881.25</v>
      </c>
      <c r="O15" s="50">
        <f t="shared" si="4"/>
        <v>21310.221666666679</v>
      </c>
      <c r="P15" s="27">
        <f t="shared" si="5"/>
        <v>9.6467372517461993E-3</v>
      </c>
      <c r="Q15"/>
      <c r="R15"/>
    </row>
    <row r="16" spans="1:18" x14ac:dyDescent="0.35">
      <c r="A16" s="24" t="s">
        <v>42</v>
      </c>
      <c r="B16" s="25" t="s">
        <v>43</v>
      </c>
      <c r="C16" s="26" t="s">
        <v>44</v>
      </c>
      <c r="D16" s="32">
        <v>370</v>
      </c>
      <c r="E16" s="43">
        <f>VLOOKUP(A16,[1]Summary!$A$8:$E$407,5,FALSE)</f>
        <v>54676</v>
      </c>
      <c r="F16" s="46">
        <v>1682669.4000000001</v>
      </c>
      <c r="G16" s="46">
        <f t="shared" si="0"/>
        <v>1737345.4000000001</v>
      </c>
      <c r="H16" s="46">
        <f>VLOOKUP(A16,'[1]2023_24 vs 2024_25 Detail'!$A$9:$CD$408,82,FALSE)</f>
        <v>1758519.4000000004</v>
      </c>
      <c r="I16" s="51">
        <f t="shared" si="1"/>
        <v>21174.000000000233</v>
      </c>
      <c r="J16" s="28">
        <f t="shared" si="6"/>
        <v>1.2583577023508142E-2</v>
      </c>
      <c r="K16" s="43">
        <f>VLOOKUP(A16,'[2]2023_24 vs 2024_25 Detail'!$A$9:$CD$408,82,FALSE)</f>
        <v>1758519.4000000004</v>
      </c>
      <c r="L16" s="51">
        <f t="shared" si="2"/>
        <v>21174.000000000233</v>
      </c>
      <c r="M16" s="28">
        <f t="shared" si="3"/>
        <v>1.2583577023508142E-2</v>
      </c>
      <c r="N16" s="43">
        <f>VLOOKUP(A16,'[3]2023_24 vs 2024_25 Detail'!$A$9:$CD$408,82,FALSE)</f>
        <v>1758519.4000000004</v>
      </c>
      <c r="O16" s="51">
        <f t="shared" si="4"/>
        <v>21174.000000000233</v>
      </c>
      <c r="P16" s="28">
        <f t="shared" si="5"/>
        <v>1.2583577023508142E-2</v>
      </c>
      <c r="Q16"/>
      <c r="R16"/>
    </row>
    <row r="17" spans="1:18" x14ac:dyDescent="0.35">
      <c r="A17" s="15" t="s">
        <v>45</v>
      </c>
      <c r="B17" s="16" t="s">
        <v>46</v>
      </c>
      <c r="C17" s="17" t="s">
        <v>47</v>
      </c>
      <c r="D17" s="31">
        <v>143</v>
      </c>
      <c r="E17" s="22">
        <f>VLOOKUP(A17,[1]Summary!$A$8:$E$407,5,FALSE)</f>
        <v>23711</v>
      </c>
      <c r="F17" s="45">
        <v>709476.36267249985</v>
      </c>
      <c r="G17" s="45">
        <f t="shared" si="0"/>
        <v>733187.36267249985</v>
      </c>
      <c r="H17" s="45">
        <f>VLOOKUP(A17,'[1]2023_24 vs 2024_25 Detail'!$A$9:$CD$408,82,FALSE)</f>
        <v>736263.23476350005</v>
      </c>
      <c r="I17" s="50">
        <f t="shared" si="1"/>
        <v>3075.8720910002012</v>
      </c>
      <c r="J17" s="27">
        <f t="shared" si="6"/>
        <v>4.3354116540455477E-3</v>
      </c>
      <c r="K17" s="22">
        <f>VLOOKUP(A17,'[2]2023_24 vs 2024_25 Detail'!$A$9:$CD$408,82,FALSE)</f>
        <v>736263.23476350005</v>
      </c>
      <c r="L17" s="50">
        <f t="shared" si="2"/>
        <v>3075.8720910002012</v>
      </c>
      <c r="M17" s="27">
        <f>$L17/$F17</f>
        <v>4.3354116540455477E-3</v>
      </c>
      <c r="N17" s="22">
        <f>VLOOKUP(A17,'[3]2023_24 vs 2024_25 Detail'!$A$9:$CD$408,82,FALSE)</f>
        <v>736263.23476349993</v>
      </c>
      <c r="O17" s="50">
        <f t="shared" si="4"/>
        <v>3075.8720910000848</v>
      </c>
      <c r="P17" s="27">
        <f t="shared" si="5"/>
        <v>4.3354116540453829E-3</v>
      </c>
      <c r="Q17"/>
      <c r="R17"/>
    </row>
    <row r="18" spans="1:18" x14ac:dyDescent="0.35">
      <c r="A18" s="15" t="s">
        <v>48</v>
      </c>
      <c r="B18" s="16" t="s">
        <v>49</v>
      </c>
      <c r="C18" s="17" t="s">
        <v>50</v>
      </c>
      <c r="D18" s="31">
        <v>134</v>
      </c>
      <c r="E18" s="22">
        <f>VLOOKUP(A18,[1]Summary!$A$8:$E$407,5,FALSE)</f>
        <v>22848</v>
      </c>
      <c r="F18" s="45">
        <v>645986.68803567812</v>
      </c>
      <c r="G18" s="45">
        <f t="shared" si="0"/>
        <v>668834.68803567812</v>
      </c>
      <c r="H18" s="45">
        <f>VLOOKUP(A18,'[1]2023_24 vs 2024_25 Detail'!$A$9:$CD$408,82,FALSE)</f>
        <v>689056.74640867836</v>
      </c>
      <c r="I18" s="50">
        <f t="shared" si="1"/>
        <v>20222.05837300024</v>
      </c>
      <c r="J18" s="27">
        <f t="shared" si="6"/>
        <v>3.1304141010229866E-2</v>
      </c>
      <c r="K18" s="22">
        <f>VLOOKUP(A18,'[2]2023_24 vs 2024_25 Detail'!$A$9:$CD$408,82,FALSE)</f>
        <v>706965.87434484321</v>
      </c>
      <c r="L18" s="50">
        <f t="shared" si="2"/>
        <v>38131.186309165088</v>
      </c>
      <c r="M18" s="27">
        <f t="shared" si="3"/>
        <v>5.9027820565644672E-2</v>
      </c>
      <c r="N18" s="22">
        <f>VLOOKUP(A18,'[3]2023_24 vs 2024_25 Detail'!$A$9:$CD$408,82,FALSE)</f>
        <v>710662.65328027355</v>
      </c>
      <c r="O18" s="50">
        <f t="shared" si="4"/>
        <v>41827.965244595427</v>
      </c>
      <c r="P18" s="27">
        <f t="shared" si="5"/>
        <v>6.4750506503139044E-2</v>
      </c>
      <c r="Q18"/>
      <c r="R18"/>
    </row>
    <row r="19" spans="1:18" x14ac:dyDescent="0.35">
      <c r="A19" s="15" t="s">
        <v>51</v>
      </c>
      <c r="B19" s="16" t="s">
        <v>52</v>
      </c>
      <c r="C19" s="17" t="s">
        <v>53</v>
      </c>
      <c r="D19" s="31">
        <v>245</v>
      </c>
      <c r="E19" s="22">
        <f>VLOOKUP(A19,[1]Summary!$A$8:$E$407,5,FALSE)</f>
        <v>39281</v>
      </c>
      <c r="F19" s="45">
        <v>1112578.5333348478</v>
      </c>
      <c r="G19" s="45">
        <f t="shared" si="0"/>
        <v>1151859.5333348478</v>
      </c>
      <c r="H19" s="45">
        <f>VLOOKUP(A19,'[1]2023_24 vs 2024_25 Detail'!$A$9:$CD$408,82,FALSE)</f>
        <v>1178797.6817253428</v>
      </c>
      <c r="I19" s="50">
        <f t="shared" si="1"/>
        <v>26938.148390494986</v>
      </c>
      <c r="J19" s="27">
        <f t="shared" si="6"/>
        <v>2.4212356776065473E-2</v>
      </c>
      <c r="K19" s="22">
        <f>VLOOKUP(A19,'[2]2023_24 vs 2024_25 Detail'!$A$9:$CD$408,82,FALSE)</f>
        <v>1182565.1318577866</v>
      </c>
      <c r="L19" s="50">
        <f t="shared" si="2"/>
        <v>30705.598522938788</v>
      </c>
      <c r="M19" s="27">
        <f t="shared" si="3"/>
        <v>2.7598589765076353E-2</v>
      </c>
      <c r="N19" s="22">
        <f>VLOOKUP(A19,'[3]2023_24 vs 2024_25 Detail'!$A$9:$CD$408,82,FALSE)</f>
        <v>1189324.1679710734</v>
      </c>
      <c r="O19" s="50">
        <f t="shared" si="4"/>
        <v>37464.634636225644</v>
      </c>
      <c r="P19" s="27">
        <f t="shared" si="5"/>
        <v>3.3673698991772728E-2</v>
      </c>
      <c r="Q19"/>
      <c r="R19"/>
    </row>
    <row r="20" spans="1:18" x14ac:dyDescent="0.35">
      <c r="A20" s="15" t="s">
        <v>54</v>
      </c>
      <c r="B20" s="16" t="s">
        <v>55</v>
      </c>
      <c r="C20" s="17" t="s">
        <v>56</v>
      </c>
      <c r="D20" s="31">
        <v>68</v>
      </c>
      <c r="E20" s="22">
        <f>VLOOKUP(A20,[1]Summary!$A$8:$E$407,5,FALSE)</f>
        <v>14682</v>
      </c>
      <c r="F20" s="45">
        <v>455111.41753273766</v>
      </c>
      <c r="G20" s="45">
        <f t="shared" si="0"/>
        <v>469793.41753273766</v>
      </c>
      <c r="H20" s="45">
        <f>VLOOKUP(A20,'[1]2023_24 vs 2024_25 Detail'!$A$9:$CD$408,82,FALSE)</f>
        <v>479989.5498466189</v>
      </c>
      <c r="I20" s="50">
        <f t="shared" si="1"/>
        <v>10196.132313881244</v>
      </c>
      <c r="J20" s="27">
        <f t="shared" si="6"/>
        <v>2.2403595957132417E-2</v>
      </c>
      <c r="K20" s="22">
        <f>VLOOKUP(A20,'[2]2023_24 vs 2024_25 Detail'!$A$9:$CD$408,82,FALSE)</f>
        <v>503469.90471056395</v>
      </c>
      <c r="L20" s="50">
        <f t="shared" si="2"/>
        <v>33676.48717782629</v>
      </c>
      <c r="M20" s="27">
        <f t="shared" si="3"/>
        <v>7.3996137825753025E-2</v>
      </c>
      <c r="N20" s="22">
        <f>VLOOKUP(A20,'[3]2023_24 vs 2024_25 Detail'!$A$9:$CD$408,82,FALSE)</f>
        <v>505345.88208078232</v>
      </c>
      <c r="O20" s="50">
        <f t="shared" si="4"/>
        <v>35552.464548044663</v>
      </c>
      <c r="P20" s="27">
        <f t="shared" si="5"/>
        <v>7.8118155639299594E-2</v>
      </c>
      <c r="Q20"/>
      <c r="R20"/>
    </row>
    <row r="21" spans="1:18" x14ac:dyDescent="0.35">
      <c r="A21" s="24" t="s">
        <v>57</v>
      </c>
      <c r="B21" s="25" t="s">
        <v>58</v>
      </c>
      <c r="C21" s="26" t="s">
        <v>59</v>
      </c>
      <c r="D21" s="32">
        <v>99</v>
      </c>
      <c r="E21" s="43">
        <f>VLOOKUP(A21,[1]Summary!$A$8:$E$407,5,FALSE)</f>
        <v>17539</v>
      </c>
      <c r="F21" s="46">
        <v>546435.92412379594</v>
      </c>
      <c r="G21" s="46">
        <f t="shared" si="0"/>
        <v>563974.92412379594</v>
      </c>
      <c r="H21" s="46">
        <f>VLOOKUP(A21,'[1]2023_24 vs 2024_25 Detail'!$A$9:$CD$408,82,FALSE)</f>
        <v>578171.7768832338</v>
      </c>
      <c r="I21" s="51">
        <f t="shared" si="1"/>
        <v>14196.852759437868</v>
      </c>
      <c r="J21" s="28">
        <f t="shared" si="6"/>
        <v>2.5980818853010748E-2</v>
      </c>
      <c r="K21" s="43">
        <f>VLOOKUP(A21,'[2]2023_24 vs 2024_25 Detail'!$A$9:$CD$408,82,FALSE)</f>
        <v>579694.13428369071</v>
      </c>
      <c r="L21" s="51">
        <f t="shared" si="2"/>
        <v>15719.210159894777</v>
      </c>
      <c r="M21" s="28">
        <f t="shared" si="3"/>
        <v>2.8766794908479637E-2</v>
      </c>
      <c r="N21" s="43">
        <f>VLOOKUP(A21,'[3]2023_24 vs 2024_25 Detail'!$A$9:$CD$408,82,FALSE)</f>
        <v>582425.33663150866</v>
      </c>
      <c r="O21" s="51">
        <f t="shared" si="4"/>
        <v>18450.412507712725</v>
      </c>
      <c r="P21" s="28">
        <f t="shared" si="5"/>
        <v>3.376500645944492E-2</v>
      </c>
      <c r="Q21"/>
      <c r="R21"/>
    </row>
    <row r="22" spans="1:18" x14ac:dyDescent="0.35">
      <c r="A22" s="15" t="s">
        <v>60</v>
      </c>
      <c r="B22" s="16" t="s">
        <v>61</v>
      </c>
      <c r="C22" s="17" t="s">
        <v>62</v>
      </c>
      <c r="D22" s="31">
        <v>91</v>
      </c>
      <c r="E22" s="22">
        <f>VLOOKUP(A22,[1]Summary!$A$8:$E$407,5,FALSE)</f>
        <v>16483</v>
      </c>
      <c r="F22" s="45">
        <v>480348.99024546251</v>
      </c>
      <c r="G22" s="45">
        <f t="shared" si="0"/>
        <v>496831.99024546251</v>
      </c>
      <c r="H22" s="45">
        <f>VLOOKUP(A22,'[1]2023_24 vs 2024_25 Detail'!$A$9:$CD$408,82,FALSE)</f>
        <v>508030.23126153945</v>
      </c>
      <c r="I22" s="50">
        <f t="shared" si="1"/>
        <v>11198.241016076936</v>
      </c>
      <c r="J22" s="27">
        <f t="shared" si="6"/>
        <v>2.33127189678374E-2</v>
      </c>
      <c r="K22" s="22">
        <f>VLOOKUP(A22,'[2]2023_24 vs 2024_25 Detail'!$A$9:$CD$408,82,FALSE)</f>
        <v>560615.68564238946</v>
      </c>
      <c r="L22" s="50">
        <f t="shared" si="2"/>
        <v>63783.695396926953</v>
      </c>
      <c r="M22" s="27">
        <f>$L22/$F22</f>
        <v>0.1327861548419888</v>
      </c>
      <c r="N22" s="22">
        <f>VLOOKUP(A22,'[3]2023_24 vs 2024_25 Detail'!$A$9:$CD$408,82,FALSE)</f>
        <v>563126.18477018166</v>
      </c>
      <c r="O22" s="50">
        <f t="shared" si="4"/>
        <v>66294.194524719147</v>
      </c>
      <c r="P22" s="27">
        <f t="shared" si="5"/>
        <v>0.13801256143130902</v>
      </c>
      <c r="Q22"/>
      <c r="R22"/>
    </row>
    <row r="23" spans="1:18" x14ac:dyDescent="0.35">
      <c r="A23" s="15" t="s">
        <v>63</v>
      </c>
      <c r="B23" s="16" t="s">
        <v>64</v>
      </c>
      <c r="C23" s="17" t="s">
        <v>65</v>
      </c>
      <c r="D23" s="31">
        <v>117</v>
      </c>
      <c r="E23" s="22">
        <f>VLOOKUP(A23,[1]Summary!$A$8:$E$407,5,FALSE)</f>
        <v>19785</v>
      </c>
      <c r="F23" s="45">
        <v>601933.93968918291</v>
      </c>
      <c r="G23" s="45">
        <f t="shared" si="0"/>
        <v>621718.93968918291</v>
      </c>
      <c r="H23" s="45">
        <f>VLOOKUP(A23,'[1]2023_24 vs 2024_25 Detail'!$A$9:$CD$408,82,FALSE)</f>
        <v>639185.27099947177</v>
      </c>
      <c r="I23" s="50">
        <f t="shared" si="1"/>
        <v>17466.331310288864</v>
      </c>
      <c r="J23" s="27">
        <f t="shared" si="6"/>
        <v>2.9017023561269617E-2</v>
      </c>
      <c r="K23" s="22">
        <f>VLOOKUP(A23,'[2]2023_24 vs 2024_25 Detail'!$A$9:$CD$408,82,FALSE)</f>
        <v>668364.65961316356</v>
      </c>
      <c r="L23" s="50">
        <f t="shared" si="2"/>
        <v>46645.71992398065</v>
      </c>
      <c r="M23" s="27">
        <f t="shared" si="3"/>
        <v>7.7493088274880842E-2</v>
      </c>
      <c r="N23" s="22">
        <f>VLOOKUP(A23,'[3]2023_24 vs 2024_25 Detail'!$A$9:$CD$408,82,FALSE)</f>
        <v>671592.4442060393</v>
      </c>
      <c r="O23" s="50">
        <f t="shared" si="4"/>
        <v>49873.504516856396</v>
      </c>
      <c r="P23" s="27">
        <f t="shared" si="5"/>
        <v>8.2855445138397224E-2</v>
      </c>
      <c r="Q23"/>
      <c r="R23"/>
    </row>
    <row r="24" spans="1:18" x14ac:dyDescent="0.35">
      <c r="A24" s="15" t="s">
        <v>66</v>
      </c>
      <c r="B24" s="16" t="s">
        <v>67</v>
      </c>
      <c r="C24" s="17" t="s">
        <v>68</v>
      </c>
      <c r="D24" s="31">
        <v>105</v>
      </c>
      <c r="E24" s="22">
        <f>VLOOKUP(A24,[1]Summary!$A$8:$E$407,5,FALSE)</f>
        <v>18981</v>
      </c>
      <c r="F24" s="45">
        <v>530916.87290349219</v>
      </c>
      <c r="G24" s="45">
        <f t="shared" si="0"/>
        <v>549897.87290349219</v>
      </c>
      <c r="H24" s="45">
        <f>VLOOKUP(A24,'[1]2023_24 vs 2024_25 Detail'!$A$9:$CD$408,82,FALSE)</f>
        <v>564954.43826266122</v>
      </c>
      <c r="I24" s="50">
        <f t="shared" si="1"/>
        <v>15056.565359169035</v>
      </c>
      <c r="J24" s="27">
        <f t="shared" si="6"/>
        <v>2.835955330789789E-2</v>
      </c>
      <c r="K24" s="22">
        <f>VLOOKUP(A24,'[2]2023_24 vs 2024_25 Detail'!$A$9:$CD$408,82,FALSE)</f>
        <v>575736.71931142011</v>
      </c>
      <c r="L24" s="50">
        <f t="shared" si="2"/>
        <v>25838.846407927922</v>
      </c>
      <c r="M24" s="27">
        <f t="shared" si="3"/>
        <v>4.8668346640821113E-2</v>
      </c>
      <c r="N24" s="22">
        <f>VLOOKUP(A24,'[3]2023_24 vs 2024_25 Detail'!$A$9:$CD$408,82,FALSE)</f>
        <v>578633.44907425728</v>
      </c>
      <c r="O24" s="50">
        <f t="shared" si="4"/>
        <v>28735.576170765096</v>
      </c>
      <c r="P24" s="27">
        <f t="shared" si="5"/>
        <v>5.4124435740034442E-2</v>
      </c>
      <c r="Q24"/>
      <c r="R24"/>
    </row>
    <row r="25" spans="1:18" x14ac:dyDescent="0.35">
      <c r="A25" s="15" t="s">
        <v>69</v>
      </c>
      <c r="B25" s="16" t="s">
        <v>1133</v>
      </c>
      <c r="C25" s="17" t="s">
        <v>70</v>
      </c>
      <c r="D25" s="31">
        <v>87</v>
      </c>
      <c r="E25" s="22">
        <f>VLOOKUP(A25,[1]Summary!$A$8:$E$407,5,FALSE)</f>
        <v>16319</v>
      </c>
      <c r="F25" s="45">
        <v>515205.00896259875</v>
      </c>
      <c r="G25" s="45">
        <f t="shared" si="0"/>
        <v>531524.00896259875</v>
      </c>
      <c r="H25" s="45">
        <f>VLOOKUP(A25,'[1]2023_24 vs 2024_25 Detail'!$A$9:$CD$408,82,FALSE)</f>
        <v>539012.98382863635</v>
      </c>
      <c r="I25" s="50">
        <f t="shared" si="1"/>
        <v>7488.9748660376063</v>
      </c>
      <c r="J25" s="27">
        <f t="shared" si="6"/>
        <v>1.4535912376157173E-2</v>
      </c>
      <c r="K25" s="22">
        <f>VLOOKUP(A25,'[2]2023_24 vs 2024_25 Detail'!$A$9:$CD$408,82,FALSE)</f>
        <v>540350.81305934093</v>
      </c>
      <c r="L25" s="50">
        <f t="shared" si="2"/>
        <v>8826.8040967421839</v>
      </c>
      <c r="M25" s="27">
        <f t="shared" si="3"/>
        <v>1.7132605357458714E-2</v>
      </c>
      <c r="N25" s="22">
        <f>VLOOKUP(A25,'[3]2023_24 vs 2024_25 Detail'!$A$9:$CD$408,82,FALSE)</f>
        <v>542750.96057712031</v>
      </c>
      <c r="O25" s="50">
        <f t="shared" si="4"/>
        <v>11226.95161452156</v>
      </c>
      <c r="P25" s="27">
        <f t="shared" si="5"/>
        <v>2.1791231488854916E-2</v>
      </c>
      <c r="Q25"/>
      <c r="R25"/>
    </row>
    <row r="26" spans="1:18" x14ac:dyDescent="0.35">
      <c r="A26" s="24" t="s">
        <v>71</v>
      </c>
      <c r="B26" s="25" t="s">
        <v>72</v>
      </c>
      <c r="C26" s="26" t="s">
        <v>73</v>
      </c>
      <c r="D26" s="32">
        <v>61</v>
      </c>
      <c r="E26" s="43">
        <f>VLOOKUP(A26,[1]Summary!$A$8:$E$407,5,FALSE)</f>
        <v>12393</v>
      </c>
      <c r="F26" s="46">
        <v>400573.90119184152</v>
      </c>
      <c r="G26" s="46">
        <f t="shared" si="0"/>
        <v>412966.90119184152</v>
      </c>
      <c r="H26" s="46">
        <f>VLOOKUP(A26,'[1]2023_24 vs 2024_25 Detail'!$A$9:$CD$408,82,FALSE)</f>
        <v>421250.23469549645</v>
      </c>
      <c r="I26" s="51">
        <f t="shared" si="1"/>
        <v>8283.3335036549252</v>
      </c>
      <c r="J26" s="28">
        <f t="shared" si="6"/>
        <v>2.0678664982938813E-2</v>
      </c>
      <c r="K26" s="43">
        <f>VLOOKUP(A26,'[2]2023_24 vs 2024_25 Detail'!$A$9:$CD$408,82,FALSE)</f>
        <v>430096.39098589873</v>
      </c>
      <c r="L26" s="51">
        <f t="shared" si="2"/>
        <v>17129.489794057212</v>
      </c>
      <c r="M26" s="28">
        <f t="shared" si="3"/>
        <v>4.2762371045870044E-2</v>
      </c>
      <c r="N26" s="43">
        <f>VLOOKUP(A26,'[3]2023_24 vs 2024_25 Detail'!$A$9:$CD$408,82,FALSE)</f>
        <v>431779.25303859456</v>
      </c>
      <c r="O26" s="51">
        <f t="shared" si="4"/>
        <v>18812.351846753038</v>
      </c>
      <c r="P26" s="28">
        <f t="shared" si="5"/>
        <v>4.6963498597337443E-2</v>
      </c>
      <c r="Q26"/>
      <c r="R26"/>
    </row>
    <row r="27" spans="1:18" x14ac:dyDescent="0.35">
      <c r="A27" s="15" t="s">
        <v>74</v>
      </c>
      <c r="B27" s="16" t="s">
        <v>75</v>
      </c>
      <c r="C27" s="17" t="s">
        <v>76</v>
      </c>
      <c r="D27" s="31">
        <v>182</v>
      </c>
      <c r="E27" s="22">
        <f>VLOOKUP(A27,[1]Summary!$A$8:$E$407,5,FALSE)</f>
        <v>28976</v>
      </c>
      <c r="F27" s="45">
        <v>833426.34595226229</v>
      </c>
      <c r="G27" s="45">
        <f t="shared" si="0"/>
        <v>862402.34595226229</v>
      </c>
      <c r="H27" s="45">
        <f>VLOOKUP(A27,'[1]2023_24 vs 2024_25 Detail'!$A$9:$CD$408,82,FALSE)</f>
        <v>889396.3953334901</v>
      </c>
      <c r="I27" s="50">
        <f t="shared" si="1"/>
        <v>26994.049381227815</v>
      </c>
      <c r="J27" s="27">
        <f t="shared" si="6"/>
        <v>3.2389244127367676E-2</v>
      </c>
      <c r="K27" s="22">
        <f>VLOOKUP(A27,'[2]2023_24 vs 2024_25 Detail'!$A$9:$CD$408,82,FALSE)</f>
        <v>901285.82920202834</v>
      </c>
      <c r="L27" s="50">
        <f t="shared" si="2"/>
        <v>38883.483249766054</v>
      </c>
      <c r="M27" s="27">
        <f>$L27/$F27</f>
        <v>4.6654972498305511E-2</v>
      </c>
      <c r="N27" s="22">
        <f>VLOOKUP(A27,'[3]2023_24 vs 2024_25 Detail'!$A$9:$CD$408,82,FALSE)</f>
        <v>906306.82745761285</v>
      </c>
      <c r="O27" s="50">
        <f t="shared" si="4"/>
        <v>43904.481505350559</v>
      </c>
      <c r="P27" s="27">
        <f t="shared" si="5"/>
        <v>5.2679497976735858E-2</v>
      </c>
      <c r="Q27"/>
      <c r="R27"/>
    </row>
    <row r="28" spans="1:18" x14ac:dyDescent="0.35">
      <c r="A28" s="15" t="s">
        <v>77</v>
      </c>
      <c r="B28" s="16" t="s">
        <v>78</v>
      </c>
      <c r="C28" s="17" t="s">
        <v>79</v>
      </c>
      <c r="D28" s="31">
        <v>272</v>
      </c>
      <c r="E28" s="22">
        <f>VLOOKUP(A28,[1]Summary!$A$8:$E$407,5,FALSE)</f>
        <v>43742</v>
      </c>
      <c r="F28" s="45">
        <v>1232384.1209521824</v>
      </c>
      <c r="G28" s="45">
        <f t="shared" si="0"/>
        <v>1276126.1209521824</v>
      </c>
      <c r="H28" s="45">
        <f>VLOOKUP(A28,'[1]2023_24 vs 2024_25 Detail'!$A$9:$CD$408,82,FALSE)</f>
        <v>1312783.6225313705</v>
      </c>
      <c r="I28" s="50">
        <f t="shared" si="1"/>
        <v>36657.501579188043</v>
      </c>
      <c r="J28" s="27">
        <f t="shared" si="6"/>
        <v>2.9745191418780369E-2</v>
      </c>
      <c r="K28" s="22">
        <f>VLOOKUP(A28,'[2]2023_24 vs 2024_25 Detail'!$A$9:$CD$408,82,FALSE)</f>
        <v>1316966.2610457574</v>
      </c>
      <c r="L28" s="50">
        <f t="shared" si="2"/>
        <v>40840.140093574999</v>
      </c>
      <c r="M28" s="27">
        <f t="shared" si="3"/>
        <v>3.3139132028105409E-2</v>
      </c>
      <c r="N28" s="22">
        <f>VLOOKUP(A28,'[3]2023_24 vs 2024_25 Detail'!$A$9:$CD$408,82,FALSE)</f>
        <v>1324470.1705266309</v>
      </c>
      <c r="O28" s="50">
        <f t="shared" si="4"/>
        <v>48344.049574448494</v>
      </c>
      <c r="P28" s="27">
        <f t="shared" si="5"/>
        <v>3.9228069197366981E-2</v>
      </c>
      <c r="Q28"/>
      <c r="R28"/>
    </row>
    <row r="29" spans="1:18" x14ac:dyDescent="0.35">
      <c r="A29" s="15" t="s">
        <v>80</v>
      </c>
      <c r="B29" s="16" t="s">
        <v>81</v>
      </c>
      <c r="C29" s="17" t="s">
        <v>82</v>
      </c>
      <c r="D29" s="31">
        <v>29</v>
      </c>
      <c r="E29" s="22">
        <f>VLOOKUP(A29,[1]Summary!$A$8:$E$407,5,FALSE)</f>
        <v>8273</v>
      </c>
      <c r="F29" s="45">
        <v>286609.80504671962</v>
      </c>
      <c r="G29" s="45">
        <f t="shared" si="0"/>
        <v>294882.80504671962</v>
      </c>
      <c r="H29" s="45">
        <f>VLOOKUP(A29,'[1]2023_24 vs 2024_25 Detail'!$A$9:$CD$408,82,FALSE)</f>
        <v>298846.61148731486</v>
      </c>
      <c r="I29" s="50">
        <f t="shared" si="1"/>
        <v>3963.8064405952464</v>
      </c>
      <c r="J29" s="27">
        <f t="shared" si="6"/>
        <v>1.3829975007132485E-2</v>
      </c>
      <c r="K29" s="22">
        <f>VLOOKUP(A29,'[2]2023_24 vs 2024_25 Detail'!$A$9:$CD$408,82,FALSE)</f>
        <v>316103.50593404443</v>
      </c>
      <c r="L29" s="50">
        <f t="shared" si="2"/>
        <v>21220.700887324812</v>
      </c>
      <c r="M29" s="27">
        <f t="shared" si="3"/>
        <v>7.4040387012808836E-2</v>
      </c>
      <c r="N29" s="22">
        <f>VLOOKUP(A29,'[3]2023_24 vs 2024_25 Detail'!$A$9:$CD$408,82,FALSE)</f>
        <v>316903.55510663753</v>
      </c>
      <c r="O29" s="50">
        <f t="shared" si="4"/>
        <v>22020.750059917918</v>
      </c>
      <c r="P29" s="27">
        <f t="shared" si="5"/>
        <v>7.6831809910789223E-2</v>
      </c>
      <c r="Q29"/>
      <c r="R29"/>
    </row>
    <row r="30" spans="1:18" x14ac:dyDescent="0.35">
      <c r="A30" s="15" t="s">
        <v>83</v>
      </c>
      <c r="B30" s="16" t="s">
        <v>84</v>
      </c>
      <c r="C30" s="17" t="s">
        <v>85</v>
      </c>
      <c r="D30" s="31">
        <v>216</v>
      </c>
      <c r="E30" s="22">
        <f>VLOOKUP(A30,[1]Summary!$A$8:$E$407,5,FALSE)</f>
        <v>31670</v>
      </c>
      <c r="F30" s="45">
        <v>974191.6604608295</v>
      </c>
      <c r="G30" s="45">
        <f t="shared" si="0"/>
        <v>1005861.6604608295</v>
      </c>
      <c r="H30" s="45">
        <f>VLOOKUP(A30,'[1]2023_24 vs 2024_25 Detail'!$A$9:$CD$408,82,FALSE)</f>
        <v>1017969</v>
      </c>
      <c r="I30" s="50">
        <f t="shared" si="1"/>
        <v>12107.339539170498</v>
      </c>
      <c r="J30" s="27">
        <f t="shared" si="6"/>
        <v>1.2428087850231922E-2</v>
      </c>
      <c r="K30" s="22">
        <f>VLOOKUP(A30,'[2]2023_24 vs 2024_25 Detail'!$A$9:$CD$408,82,FALSE)</f>
        <v>1017969</v>
      </c>
      <c r="L30" s="50">
        <f t="shared" si="2"/>
        <v>12107.339539170498</v>
      </c>
      <c r="M30" s="27">
        <f t="shared" si="3"/>
        <v>1.2428087850231922E-2</v>
      </c>
      <c r="N30" s="22">
        <f>VLOOKUP(A30,'[3]2023_24 vs 2024_25 Detail'!$A$9:$CD$408,82,FALSE)</f>
        <v>1017969</v>
      </c>
      <c r="O30" s="50">
        <f t="shared" si="4"/>
        <v>12107.339539170498</v>
      </c>
      <c r="P30" s="27">
        <f t="shared" si="5"/>
        <v>1.2428087850231922E-2</v>
      </c>
      <c r="Q30"/>
      <c r="R30"/>
    </row>
    <row r="31" spans="1:18" x14ac:dyDescent="0.35">
      <c r="A31" s="24" t="s">
        <v>86</v>
      </c>
      <c r="B31" s="25" t="s">
        <v>87</v>
      </c>
      <c r="C31" s="26" t="s">
        <v>88</v>
      </c>
      <c r="D31" s="32">
        <v>209</v>
      </c>
      <c r="E31" s="43">
        <f>VLOOKUP(A31,[1]Summary!$A$8:$E$407,5,FALSE)</f>
        <v>32085</v>
      </c>
      <c r="F31" s="46">
        <v>960565.29622696154</v>
      </c>
      <c r="G31" s="46">
        <f t="shared" si="0"/>
        <v>992650.29622696154</v>
      </c>
      <c r="H31" s="46">
        <f>VLOOKUP(A31,'[1]2023_24 vs 2024_25 Detail'!$A$9:$CD$408,82,FALSE)</f>
        <v>1015499.0824175824</v>
      </c>
      <c r="I31" s="51">
        <f t="shared" si="1"/>
        <v>22848.786190620856</v>
      </c>
      <c r="J31" s="28">
        <f t="shared" si="6"/>
        <v>2.3786812078647242E-2</v>
      </c>
      <c r="K31" s="43">
        <f>VLOOKUP(A31,'[2]2023_24 vs 2024_25 Detail'!$A$9:$CD$408,82,FALSE)</f>
        <v>1018712.9480407692</v>
      </c>
      <c r="L31" s="51">
        <f t="shared" si="2"/>
        <v>26062.651813807664</v>
      </c>
      <c r="M31" s="28">
        <f t="shared" si="3"/>
        <v>2.7132618590511314E-2</v>
      </c>
      <c r="N31" s="43">
        <f>VLOOKUP(A31,'[3]2023_24 vs 2024_25 Detail'!$A$9:$CD$408,82,FALSE)</f>
        <v>1024478.8196639405</v>
      </c>
      <c r="O31" s="51">
        <f t="shared" si="4"/>
        <v>31828.523436978925</v>
      </c>
      <c r="P31" s="28">
        <f t="shared" si="5"/>
        <v>3.3135200243022842E-2</v>
      </c>
      <c r="Q31"/>
      <c r="R31"/>
    </row>
    <row r="32" spans="1:18" x14ac:dyDescent="0.35">
      <c r="A32" s="15" t="s">
        <v>89</v>
      </c>
      <c r="B32" s="16" t="s">
        <v>90</v>
      </c>
      <c r="C32" s="17" t="s">
        <v>91</v>
      </c>
      <c r="D32" s="31">
        <v>211</v>
      </c>
      <c r="E32" s="22">
        <f>VLOOKUP(A32,[1]Summary!$A$8:$E$407,5,FALSE)</f>
        <v>32427</v>
      </c>
      <c r="F32" s="45">
        <v>955859.971621442</v>
      </c>
      <c r="G32" s="45">
        <f t="shared" si="0"/>
        <v>988286.971621442</v>
      </c>
      <c r="H32" s="45">
        <f>VLOOKUP(A32,'[1]2023_24 vs 2024_25 Detail'!$A$9:$CD$408,82,FALSE)</f>
        <v>1001911.3669393455</v>
      </c>
      <c r="I32" s="50">
        <f t="shared" si="1"/>
        <v>13624.395317903487</v>
      </c>
      <c r="J32" s="27">
        <f t="shared" si="6"/>
        <v>1.4253547300230793E-2</v>
      </c>
      <c r="K32" s="22">
        <f>VLOOKUP(A32,'[2]2023_24 vs 2024_25 Detail'!$A$9:$CD$408,82,FALSE)</f>
        <v>1005155.9872574911</v>
      </c>
      <c r="L32" s="50">
        <f t="shared" si="2"/>
        <v>16869.015636049095</v>
      </c>
      <c r="M32" s="27">
        <f>$L32/$F32</f>
        <v>1.7647998804086219E-2</v>
      </c>
      <c r="N32" s="22">
        <f>VLOOKUP(A32,'[3]2023_24 vs 2024_25 Detail'!$A$9:$CD$408,82,FALSE)</f>
        <v>1010977.0346856687</v>
      </c>
      <c r="O32" s="50">
        <f t="shared" si="4"/>
        <v>22690.063064226648</v>
      </c>
      <c r="P32" s="27">
        <f t="shared" si="5"/>
        <v>2.3737852549403336E-2</v>
      </c>
      <c r="Q32"/>
      <c r="R32"/>
    </row>
    <row r="33" spans="1:18" x14ac:dyDescent="0.35">
      <c r="A33" s="15" t="s">
        <v>92</v>
      </c>
      <c r="B33" s="16" t="s">
        <v>93</v>
      </c>
      <c r="C33" s="17" t="s">
        <v>94</v>
      </c>
      <c r="D33" s="31">
        <v>426</v>
      </c>
      <c r="E33" s="22">
        <f>VLOOKUP(A33,[1]Summary!$A$8:$E$407,5,FALSE)</f>
        <v>61756</v>
      </c>
      <c r="F33" s="45">
        <v>1884441.936</v>
      </c>
      <c r="G33" s="45">
        <f t="shared" si="0"/>
        <v>1946197.936</v>
      </c>
      <c r="H33" s="45">
        <f>VLOOKUP(A33,'[1]2023_24 vs 2024_25 Detail'!$A$9:$CD$408,82,FALSE)</f>
        <v>1971771.936</v>
      </c>
      <c r="I33" s="50">
        <f t="shared" si="1"/>
        <v>25574</v>
      </c>
      <c r="J33" s="27">
        <f t="shared" si="6"/>
        <v>1.3571126555527896E-2</v>
      </c>
      <c r="K33" s="22">
        <f>VLOOKUP(A33,'[2]2023_24 vs 2024_25 Detail'!$A$9:$CD$408,82,FALSE)</f>
        <v>1971771.936</v>
      </c>
      <c r="L33" s="50">
        <f t="shared" si="2"/>
        <v>25574</v>
      </c>
      <c r="M33" s="27">
        <f t="shared" si="3"/>
        <v>1.3571126555527896E-2</v>
      </c>
      <c r="N33" s="22">
        <f>VLOOKUP(A33,'[3]2023_24 vs 2024_25 Detail'!$A$9:$CD$408,82,FALSE)</f>
        <v>1971771.936</v>
      </c>
      <c r="O33" s="50">
        <f t="shared" si="4"/>
        <v>25574</v>
      </c>
      <c r="P33" s="27">
        <f t="shared" si="5"/>
        <v>1.3571126555527896E-2</v>
      </c>
      <c r="Q33"/>
      <c r="R33"/>
    </row>
    <row r="34" spans="1:18" x14ac:dyDescent="0.35">
      <c r="A34" s="15" t="s">
        <v>95</v>
      </c>
      <c r="B34" s="16" t="s">
        <v>96</v>
      </c>
      <c r="C34" s="17" t="s">
        <v>1158</v>
      </c>
      <c r="D34" s="31">
        <v>37</v>
      </c>
      <c r="E34" s="22">
        <f>VLOOKUP(A34,[1]Summary!$A$8:$E$407,5,FALSE)</f>
        <v>10161</v>
      </c>
      <c r="F34" s="45">
        <v>325420.13709135482</v>
      </c>
      <c r="G34" s="45">
        <f t="shared" si="0"/>
        <v>335581.13709135482</v>
      </c>
      <c r="H34" s="45">
        <f>VLOOKUP(A34,'[1]2023_24 vs 2024_25 Detail'!$A$9:$CD$408,82,FALSE)</f>
        <v>341068.92500535154</v>
      </c>
      <c r="I34" s="50">
        <f t="shared" si="1"/>
        <v>5487.7879139967263</v>
      </c>
      <c r="J34" s="27">
        <f t="shared" si="6"/>
        <v>1.6863701069783969E-2</v>
      </c>
      <c r="K34" s="22">
        <f>VLOOKUP(A34,'[2]2023_24 vs 2024_25 Detail'!$A$9:$CD$408,82,FALSE)</f>
        <v>365535.18254639156</v>
      </c>
      <c r="L34" s="50">
        <f t="shared" si="2"/>
        <v>29954.045455036743</v>
      </c>
      <c r="M34" s="27">
        <f t="shared" si="3"/>
        <v>9.204730144474059E-2</v>
      </c>
      <c r="N34" s="22">
        <f>VLOOKUP(A34,'[3]2023_24 vs 2024_25 Detail'!$A$9:$CD$408,82,FALSE)</f>
        <v>366555.93493901042</v>
      </c>
      <c r="O34" s="50">
        <f t="shared" si="4"/>
        <v>30974.797847655602</v>
      </c>
      <c r="P34" s="27">
        <f t="shared" si="5"/>
        <v>9.5184023104753601E-2</v>
      </c>
      <c r="Q34"/>
      <c r="R34"/>
    </row>
    <row r="35" spans="1:18" x14ac:dyDescent="0.35">
      <c r="A35" s="15" t="s">
        <v>97</v>
      </c>
      <c r="B35" s="16" t="s">
        <v>98</v>
      </c>
      <c r="C35" s="17" t="s">
        <v>99</v>
      </c>
      <c r="D35" s="31">
        <v>138</v>
      </c>
      <c r="E35" s="22">
        <f>VLOOKUP(A35,[1]Summary!$A$8:$E$407,5,FALSE)</f>
        <v>22180</v>
      </c>
      <c r="F35" s="45">
        <v>634951.52392941457</v>
      </c>
      <c r="G35" s="45">
        <f t="shared" si="0"/>
        <v>657131.52392941457</v>
      </c>
      <c r="H35" s="45">
        <f>VLOOKUP(A35,'[1]2023_24 vs 2024_25 Detail'!$A$9:$CD$408,82,FALSE)</f>
        <v>676543.79046553047</v>
      </c>
      <c r="I35" s="50">
        <f t="shared" si="1"/>
        <v>19412.266536115902</v>
      </c>
      <c r="J35" s="27">
        <f t="shared" si="6"/>
        <v>3.0572832420312293E-2</v>
      </c>
      <c r="K35" s="22">
        <f>VLOOKUP(A35,'[2]2023_24 vs 2024_25 Detail'!$A$9:$CD$408,82,FALSE)</f>
        <v>687321.86302569986</v>
      </c>
      <c r="L35" s="50">
        <f t="shared" si="2"/>
        <v>30190.339096285286</v>
      </c>
      <c r="M35" s="27">
        <f t="shared" si="3"/>
        <v>4.7547470883212567E-2</v>
      </c>
      <c r="N35" s="22">
        <f>VLOOKUP(A35,'[3]2023_24 vs 2024_25 Detail'!$A$9:$CD$408,82,FALSE)</f>
        <v>691128.99357114302</v>
      </c>
      <c r="O35" s="50">
        <f t="shared" si="4"/>
        <v>33997.469641728443</v>
      </c>
      <c r="P35" s="27">
        <f t="shared" si="5"/>
        <v>5.3543409788725585E-2</v>
      </c>
      <c r="Q35"/>
      <c r="R35"/>
    </row>
    <row r="36" spans="1:18" x14ac:dyDescent="0.35">
      <c r="A36" s="24" t="s">
        <v>100</v>
      </c>
      <c r="B36" s="25" t="s">
        <v>101</v>
      </c>
      <c r="C36" s="26" t="s">
        <v>102</v>
      </c>
      <c r="D36" s="32">
        <v>69</v>
      </c>
      <c r="E36" s="43">
        <f>VLOOKUP(A36,[1]Summary!$A$8:$E$407,5,FALSE)</f>
        <v>13553</v>
      </c>
      <c r="F36" s="46">
        <v>431730.86996207375</v>
      </c>
      <c r="G36" s="46">
        <f t="shared" si="0"/>
        <v>445283.86996207375</v>
      </c>
      <c r="H36" s="46">
        <f>VLOOKUP(A36,'[1]2023_24 vs 2024_25 Detail'!$A$9:$CD$408,82,FALSE)</f>
        <v>454766.33367965935</v>
      </c>
      <c r="I36" s="51">
        <f t="shared" si="1"/>
        <v>9482.4637175856042</v>
      </c>
      <c r="J36" s="28">
        <f t="shared" si="6"/>
        <v>2.1963830657785972E-2</v>
      </c>
      <c r="K36" s="43">
        <f>VLOOKUP(A36,'[2]2023_24 vs 2024_25 Detail'!$A$9:$CD$408,82,FALSE)</f>
        <v>470320.48185107607</v>
      </c>
      <c r="L36" s="51">
        <f t="shared" si="2"/>
        <v>25036.611889002321</v>
      </c>
      <c r="M36" s="28">
        <f t="shared" si="3"/>
        <v>5.7991247860505579E-2</v>
      </c>
      <c r="N36" s="43">
        <f>VLOOKUP(A36,'[3]2023_24 vs 2024_25 Detail'!$A$9:$CD$408,82,FALSE)</f>
        <v>472224.04712379765</v>
      </c>
      <c r="O36" s="51">
        <f t="shared" si="4"/>
        <v>26940.177161723899</v>
      </c>
      <c r="P36" s="28">
        <f t="shared" si="5"/>
        <v>6.2400395793079405E-2</v>
      </c>
      <c r="Q36"/>
      <c r="R36"/>
    </row>
    <row r="37" spans="1:18" x14ac:dyDescent="0.35">
      <c r="A37" s="15" t="s">
        <v>103</v>
      </c>
      <c r="B37" s="16" t="s">
        <v>104</v>
      </c>
      <c r="C37" s="17" t="s">
        <v>105</v>
      </c>
      <c r="D37" s="31">
        <v>140</v>
      </c>
      <c r="E37" s="22">
        <f>VLOOKUP(A37,[1]Summary!$A$8:$E$407,5,FALSE)</f>
        <v>23666</v>
      </c>
      <c r="F37" s="45">
        <v>694638.22048043215</v>
      </c>
      <c r="G37" s="45">
        <f t="shared" si="0"/>
        <v>718304.22048043215</v>
      </c>
      <c r="H37" s="45">
        <f>VLOOKUP(A37,'[1]2023_24 vs 2024_25 Detail'!$A$9:$CD$408,82,FALSE)</f>
        <v>739762.07396772981</v>
      </c>
      <c r="I37" s="50">
        <f t="shared" si="1"/>
        <v>21457.85348729766</v>
      </c>
      <c r="J37" s="27">
        <f t="shared" si="6"/>
        <v>3.0890689361228612E-2</v>
      </c>
      <c r="K37" s="22">
        <f>VLOOKUP(A37,'[2]2023_24 vs 2024_25 Detail'!$A$9:$CD$408,82,FALSE)</f>
        <v>771560.12234403717</v>
      </c>
      <c r="L37" s="50">
        <f t="shared" si="2"/>
        <v>53255.901863605017</v>
      </c>
      <c r="M37" s="27">
        <f>$L37/$F37</f>
        <v>7.6667105686715128E-2</v>
      </c>
      <c r="N37" s="22">
        <f>VLOOKUP(A37,'[3]2023_24 vs 2024_25 Detail'!$A$9:$CD$408,82,FALSE)</f>
        <v>775422.42869448673</v>
      </c>
      <c r="O37" s="50">
        <f t="shared" si="4"/>
        <v>57118.208214054583</v>
      </c>
      <c r="P37" s="27">
        <f t="shared" si="5"/>
        <v>8.2227275335569575E-2</v>
      </c>
      <c r="Q37"/>
      <c r="R37"/>
    </row>
    <row r="38" spans="1:18" x14ac:dyDescent="0.35">
      <c r="A38" s="15" t="s">
        <v>106</v>
      </c>
      <c r="B38" s="16" t="s">
        <v>107</v>
      </c>
      <c r="C38" s="17" t="s">
        <v>108</v>
      </c>
      <c r="D38" s="31">
        <v>296</v>
      </c>
      <c r="E38" s="22">
        <f>VLOOKUP(A38,[1]Summary!$A$8:$E$407,5,FALSE)</f>
        <v>43790</v>
      </c>
      <c r="F38" s="45">
        <v>1336154.45</v>
      </c>
      <c r="G38" s="45">
        <f t="shared" si="0"/>
        <v>1379944.45</v>
      </c>
      <c r="H38" s="45">
        <f>VLOOKUP(A38,'[1]2023_24 vs 2024_25 Detail'!$A$9:$CD$408,82,FALSE)</f>
        <v>1395685.25</v>
      </c>
      <c r="I38" s="50">
        <f t="shared" si="1"/>
        <v>15740.800000000047</v>
      </c>
      <c r="J38" s="27">
        <f t="shared" si="6"/>
        <v>1.1780674008158298E-2</v>
      </c>
      <c r="K38" s="22">
        <f>VLOOKUP(A38,'[2]2023_24 vs 2024_25 Detail'!$A$9:$CD$408,82,FALSE)</f>
        <v>1395685.2499999998</v>
      </c>
      <c r="L38" s="50">
        <f t="shared" si="2"/>
        <v>15740.799999999814</v>
      </c>
      <c r="M38" s="27">
        <f t="shared" si="3"/>
        <v>1.1780674008158125E-2</v>
      </c>
      <c r="N38" s="22">
        <f>VLOOKUP(A38,'[3]2023_24 vs 2024_25 Detail'!$A$9:$CD$408,82,FALSE)</f>
        <v>1395685.25</v>
      </c>
      <c r="O38" s="50">
        <f t="shared" si="4"/>
        <v>15740.800000000047</v>
      </c>
      <c r="P38" s="27">
        <f t="shared" si="5"/>
        <v>1.1780674008158298E-2</v>
      </c>
      <c r="Q38"/>
      <c r="R38"/>
    </row>
    <row r="39" spans="1:18" x14ac:dyDescent="0.35">
      <c r="A39" s="15" t="s">
        <v>109</v>
      </c>
      <c r="B39" s="16" t="s">
        <v>110</v>
      </c>
      <c r="C39" s="17" t="s">
        <v>111</v>
      </c>
      <c r="D39" s="31">
        <v>73</v>
      </c>
      <c r="E39" s="22">
        <f>VLOOKUP(A39,[1]Summary!$A$8:$E$407,5,FALSE)</f>
        <v>14029</v>
      </c>
      <c r="F39" s="45">
        <v>417736.95075608254</v>
      </c>
      <c r="G39" s="45">
        <f t="shared" si="0"/>
        <v>431765.95075608254</v>
      </c>
      <c r="H39" s="45">
        <f>VLOOKUP(A39,'[1]2023_24 vs 2024_25 Detail'!$A$9:$CD$408,82,FALSE)</f>
        <v>439524.22064516129</v>
      </c>
      <c r="I39" s="50">
        <f t="shared" si="1"/>
        <v>7758.2698890787433</v>
      </c>
      <c r="J39" s="27">
        <f t="shared" si="6"/>
        <v>1.8572141810861288E-2</v>
      </c>
      <c r="K39" s="22">
        <f>VLOOKUP(A39,'[2]2023_24 vs 2024_25 Detail'!$A$9:$CD$408,82,FALSE)</f>
        <v>440646.76701115479</v>
      </c>
      <c r="L39" s="50">
        <f t="shared" si="2"/>
        <v>8880.8162550722482</v>
      </c>
      <c r="M39" s="27">
        <f t="shared" si="3"/>
        <v>2.1259350505140672E-2</v>
      </c>
      <c r="N39" s="22">
        <f>VLOOKUP(A39,'[3]2023_24 vs 2024_25 Detail'!$A$9:$CD$408,82,FALSE)</f>
        <v>442660.68389388919</v>
      </c>
      <c r="O39" s="50">
        <f t="shared" si="4"/>
        <v>10894.733137806645</v>
      </c>
      <c r="P39" s="27">
        <f t="shared" si="5"/>
        <v>2.6080367365366491E-2</v>
      </c>
      <c r="Q39"/>
      <c r="R39"/>
    </row>
    <row r="40" spans="1:18" x14ac:dyDescent="0.35">
      <c r="A40" s="15" t="s">
        <v>112</v>
      </c>
      <c r="B40" s="16" t="s">
        <v>1134</v>
      </c>
      <c r="C40" s="17" t="s">
        <v>113</v>
      </c>
      <c r="D40" s="31">
        <v>99</v>
      </c>
      <c r="E40" s="22">
        <f>VLOOKUP(A40,[1]Summary!$A$8:$E$407,5,FALSE)</f>
        <v>18475</v>
      </c>
      <c r="F40" s="45">
        <v>558450.00977665791</v>
      </c>
      <c r="G40" s="45">
        <f t="shared" si="0"/>
        <v>576925.00977665791</v>
      </c>
      <c r="H40" s="45">
        <f>VLOOKUP(A40,'[1]2023_24 vs 2024_25 Detail'!$A$9:$CD$408,82,FALSE)</f>
        <v>592009.02607754187</v>
      </c>
      <c r="I40" s="50">
        <f t="shared" si="1"/>
        <v>15084.016300883959</v>
      </c>
      <c r="J40" s="27">
        <f t="shared" si="6"/>
        <v>2.7010504139692901E-2</v>
      </c>
      <c r="K40" s="22">
        <f>VLOOKUP(A40,'[2]2023_24 vs 2024_25 Detail'!$A$9:$CD$408,82,FALSE)</f>
        <v>594725.07744291995</v>
      </c>
      <c r="L40" s="50">
        <f t="shared" si="2"/>
        <v>17800.067666262039</v>
      </c>
      <c r="M40" s="27">
        <f t="shared" si="3"/>
        <v>3.1874057399302144E-2</v>
      </c>
      <c r="N40" s="22">
        <f>VLOOKUP(A40,'[3]2023_24 vs 2024_25 Detail'!$A$9:$CD$408,82,FALSE)</f>
        <v>597456.27979073802</v>
      </c>
      <c r="O40" s="50">
        <f t="shared" si="4"/>
        <v>20531.270014080103</v>
      </c>
      <c r="P40" s="27">
        <f t="shared" si="5"/>
        <v>3.6764741077345876E-2</v>
      </c>
      <c r="Q40"/>
      <c r="R40"/>
    </row>
    <row r="41" spans="1:18" x14ac:dyDescent="0.35">
      <c r="A41" s="24" t="s">
        <v>114</v>
      </c>
      <c r="B41" s="25" t="s">
        <v>115</v>
      </c>
      <c r="C41" s="26" t="s">
        <v>116</v>
      </c>
      <c r="D41" s="32">
        <v>38</v>
      </c>
      <c r="E41" s="43">
        <f>VLOOKUP(A41,[1]Summary!$A$8:$E$407,5,FALSE)</f>
        <v>10072</v>
      </c>
      <c r="F41" s="46">
        <v>280458.310340608</v>
      </c>
      <c r="G41" s="46">
        <f t="shared" si="0"/>
        <v>290530.310340608</v>
      </c>
      <c r="H41" s="46">
        <f>VLOOKUP(A41,'[1]2023_24 vs 2024_25 Detail'!$A$9:$CD$408,82,FALSE)</f>
        <v>294228.01605809713</v>
      </c>
      <c r="I41" s="51">
        <f t="shared" si="1"/>
        <v>3697.7057174891233</v>
      </c>
      <c r="J41" s="28">
        <f t="shared" si="6"/>
        <v>1.3184511141774952E-2</v>
      </c>
      <c r="K41" s="43">
        <f>VLOOKUP(A41,'[2]2023_24 vs 2024_25 Detail'!$A$9:$CD$408,82,FALSE)</f>
        <v>370238.65114495659</v>
      </c>
      <c r="L41" s="51">
        <f t="shared" si="2"/>
        <v>79708.340804348583</v>
      </c>
      <c r="M41" s="28">
        <f t="shared" si="3"/>
        <v>0.28420744854215679</v>
      </c>
      <c r="N41" s="43">
        <f>VLOOKUP(A41,'[3]2023_24 vs 2024_25 Detail'!$A$9:$CD$408,82,FALSE)</f>
        <v>371286.99144007859</v>
      </c>
      <c r="O41" s="51">
        <f t="shared" si="4"/>
        <v>80756.681099470588</v>
      </c>
      <c r="P41" s="28">
        <f t="shared" si="5"/>
        <v>0.28794540265679447</v>
      </c>
      <c r="Q41"/>
      <c r="R41"/>
    </row>
    <row r="42" spans="1:18" x14ac:dyDescent="0.35">
      <c r="A42" s="15" t="s">
        <v>117</v>
      </c>
      <c r="B42" s="16" t="s">
        <v>118</v>
      </c>
      <c r="C42" s="17" t="s">
        <v>119</v>
      </c>
      <c r="D42" s="31">
        <v>206</v>
      </c>
      <c r="E42" s="22">
        <f>VLOOKUP(A42,[1]Summary!$A$8:$E$407,5,FALSE)</f>
        <v>32144</v>
      </c>
      <c r="F42" s="45">
        <v>918054.40454545454</v>
      </c>
      <c r="G42" s="45">
        <f t="shared" si="0"/>
        <v>950198.40454545454</v>
      </c>
      <c r="H42" s="45">
        <f>VLOOKUP(A42,'[1]2023_24 vs 2024_25 Detail'!$A$9:$CD$408,82,FALSE)</f>
        <v>963514.87987012975</v>
      </c>
      <c r="I42" s="50">
        <f t="shared" si="1"/>
        <v>13316.475324675208</v>
      </c>
      <c r="J42" s="27">
        <f t="shared" si="6"/>
        <v>1.4505104772378319E-2</v>
      </c>
      <c r="K42" s="22">
        <f>VLOOKUP(A42,'[2]2023_24 vs 2024_25 Detail'!$A$9:$CD$408,82,FALSE)</f>
        <v>966682.61345087853</v>
      </c>
      <c r="L42" s="50">
        <f t="shared" si="2"/>
        <v>16484.208905423991</v>
      </c>
      <c r="M42" s="27">
        <f>$L42/$F42</f>
        <v>1.7955590457175163E-2</v>
      </c>
      <c r="N42" s="22">
        <f>VLOOKUP(A42,'[3]2023_24 vs 2024_25 Detail'!$A$9:$CD$408,82,FALSE)</f>
        <v>972365.72136654006</v>
      </c>
      <c r="O42" s="50">
        <f t="shared" si="4"/>
        <v>22167.316821085522</v>
      </c>
      <c r="P42" s="27">
        <f t="shared" si="5"/>
        <v>2.414597295250815E-2</v>
      </c>
      <c r="Q42"/>
      <c r="R42"/>
    </row>
    <row r="43" spans="1:18" x14ac:dyDescent="0.35">
      <c r="A43" s="15" t="s">
        <v>120</v>
      </c>
      <c r="B43" s="16" t="s">
        <v>121</v>
      </c>
      <c r="C43" s="17" t="s">
        <v>1159</v>
      </c>
      <c r="D43" s="31">
        <v>233</v>
      </c>
      <c r="E43" s="22">
        <f>VLOOKUP(A43,[1]Summary!$A$8:$E$407,5,FALSE)</f>
        <v>38165</v>
      </c>
      <c r="F43" s="45">
        <v>1121461.6627653637</v>
      </c>
      <c r="G43" s="45">
        <f t="shared" si="0"/>
        <v>1159626.6627653637</v>
      </c>
      <c r="H43" s="45">
        <f>VLOOKUP(A43,'[1]2023_24 vs 2024_25 Detail'!$A$9:$CD$408,82,FALSE)</f>
        <v>1196864.6368126213</v>
      </c>
      <c r="I43" s="50">
        <f t="shared" si="1"/>
        <v>37237.974047257565</v>
      </c>
      <c r="J43" s="27">
        <f t="shared" si="6"/>
        <v>3.3204856914532468E-2</v>
      </c>
      <c r="K43" s="22">
        <f>VLOOKUP(A43,'[2]2023_24 vs 2024_25 Detail'!$A$9:$CD$408,82,FALSE)</f>
        <v>1225064.0233243466</v>
      </c>
      <c r="L43" s="50">
        <f t="shared" si="2"/>
        <v>65437.360558982939</v>
      </c>
      <c r="M43" s="27">
        <f t="shared" si="3"/>
        <v>5.8350064680431239E-2</v>
      </c>
      <c r="N43" s="22">
        <f>VLOOKUP(A43,'[3]2023_24 vs 2024_25 Detail'!$A$9:$CD$408,82,FALSE)</f>
        <v>1231492.0046075948</v>
      </c>
      <c r="O43" s="50">
        <f t="shared" si="4"/>
        <v>71865.341842231108</v>
      </c>
      <c r="P43" s="27">
        <f t="shared" si="5"/>
        <v>6.4081853377868911E-2</v>
      </c>
      <c r="Q43"/>
      <c r="R43"/>
    </row>
    <row r="44" spans="1:18" x14ac:dyDescent="0.35">
      <c r="A44" s="15" t="s">
        <v>122</v>
      </c>
      <c r="B44" s="16" t="s">
        <v>123</v>
      </c>
      <c r="C44" s="17" t="s">
        <v>124</v>
      </c>
      <c r="D44" s="31">
        <v>333</v>
      </c>
      <c r="E44" s="22">
        <f>VLOOKUP(A44,[1]Summary!$A$8:$E$407,5,FALSE)</f>
        <v>56201</v>
      </c>
      <c r="F44" s="45">
        <v>1574060.9104817037</v>
      </c>
      <c r="G44" s="45">
        <f t="shared" si="0"/>
        <v>1630261.9104817037</v>
      </c>
      <c r="H44" s="45">
        <f>VLOOKUP(A44,'[1]2023_24 vs 2024_25 Detail'!$A$9:$CD$408,82,FALSE)</f>
        <v>1668549.3776978108</v>
      </c>
      <c r="I44" s="50">
        <f t="shared" si="1"/>
        <v>38287.467216107063</v>
      </c>
      <c r="J44" s="27">
        <f t="shared" si="6"/>
        <v>2.4324006117647696E-2</v>
      </c>
      <c r="K44" s="22">
        <f>VLOOKUP(A44,'[2]2023_24 vs 2024_25 Detail'!$A$9:$CD$408,82,FALSE)</f>
        <v>1673670.0344084387</v>
      </c>
      <c r="L44" s="50">
        <f t="shared" si="2"/>
        <v>43408.123926735017</v>
      </c>
      <c r="M44" s="27">
        <f t="shared" si="3"/>
        <v>2.7577156409691286E-2</v>
      </c>
      <c r="N44" s="22">
        <f>VLOOKUP(A44,'[3]2023_24 vs 2024_25 Detail'!$A$9:$CD$408,82,FALSE)</f>
        <v>1682856.805942008</v>
      </c>
      <c r="O44" s="50">
        <f t="shared" si="4"/>
        <v>52594.895460304338</v>
      </c>
      <c r="P44" s="27">
        <f t="shared" si="5"/>
        <v>3.3413507133093677E-2</v>
      </c>
      <c r="Q44"/>
      <c r="R44"/>
    </row>
    <row r="45" spans="1:18" x14ac:dyDescent="0.35">
      <c r="A45" s="15" t="s">
        <v>125</v>
      </c>
      <c r="B45" s="16" t="s">
        <v>126</v>
      </c>
      <c r="C45" s="17" t="s">
        <v>127</v>
      </c>
      <c r="D45" s="31">
        <v>59</v>
      </c>
      <c r="E45" s="22">
        <f>VLOOKUP(A45,[1]Summary!$A$8:$E$407,5,FALSE)</f>
        <v>13507</v>
      </c>
      <c r="F45" s="45">
        <v>398820.09741948737</v>
      </c>
      <c r="G45" s="45">
        <f t="shared" si="0"/>
        <v>412327.09741948737</v>
      </c>
      <c r="H45" s="45">
        <f>VLOOKUP(A45,'[1]2023_24 vs 2024_25 Detail'!$A$9:$CD$408,82,FALSE)</f>
        <v>420311.38002196985</v>
      </c>
      <c r="I45" s="50">
        <f t="shared" si="1"/>
        <v>7984.2826024824753</v>
      </c>
      <c r="J45" s="27">
        <f t="shared" si="6"/>
        <v>2.0019759922189777E-2</v>
      </c>
      <c r="K45" s="22">
        <f>VLOOKUP(A45,'[2]2023_24 vs 2024_25 Detail'!$A$9:$CD$408,82,FALSE)</f>
        <v>451917.80431760894</v>
      </c>
      <c r="L45" s="50">
        <f t="shared" si="2"/>
        <v>39590.706898121571</v>
      </c>
      <c r="M45" s="27">
        <f t="shared" si="3"/>
        <v>9.9269588353967111E-2</v>
      </c>
      <c r="N45" s="22">
        <f>VLOOKUP(A45,'[3]2023_24 vs 2024_25 Detail'!$A$9:$CD$408,82,FALSE)</f>
        <v>453545.49056529842</v>
      </c>
      <c r="O45" s="50">
        <f t="shared" si="4"/>
        <v>41218.393145811046</v>
      </c>
      <c r="P45" s="27">
        <f t="shared" si="5"/>
        <v>0.10335084267946676</v>
      </c>
      <c r="Q45"/>
      <c r="R45"/>
    </row>
    <row r="46" spans="1:18" x14ac:dyDescent="0.35">
      <c r="A46" s="24" t="s">
        <v>128</v>
      </c>
      <c r="B46" s="25" t="s">
        <v>129</v>
      </c>
      <c r="C46" s="26" t="s">
        <v>130</v>
      </c>
      <c r="D46" s="32">
        <v>200</v>
      </c>
      <c r="E46" s="43">
        <f>VLOOKUP(A46,[1]Summary!$A$8:$E$407,5,FALSE)</f>
        <v>32054</v>
      </c>
      <c r="F46" s="46">
        <v>968263.48650180432</v>
      </c>
      <c r="G46" s="46">
        <f t="shared" si="0"/>
        <v>1000317.4865018043</v>
      </c>
      <c r="H46" s="46">
        <f>VLOOKUP(A46,'[1]2023_24 vs 2024_25 Detail'!$A$9:$CD$408,82,FALSE)</f>
        <v>1014253.2400093713</v>
      </c>
      <c r="I46" s="51">
        <f t="shared" si="1"/>
        <v>13935.753507566988</v>
      </c>
      <c r="J46" s="28">
        <f t="shared" si="6"/>
        <v>1.4392521975516029E-2</v>
      </c>
      <c r="K46" s="43">
        <f>VLOOKUP(A46,'[2]2023_24 vs 2024_25 Detail'!$A$9:$CD$408,82,FALSE)</f>
        <v>1017328.7095052439</v>
      </c>
      <c r="L46" s="51">
        <f t="shared" si="2"/>
        <v>17011.223003439605</v>
      </c>
      <c r="M46" s="28">
        <f t="shared" si="3"/>
        <v>1.7568795313038902E-2</v>
      </c>
      <c r="N46" s="43">
        <f>VLOOKUP(A46,'[3]2023_24 vs 2024_25 Detail'!$A$9:$CD$408,82,FALSE)</f>
        <v>1022846.2900058861</v>
      </c>
      <c r="O46" s="51">
        <f t="shared" si="4"/>
        <v>22528.803504081792</v>
      </c>
      <c r="P46" s="28">
        <f t="shared" si="5"/>
        <v>2.326722407500369E-2</v>
      </c>
      <c r="Q46"/>
      <c r="R46"/>
    </row>
    <row r="47" spans="1:18" x14ac:dyDescent="0.35">
      <c r="A47" s="15" t="s">
        <v>131</v>
      </c>
      <c r="B47" s="16" t="s">
        <v>132</v>
      </c>
      <c r="C47" s="17" t="s">
        <v>133</v>
      </c>
      <c r="D47" s="31">
        <v>58</v>
      </c>
      <c r="E47" s="22">
        <f>VLOOKUP(A47,[1]Summary!$A$8:$E$407,5,FALSE)</f>
        <v>12660</v>
      </c>
      <c r="F47" s="45">
        <v>363482.73676456464</v>
      </c>
      <c r="G47" s="45">
        <f t="shared" si="0"/>
        <v>376142.73676456464</v>
      </c>
      <c r="H47" s="45">
        <f>VLOOKUP(A47,'[1]2023_24 vs 2024_25 Detail'!$A$9:$CD$408,82,FALSE)</f>
        <v>383831.67273639108</v>
      </c>
      <c r="I47" s="50">
        <f t="shared" si="1"/>
        <v>7688.9359718264313</v>
      </c>
      <c r="J47" s="27">
        <f t="shared" si="6"/>
        <v>2.1153510728644909E-2</v>
      </c>
      <c r="K47" s="22">
        <f>VLOOKUP(A47,'[2]2023_24 vs 2024_25 Detail'!$A$9:$CD$408,82,FALSE)</f>
        <v>423790.9239608206</v>
      </c>
      <c r="L47" s="50">
        <f t="shared" si="2"/>
        <v>47648.187196255953</v>
      </c>
      <c r="M47" s="27">
        <f>$L47/$F47</f>
        <v>0.13108789600403686</v>
      </c>
      <c r="N47" s="22">
        <f>VLOOKUP(A47,'[3]2023_24 vs 2024_25 Detail'!$A$9:$CD$408,82,FALSE)</f>
        <v>425391.02230600687</v>
      </c>
      <c r="O47" s="50">
        <f t="shared" si="4"/>
        <v>49248.285541442223</v>
      </c>
      <c r="P47" s="27">
        <f t="shared" si="5"/>
        <v>0.13549002623841627</v>
      </c>
      <c r="Q47"/>
      <c r="R47"/>
    </row>
    <row r="48" spans="1:18" x14ac:dyDescent="0.35">
      <c r="A48" s="15" t="s">
        <v>134</v>
      </c>
      <c r="B48" s="16" t="s">
        <v>135</v>
      </c>
      <c r="C48" s="17" t="s">
        <v>136</v>
      </c>
      <c r="D48" s="31">
        <v>64</v>
      </c>
      <c r="E48" s="22">
        <f>VLOOKUP(A48,[1]Summary!$A$8:$E$407,5,FALSE)</f>
        <v>13894</v>
      </c>
      <c r="F48" s="45">
        <v>429509.88755593193</v>
      </c>
      <c r="G48" s="45">
        <f t="shared" si="0"/>
        <v>443403.88755593193</v>
      </c>
      <c r="H48" s="45">
        <f>VLOOKUP(A48,'[1]2023_24 vs 2024_25 Detail'!$A$9:$CD$408,82,FALSE)</f>
        <v>452744.74551078101</v>
      </c>
      <c r="I48" s="50">
        <f t="shared" si="1"/>
        <v>9340.8579548490816</v>
      </c>
      <c r="J48" s="27">
        <f t="shared" si="6"/>
        <v>2.1747713441480878E-2</v>
      </c>
      <c r="K48" s="22">
        <f>VLOOKUP(A48,'[2]2023_24 vs 2024_25 Detail'!$A$9:$CD$408,82,FALSE)</f>
        <v>485293.84682981222</v>
      </c>
      <c r="L48" s="50">
        <f t="shared" si="2"/>
        <v>41889.959273880289</v>
      </c>
      <c r="M48" s="27">
        <f t="shared" si="3"/>
        <v>9.7529673908671705E-2</v>
      </c>
      <c r="N48" s="22">
        <f>VLOOKUP(A48,'[3]2023_24 vs 2024_25 Detail'!$A$9:$CD$408,82,FALSE)</f>
        <v>487059.47259001777</v>
      </c>
      <c r="O48" s="50">
        <f t="shared" si="4"/>
        <v>43655.585034085845</v>
      </c>
      <c r="P48" s="27">
        <f t="shared" si="5"/>
        <v>0.10164046579347</v>
      </c>
      <c r="Q48"/>
      <c r="R48"/>
    </row>
    <row r="49" spans="1:18" x14ac:dyDescent="0.35">
      <c r="A49" s="15" t="s">
        <v>137</v>
      </c>
      <c r="B49" s="16" t="s">
        <v>138</v>
      </c>
      <c r="C49" s="17" t="s">
        <v>139</v>
      </c>
      <c r="D49" s="31">
        <v>85</v>
      </c>
      <c r="E49" s="22">
        <f>VLOOKUP(A49,[1]Summary!$A$8:$E$407,5,FALSE)</f>
        <v>17641</v>
      </c>
      <c r="F49" s="45">
        <v>488255.10622704448</v>
      </c>
      <c r="G49" s="45">
        <f t="shared" si="0"/>
        <v>505896.10622704448</v>
      </c>
      <c r="H49" s="45">
        <f>VLOOKUP(A49,'[1]2023_24 vs 2024_25 Detail'!$A$9:$CD$408,82,FALSE)</f>
        <v>518061.85671068315</v>
      </c>
      <c r="I49" s="50">
        <f t="shared" si="1"/>
        <v>12165.750483638665</v>
      </c>
      <c r="J49" s="27">
        <f t="shared" si="6"/>
        <v>2.4916791096459001E-2</v>
      </c>
      <c r="K49" s="22">
        <f>VLOOKUP(A49,'[2]2023_24 vs 2024_25 Detail'!$A$9:$CD$408,82,FALSE)</f>
        <v>569481.28441558557</v>
      </c>
      <c r="L49" s="50">
        <f t="shared" si="2"/>
        <v>63585.178188541089</v>
      </c>
      <c r="M49" s="27">
        <f t="shared" si="3"/>
        <v>0.13022941773183058</v>
      </c>
      <c r="N49" s="22">
        <f>VLOOKUP(A49,'[3]2023_24 vs 2024_25 Detail'!$A$9:$CD$408,82,FALSE)</f>
        <v>571826.25612835854</v>
      </c>
      <c r="O49" s="50">
        <f t="shared" si="4"/>
        <v>65930.149901314056</v>
      </c>
      <c r="P49" s="27">
        <f t="shared" si="5"/>
        <v>0.13503217695107061</v>
      </c>
      <c r="Q49"/>
      <c r="R49"/>
    </row>
    <row r="50" spans="1:18" x14ac:dyDescent="0.35">
      <c r="A50" s="15" t="s">
        <v>140</v>
      </c>
      <c r="B50" s="16" t="s">
        <v>141</v>
      </c>
      <c r="C50" s="17" t="s">
        <v>142</v>
      </c>
      <c r="D50" s="31">
        <v>69</v>
      </c>
      <c r="E50" s="22">
        <f>VLOOKUP(A50,[1]Summary!$A$8:$E$407,5,FALSE)</f>
        <v>14697</v>
      </c>
      <c r="F50" s="45">
        <v>428276.04595939419</v>
      </c>
      <c r="G50" s="45">
        <f t="shared" si="0"/>
        <v>442973.04595939419</v>
      </c>
      <c r="H50" s="45">
        <f>VLOOKUP(A50,'[1]2023_24 vs 2024_25 Detail'!$A$9:$CD$408,82,FALSE)</f>
        <v>451936.21832066239</v>
      </c>
      <c r="I50" s="50">
        <f t="shared" si="1"/>
        <v>8963.1723612681963</v>
      </c>
      <c r="J50" s="27">
        <f t="shared" si="6"/>
        <v>2.0928493306669817E-2</v>
      </c>
      <c r="K50" s="22">
        <f>VLOOKUP(A50,'[2]2023_24 vs 2024_25 Detail'!$A$9:$CD$408,82,FALSE)</f>
        <v>503017.72030940937</v>
      </c>
      <c r="L50" s="50">
        <f t="shared" si="2"/>
        <v>60044.674350015179</v>
      </c>
      <c r="M50" s="27">
        <f t="shared" si="3"/>
        <v>0.14020087024831679</v>
      </c>
      <c r="N50" s="22">
        <f>VLOOKUP(A50,'[3]2023_24 vs 2024_25 Detail'!$A$9:$CD$408,82,FALSE)</f>
        <v>504921.28558213095</v>
      </c>
      <c r="O50" s="50">
        <f t="shared" si="4"/>
        <v>61948.239622736757</v>
      </c>
      <c r="P50" s="27">
        <f t="shared" si="5"/>
        <v>0.14464558596538973</v>
      </c>
      <c r="Q50"/>
      <c r="R50"/>
    </row>
    <row r="51" spans="1:18" x14ac:dyDescent="0.35">
      <c r="A51" s="24" t="s">
        <v>143</v>
      </c>
      <c r="B51" s="25" t="s">
        <v>144</v>
      </c>
      <c r="C51" s="26" t="s">
        <v>145</v>
      </c>
      <c r="D51" s="32">
        <v>153</v>
      </c>
      <c r="E51" s="43">
        <f>VLOOKUP(A51,[1]Summary!$A$8:$E$407,5,FALSE)</f>
        <v>26461</v>
      </c>
      <c r="F51" s="46">
        <v>712716.76622233866</v>
      </c>
      <c r="G51" s="46">
        <f t="shared" si="0"/>
        <v>739177.76622233866</v>
      </c>
      <c r="H51" s="46">
        <f>VLOOKUP(A51,'[1]2023_24 vs 2024_25 Detail'!$A$9:$CD$408,82,FALSE)</f>
        <v>761775.09120470297</v>
      </c>
      <c r="I51" s="51">
        <f t="shared" si="1"/>
        <v>22597.324982364313</v>
      </c>
      <c r="J51" s="28">
        <f t="shared" si="6"/>
        <v>3.1705897845140441E-2</v>
      </c>
      <c r="K51" s="43">
        <f>VLOOKUP(A51,'[2]2023_24 vs 2024_25 Detail'!$A$9:$CD$408,82,FALSE)</f>
        <v>777680.43353513454</v>
      </c>
      <c r="L51" s="51">
        <f t="shared" si="2"/>
        <v>38502.667312795878</v>
      </c>
      <c r="M51" s="28">
        <f t="shared" si="3"/>
        <v>5.4022395904721306E-2</v>
      </c>
      <c r="N51" s="43">
        <f>VLOOKUP(A51,'[3]2023_24 vs 2024_25 Detail'!$A$9:$CD$408,82,FALSE)</f>
        <v>781901.38261812588</v>
      </c>
      <c r="O51" s="51">
        <f t="shared" si="4"/>
        <v>42723.61639578722</v>
      </c>
      <c r="P51" s="28">
        <f t="shared" si="5"/>
        <v>5.9944733196383354E-2</v>
      </c>
      <c r="Q51"/>
      <c r="R51"/>
    </row>
    <row r="52" spans="1:18" x14ac:dyDescent="0.35">
      <c r="A52" s="15" t="s">
        <v>146</v>
      </c>
      <c r="B52" s="16" t="s">
        <v>147</v>
      </c>
      <c r="C52" s="17" t="s">
        <v>148</v>
      </c>
      <c r="D52" s="31">
        <v>201</v>
      </c>
      <c r="E52" s="22">
        <f>VLOOKUP(A52,[1]Summary!$A$8:$E$407,5,FALSE)</f>
        <v>31237</v>
      </c>
      <c r="F52" s="45">
        <v>908873.71056277305</v>
      </c>
      <c r="G52" s="45">
        <f t="shared" si="0"/>
        <v>940110.71056277305</v>
      </c>
      <c r="H52" s="45">
        <f>VLOOKUP(A52,'[1]2023_24 vs 2024_25 Detail'!$A$9:$CD$408,82,FALSE)</f>
        <v>961385.26957303751</v>
      </c>
      <c r="I52" s="50">
        <f t="shared" si="1"/>
        <v>21274.559010264464</v>
      </c>
      <c r="J52" s="27">
        <f t="shared" si="6"/>
        <v>2.3407607418957352E-2</v>
      </c>
      <c r="K52" s="22">
        <f>VLOOKUP(A52,'[2]2023_24 vs 2024_25 Detail'!$A$9:$CD$408,82,FALSE)</f>
        <v>964476.11641638947</v>
      </c>
      <c r="L52" s="50">
        <f t="shared" si="2"/>
        <v>24365.405853616423</v>
      </c>
      <c r="M52" s="27">
        <f>$L52/$F52</f>
        <v>2.6808351446901687E-2</v>
      </c>
      <c r="N52" s="22">
        <f>VLOOKUP(A52,'[3]2023_24 vs 2024_25 Detail'!$A$9:$CD$408,82,FALSE)</f>
        <v>970021.28481953498</v>
      </c>
      <c r="O52" s="50">
        <f t="shared" si="4"/>
        <v>29910.574256761931</v>
      </c>
      <c r="P52" s="27">
        <f t="shared" si="5"/>
        <v>3.290949436554981E-2</v>
      </c>
      <c r="Q52"/>
      <c r="R52"/>
    </row>
    <row r="53" spans="1:18" x14ac:dyDescent="0.35">
      <c r="A53" s="15" t="s">
        <v>149</v>
      </c>
      <c r="B53" s="16" t="s">
        <v>150</v>
      </c>
      <c r="C53" s="17" t="s">
        <v>151</v>
      </c>
      <c r="D53" s="31">
        <v>141</v>
      </c>
      <c r="E53" s="22">
        <f>VLOOKUP(A53,[1]Summary!$A$8:$E$407,5,FALSE)</f>
        <v>22953</v>
      </c>
      <c r="F53" s="45">
        <v>667613.61680721876</v>
      </c>
      <c r="G53" s="45">
        <f t="shared" si="0"/>
        <v>690566.61680721876</v>
      </c>
      <c r="H53" s="45">
        <f>VLOOKUP(A53,'[1]2023_24 vs 2024_25 Detail'!$A$9:$CD$408,82,FALSE)</f>
        <v>710662.83916951518</v>
      </c>
      <c r="I53" s="50">
        <f t="shared" si="1"/>
        <v>20096.222362296423</v>
      </c>
      <c r="J53" s="27">
        <f t="shared" si="6"/>
        <v>3.0101576505290849E-2</v>
      </c>
      <c r="K53" s="22">
        <f>VLOOKUP(A53,'[2]2023_24 vs 2024_25 Detail'!$A$9:$CD$408,82,FALSE)</f>
        <v>731031.19196194375</v>
      </c>
      <c r="L53" s="50">
        <f t="shared" si="2"/>
        <v>40464.575154724997</v>
      </c>
      <c r="M53" s="27">
        <f t="shared" si="3"/>
        <v>6.0610769666805064E-2</v>
      </c>
      <c r="N53" s="22">
        <f>VLOOKUP(A53,'[3]2023_24 vs 2024_25 Detail'!$A$9:$CD$408,82,FALSE)</f>
        <v>734921.08621489652</v>
      </c>
      <c r="O53" s="50">
        <f t="shared" si="4"/>
        <v>44354.469407677767</v>
      </c>
      <c r="P53" s="27">
        <f t="shared" si="5"/>
        <v>6.6437334846160934E-2</v>
      </c>
      <c r="Q53"/>
      <c r="R53"/>
    </row>
    <row r="54" spans="1:18" x14ac:dyDescent="0.35">
      <c r="A54" s="15" t="s">
        <v>152</v>
      </c>
      <c r="B54" s="16" t="s">
        <v>153</v>
      </c>
      <c r="C54" s="17" t="s">
        <v>1160</v>
      </c>
      <c r="D54" s="31">
        <v>64</v>
      </c>
      <c r="E54" s="22">
        <f>VLOOKUP(A54,[1]Summary!$A$8:$E$407,5,FALSE)</f>
        <v>13894</v>
      </c>
      <c r="F54" s="45">
        <v>405432.17367974715</v>
      </c>
      <c r="G54" s="45">
        <f t="shared" si="0"/>
        <v>419326.17367974715</v>
      </c>
      <c r="H54" s="45">
        <f>VLOOKUP(A54,'[1]2023_24 vs 2024_25 Detail'!$A$9:$CD$408,82,FALSE)</f>
        <v>427857.08170303825</v>
      </c>
      <c r="I54" s="50">
        <f t="shared" si="1"/>
        <v>8530.9080232910928</v>
      </c>
      <c r="J54" s="27">
        <f t="shared" si="6"/>
        <v>2.1041517119531068E-2</v>
      </c>
      <c r="K54" s="22">
        <f>VLOOKUP(A54,'[2]2023_24 vs 2024_25 Detail'!$A$9:$CD$408,82,FALSE)</f>
        <v>465512.37471727154</v>
      </c>
      <c r="L54" s="50">
        <f t="shared" si="2"/>
        <v>46186.201037524384</v>
      </c>
      <c r="M54" s="27">
        <f t="shared" si="3"/>
        <v>0.11391844070571244</v>
      </c>
      <c r="N54" s="22">
        <f>VLOOKUP(A54,'[3]2023_24 vs 2024_25 Detail'!$A$9:$CD$408,82,FALSE)</f>
        <v>467278.00047747709</v>
      </c>
      <c r="O54" s="50">
        <f t="shared" si="4"/>
        <v>47951.82679772994</v>
      </c>
      <c r="P54" s="27">
        <f t="shared" si="5"/>
        <v>0.11827336336560039</v>
      </c>
      <c r="Q54"/>
      <c r="R54"/>
    </row>
    <row r="55" spans="1:18" x14ac:dyDescent="0.35">
      <c r="A55" s="15" t="s">
        <v>154</v>
      </c>
      <c r="B55" s="16" t="s">
        <v>155</v>
      </c>
      <c r="C55" s="17" t="s">
        <v>156</v>
      </c>
      <c r="D55" s="31">
        <v>201</v>
      </c>
      <c r="E55" s="22">
        <f>VLOOKUP(A55,[1]Summary!$A$8:$E$407,5,FALSE)</f>
        <v>30925</v>
      </c>
      <c r="F55" s="45">
        <v>909847.99195121962</v>
      </c>
      <c r="G55" s="45">
        <f t="shared" si="0"/>
        <v>940772.99195121962</v>
      </c>
      <c r="H55" s="45">
        <f>VLOOKUP(A55,'[1]2023_24 vs 2024_25 Detail'!$A$9:$CD$408,82,FALSE)</f>
        <v>953284.19359178795</v>
      </c>
      <c r="I55" s="50">
        <f t="shared" si="1"/>
        <v>12511.201640568324</v>
      </c>
      <c r="J55" s="27">
        <f t="shared" si="6"/>
        <v>1.3750870201666716E-2</v>
      </c>
      <c r="K55" s="22">
        <f>VLOOKUP(A55,'[2]2023_24 vs 2024_25 Detail'!$A$9:$CD$408,82,FALSE)</f>
        <v>956375.0404351399</v>
      </c>
      <c r="L55" s="50">
        <f t="shared" si="2"/>
        <v>15602.048483920284</v>
      </c>
      <c r="M55" s="27">
        <f t="shared" si="3"/>
        <v>1.7147972652509596E-2</v>
      </c>
      <c r="N55" s="22">
        <f>VLOOKUP(A55,'[3]2023_24 vs 2024_25 Detail'!$A$9:$CD$408,82,FALSE)</f>
        <v>961920.20883828541</v>
      </c>
      <c r="O55" s="50">
        <f t="shared" si="4"/>
        <v>21147.216887065792</v>
      </c>
      <c r="P55" s="27">
        <f t="shared" si="5"/>
        <v>2.3242582358965709E-2</v>
      </c>
      <c r="Q55"/>
      <c r="R55"/>
    </row>
    <row r="56" spans="1:18" x14ac:dyDescent="0.35">
      <c r="A56" s="24" t="s">
        <v>157</v>
      </c>
      <c r="B56" s="25" t="s">
        <v>1135</v>
      </c>
      <c r="C56" s="26" t="s">
        <v>158</v>
      </c>
      <c r="D56" s="32">
        <v>25</v>
      </c>
      <c r="E56" s="43">
        <f>VLOOKUP(A56,[1]Summary!$A$8:$E$407,5,FALSE)</f>
        <v>8109</v>
      </c>
      <c r="F56" s="46">
        <v>271996.12403792463</v>
      </c>
      <c r="G56" s="46">
        <f t="shared" si="0"/>
        <v>280105.12403792463</v>
      </c>
      <c r="H56" s="46">
        <f>VLOOKUP(A56,'[1]2023_24 vs 2024_25 Detail'!$A$9:$CD$408,82,FALSE)</f>
        <v>283378.52492366498</v>
      </c>
      <c r="I56" s="51">
        <f t="shared" si="1"/>
        <v>3273.4008857403533</v>
      </c>
      <c r="J56" s="28">
        <f t="shared" si="6"/>
        <v>1.2034733573203199E-2</v>
      </c>
      <c r="K56" s="43">
        <f>VLOOKUP(A56,'[2]2023_24 vs 2024_25 Detail'!$A$9:$CD$408,82,FALSE)</f>
        <v>303218.686196075</v>
      </c>
      <c r="L56" s="51">
        <f t="shared" si="2"/>
        <v>23113.562158150366</v>
      </c>
      <c r="M56" s="28">
        <f t="shared" si="3"/>
        <v>8.4977542381918736E-2</v>
      </c>
      <c r="N56" s="43">
        <f>VLOOKUP(A56,'[3]2023_24 vs 2024_25 Detail'!$A$9:$CD$408,82,FALSE)</f>
        <v>303908.38375865528</v>
      </c>
      <c r="O56" s="51">
        <f t="shared" si="4"/>
        <v>23803.259720730653</v>
      </c>
      <c r="P56" s="28">
        <f t="shared" si="5"/>
        <v>8.7513231318736534E-2</v>
      </c>
      <c r="Q56"/>
      <c r="R56"/>
    </row>
    <row r="57" spans="1:18" x14ac:dyDescent="0.35">
      <c r="A57" s="15" t="s">
        <v>159</v>
      </c>
      <c r="B57" s="16" t="s">
        <v>160</v>
      </c>
      <c r="C57" s="17" t="s">
        <v>161</v>
      </c>
      <c r="D57" s="31">
        <v>580</v>
      </c>
      <c r="E57" s="22">
        <f>VLOOKUP(A57,[1]Summary!$A$8:$E$407,5,FALSE)</f>
        <v>89650</v>
      </c>
      <c r="F57" s="45">
        <v>2573760.9276040266</v>
      </c>
      <c r="G57" s="45">
        <f t="shared" si="0"/>
        <v>2663410.9276040266</v>
      </c>
      <c r="H57" s="45">
        <f>VLOOKUP(A57,'[1]2023_24 vs 2024_25 Detail'!$A$9:$CD$408,82,FALSE)</f>
        <v>2685486.912</v>
      </c>
      <c r="I57" s="50">
        <f t="shared" si="1"/>
        <v>22075.984395973384</v>
      </c>
      <c r="J57" s="27">
        <f t="shared" si="6"/>
        <v>8.577325173913658E-3</v>
      </c>
      <c r="K57" s="22">
        <f>VLOOKUP(A57,'[2]2023_24 vs 2024_25 Detail'!$A$9:$CD$408,82,FALSE)</f>
        <v>2685486.9120000005</v>
      </c>
      <c r="L57" s="50">
        <f t="shared" si="2"/>
        <v>22075.98439597385</v>
      </c>
      <c r="M57" s="27">
        <f>$L57/$F57</f>
        <v>8.5773251739138384E-3</v>
      </c>
      <c r="N57" s="22">
        <f>VLOOKUP(A57,'[3]2023_24 vs 2024_25 Detail'!$A$9:$CD$408,82,FALSE)</f>
        <v>2687695.2892195513</v>
      </c>
      <c r="O57" s="50">
        <f t="shared" si="4"/>
        <v>24284.361615524627</v>
      </c>
      <c r="P57" s="27">
        <f t="shared" si="5"/>
        <v>9.4353602757236265E-3</v>
      </c>
      <c r="Q57"/>
      <c r="R57"/>
    </row>
    <row r="58" spans="1:18" x14ac:dyDescent="0.35">
      <c r="A58" s="15" t="s">
        <v>162</v>
      </c>
      <c r="B58" s="16" t="s">
        <v>163</v>
      </c>
      <c r="C58" s="17" t="s">
        <v>164</v>
      </c>
      <c r="D58" s="31">
        <v>528</v>
      </c>
      <c r="E58" s="22">
        <f>VLOOKUP(A58,[1]Summary!$A$8:$E$407,5,FALSE)</f>
        <v>73166</v>
      </c>
      <c r="F58" s="45">
        <v>2493479.9296624558</v>
      </c>
      <c r="G58" s="45">
        <f t="shared" si="0"/>
        <v>2566645.9296624558</v>
      </c>
      <c r="H58" s="45">
        <f>VLOOKUP(A58,'[1]2023_24 vs 2024_25 Detail'!$A$9:$CD$408,82,FALSE)</f>
        <v>2578624.8693485004</v>
      </c>
      <c r="I58" s="50">
        <f t="shared" si="1"/>
        <v>11978.939686044585</v>
      </c>
      <c r="J58" s="27">
        <f t="shared" si="6"/>
        <v>4.8041051157232222E-3</v>
      </c>
      <c r="K58" s="22">
        <f>VLOOKUP(A58,'[2]2023_24 vs 2024_25 Detail'!$A$9:$CD$408,82,FALSE)</f>
        <v>2578624.8693485004</v>
      </c>
      <c r="L58" s="50">
        <f t="shared" si="2"/>
        <v>11978.939686044585</v>
      </c>
      <c r="M58" s="27">
        <f t="shared" si="3"/>
        <v>4.8041051157232222E-3</v>
      </c>
      <c r="N58" s="22">
        <f>VLOOKUP(A58,'[3]2023_24 vs 2024_25 Detail'!$A$9:$CD$408,82,FALSE)</f>
        <v>2578624.8693485004</v>
      </c>
      <c r="O58" s="50">
        <f t="shared" si="4"/>
        <v>11978.939686044585</v>
      </c>
      <c r="P58" s="27">
        <f t="shared" si="5"/>
        <v>4.8041051157232222E-3</v>
      </c>
      <c r="Q58"/>
      <c r="R58"/>
    </row>
    <row r="59" spans="1:18" x14ac:dyDescent="0.35">
      <c r="A59" s="15" t="s">
        <v>165</v>
      </c>
      <c r="B59" s="16" t="s">
        <v>166</v>
      </c>
      <c r="C59" s="17" t="s">
        <v>167</v>
      </c>
      <c r="D59" s="31">
        <v>308</v>
      </c>
      <c r="E59" s="22">
        <f>VLOOKUP(A59,[1]Summary!$A$8:$E$407,5,FALSE)</f>
        <v>44698</v>
      </c>
      <c r="F59" s="45">
        <v>1384200.6758694984</v>
      </c>
      <c r="G59" s="45">
        <f t="shared" si="0"/>
        <v>1428898.6758694984</v>
      </c>
      <c r="H59" s="45">
        <f>VLOOKUP(A59,'[1]2023_24 vs 2024_25 Detail'!$A$9:$CD$408,82,FALSE)</f>
        <v>1458692.6080459619</v>
      </c>
      <c r="I59" s="50">
        <f t="shared" si="1"/>
        <v>29793.932176463539</v>
      </c>
      <c r="J59" s="27">
        <f t="shared" si="6"/>
        <v>2.1524286684622664E-2</v>
      </c>
      <c r="K59" s="22">
        <f>VLOOKUP(A59,'[2]2023_24 vs 2024_25 Detail'!$A$9:$CD$408,82,FALSE)</f>
        <v>1463428.8310696057</v>
      </c>
      <c r="L59" s="50">
        <f t="shared" si="2"/>
        <v>34530.155200107256</v>
      </c>
      <c r="M59" s="27">
        <f t="shared" si="3"/>
        <v>2.4945917020606004E-2</v>
      </c>
      <c r="N59" s="22">
        <f>VLOOKUP(A59,'[3]2023_24 vs 2024_25 Detail'!$A$9:$CD$408,82,FALSE)</f>
        <v>1471925.9050405947</v>
      </c>
      <c r="O59" s="50">
        <f t="shared" si="4"/>
        <v>43027.229171096347</v>
      </c>
      <c r="P59" s="27">
        <f t="shared" si="5"/>
        <v>3.1084531254161104E-2</v>
      </c>
      <c r="Q59"/>
      <c r="R59"/>
    </row>
    <row r="60" spans="1:18" x14ac:dyDescent="0.35">
      <c r="A60" s="15" t="s">
        <v>168</v>
      </c>
      <c r="B60" s="16" t="s">
        <v>169</v>
      </c>
      <c r="C60" s="17" t="s">
        <v>170</v>
      </c>
      <c r="D60" s="31">
        <v>445</v>
      </c>
      <c r="E60" s="22">
        <f>VLOOKUP(A60,[1]Summary!$A$8:$E$407,5,FALSE)</f>
        <v>61625</v>
      </c>
      <c r="F60" s="45">
        <v>1976633.32</v>
      </c>
      <c r="G60" s="45">
        <f t="shared" si="0"/>
        <v>2038258.32</v>
      </c>
      <c r="H60" s="45">
        <f>VLOOKUP(A60,'[1]2023_24 vs 2024_25 Detail'!$A$9:$CD$408,82,FALSE)</f>
        <v>2067858.32</v>
      </c>
      <c r="I60" s="50">
        <f t="shared" si="1"/>
        <v>29600</v>
      </c>
      <c r="J60" s="27">
        <f t="shared" si="6"/>
        <v>1.4974957520193982E-2</v>
      </c>
      <c r="K60" s="22">
        <f>VLOOKUP(A60,'[2]2023_24 vs 2024_25 Detail'!$A$9:$CD$408,82,FALSE)</f>
        <v>2067858.32</v>
      </c>
      <c r="L60" s="50">
        <f t="shared" si="2"/>
        <v>29600</v>
      </c>
      <c r="M60" s="27">
        <f t="shared" si="3"/>
        <v>1.4974957520193982E-2</v>
      </c>
      <c r="N60" s="22">
        <f>VLOOKUP(A60,'[3]2023_24 vs 2024_25 Detail'!$A$9:$CD$408,82,FALSE)</f>
        <v>2067858.32</v>
      </c>
      <c r="O60" s="50">
        <f t="shared" si="4"/>
        <v>29600</v>
      </c>
      <c r="P60" s="27">
        <f t="shared" si="5"/>
        <v>1.4974957520193982E-2</v>
      </c>
      <c r="Q60"/>
      <c r="R60"/>
    </row>
    <row r="61" spans="1:18" x14ac:dyDescent="0.35">
      <c r="A61" s="24" t="s">
        <v>171</v>
      </c>
      <c r="B61" s="25" t="s">
        <v>172</v>
      </c>
      <c r="C61" s="26" t="s">
        <v>173</v>
      </c>
      <c r="D61" s="32">
        <v>168</v>
      </c>
      <c r="E61" s="43">
        <f>VLOOKUP(A61,[1]Summary!$A$8:$E$407,5,FALSE)</f>
        <v>27310</v>
      </c>
      <c r="F61" s="46">
        <v>859386.44442631956</v>
      </c>
      <c r="G61" s="46">
        <f t="shared" si="0"/>
        <v>886696.44442631956</v>
      </c>
      <c r="H61" s="46">
        <f>VLOOKUP(A61,'[1]2023_24 vs 2024_25 Detail'!$A$9:$CD$408,82,FALSE)</f>
        <v>913263.24472275097</v>
      </c>
      <c r="I61" s="51">
        <f t="shared" si="1"/>
        <v>26566.800296431407</v>
      </c>
      <c r="J61" s="28">
        <f t="shared" si="6"/>
        <v>3.0913683208217208E-2</v>
      </c>
      <c r="K61" s="43">
        <f>VLOOKUP(A61,'[2]2023_24 vs 2024_25 Detail'!$A$9:$CD$408,82,FALSE)</f>
        <v>927450.31873683038</v>
      </c>
      <c r="L61" s="51">
        <f t="shared" si="2"/>
        <v>40753.874310510815</v>
      </c>
      <c r="M61" s="28">
        <f t="shared" si="3"/>
        <v>4.7422058580079099E-2</v>
      </c>
      <c r="N61" s="43">
        <f>VLOOKUP(A61,'[3]2023_24 vs 2024_25 Detail'!$A$9:$CD$408,82,FALSE)</f>
        <v>932085.0863573699</v>
      </c>
      <c r="O61" s="51">
        <f t="shared" si="4"/>
        <v>45388.641931050341</v>
      </c>
      <c r="P61" s="28">
        <f t="shared" si="5"/>
        <v>5.2815170899454172E-2</v>
      </c>
      <c r="Q61"/>
      <c r="R61"/>
    </row>
    <row r="62" spans="1:18" x14ac:dyDescent="0.35">
      <c r="A62" s="15" t="s">
        <v>174</v>
      </c>
      <c r="B62" s="16" t="s">
        <v>175</v>
      </c>
      <c r="C62" s="17" t="s">
        <v>176</v>
      </c>
      <c r="D62" s="31">
        <v>250</v>
      </c>
      <c r="E62" s="22">
        <f>VLOOKUP(A62,[1]Summary!$A$8:$E$407,5,FALSE)</f>
        <v>42164</v>
      </c>
      <c r="F62" s="45">
        <v>1185848.8050610733</v>
      </c>
      <c r="G62" s="45">
        <f t="shared" si="0"/>
        <v>1228012.8050610733</v>
      </c>
      <c r="H62" s="45">
        <f>VLOOKUP(A62,'[1]2023_24 vs 2024_25 Detail'!$A$9:$CD$408,82,FALSE)</f>
        <v>1255450.0913242986</v>
      </c>
      <c r="I62" s="50">
        <f t="shared" si="1"/>
        <v>27437.286263225367</v>
      </c>
      <c r="J62" s="27">
        <f t="shared" si="6"/>
        <v>2.313725505825534E-2</v>
      </c>
      <c r="K62" s="22">
        <f>VLOOKUP(A62,'[2]2023_24 vs 2024_25 Detail'!$A$9:$CD$408,82,FALSE)</f>
        <v>1259294.4281941394</v>
      </c>
      <c r="L62" s="50">
        <f t="shared" si="2"/>
        <v>31281.62313306611</v>
      </c>
      <c r="M62" s="27">
        <f>$L62/$F62</f>
        <v>2.6379099088821068E-2</v>
      </c>
      <c r="N62" s="22">
        <f>VLOOKUP(A62,'[3]2023_24 vs 2024_25 Detail'!$A$9:$CD$408,82,FALSE)</f>
        <v>1266191.4038199424</v>
      </c>
      <c r="O62" s="50">
        <f t="shared" si="4"/>
        <v>38178.598758869106</v>
      </c>
      <c r="P62" s="27">
        <f t="shared" si="5"/>
        <v>3.219516568716603E-2</v>
      </c>
      <c r="Q62"/>
      <c r="R62"/>
    </row>
    <row r="63" spans="1:18" x14ac:dyDescent="0.35">
      <c r="A63" s="15" t="s">
        <v>177</v>
      </c>
      <c r="B63" s="16" t="s">
        <v>178</v>
      </c>
      <c r="C63" s="17" t="s">
        <v>179</v>
      </c>
      <c r="D63" s="31">
        <v>103</v>
      </c>
      <c r="E63" s="22">
        <f>VLOOKUP(A63,[1]Summary!$A$8:$E$407,5,FALSE)</f>
        <v>18431</v>
      </c>
      <c r="F63" s="45">
        <v>534219.72121666675</v>
      </c>
      <c r="G63" s="45">
        <f t="shared" si="0"/>
        <v>552650.72121666675</v>
      </c>
      <c r="H63" s="45">
        <f>VLOOKUP(A63,'[1]2023_24 vs 2024_25 Detail'!$A$9:$CD$408,82,FALSE)</f>
        <v>566902.55493151466</v>
      </c>
      <c r="I63" s="50">
        <f t="shared" si="1"/>
        <v>14251.833714847919</v>
      </c>
      <c r="J63" s="27">
        <f t="shared" si="6"/>
        <v>2.6677850234337785E-2</v>
      </c>
      <c r="K63" s="22">
        <f>VLOOKUP(A63,'[2]2023_24 vs 2024_25 Detail'!$A$9:$CD$408,82,FALSE)</f>
        <v>600780.45514418662</v>
      </c>
      <c r="L63" s="50">
        <f t="shared" si="2"/>
        <v>48129.733927519876</v>
      </c>
      <c r="M63" s="27">
        <f t="shared" si="3"/>
        <v>9.0093517734437231E-2</v>
      </c>
      <c r="N63" s="22">
        <f>VLOOKUP(A63,'[3]2023_24 vs 2024_25 Detail'!$A$9:$CD$408,82,FALSE)</f>
        <v>603622.0091020175</v>
      </c>
      <c r="O63" s="50">
        <f t="shared" si="4"/>
        <v>50971.287885350757</v>
      </c>
      <c r="P63" s="27">
        <f t="shared" si="5"/>
        <v>9.5412591226069737E-2</v>
      </c>
      <c r="Q63"/>
      <c r="R63"/>
    </row>
    <row r="64" spans="1:18" x14ac:dyDescent="0.35">
      <c r="A64" s="15" t="s">
        <v>180</v>
      </c>
      <c r="B64" s="16" t="s">
        <v>181</v>
      </c>
      <c r="C64" s="17" t="s">
        <v>182</v>
      </c>
      <c r="D64" s="31">
        <v>186</v>
      </c>
      <c r="E64" s="22">
        <f>VLOOKUP(A64,[1]Summary!$A$8:$E$407,5,FALSE)</f>
        <v>31116</v>
      </c>
      <c r="F64" s="45">
        <v>906724.02961112745</v>
      </c>
      <c r="G64" s="45">
        <f t="shared" si="0"/>
        <v>937840.02961112745</v>
      </c>
      <c r="H64" s="45">
        <f>VLOOKUP(A64,'[1]2023_24 vs 2024_25 Detail'!$A$9:$CD$408,82,FALSE)</f>
        <v>951418.77252424334</v>
      </c>
      <c r="I64" s="50">
        <f t="shared" si="1"/>
        <v>13578.742913115886</v>
      </c>
      <c r="J64" s="27">
        <f t="shared" si="6"/>
        <v>1.4975607207564013E-2</v>
      </c>
      <c r="K64" s="22">
        <f>VLOOKUP(A64,'[2]2023_24 vs 2024_25 Detail'!$A$9:$CD$408,82,FALSE)</f>
        <v>954278.95915540482</v>
      </c>
      <c r="L64" s="50">
        <f t="shared" si="2"/>
        <v>16438.929544277373</v>
      </c>
      <c r="M64" s="27">
        <f t="shared" si="3"/>
        <v>1.8130025241889357E-2</v>
      </c>
      <c r="N64" s="22">
        <f>VLOOKUP(A64,'[3]2023_24 vs 2024_25 Detail'!$A$9:$CD$408,82,FALSE)</f>
        <v>959410.30902100215</v>
      </c>
      <c r="O64" s="50">
        <f t="shared" si="4"/>
        <v>21570.279409874696</v>
      </c>
      <c r="P64" s="27">
        <f t="shared" si="5"/>
        <v>2.3789244252328551E-2</v>
      </c>
      <c r="Q64"/>
      <c r="R64"/>
    </row>
    <row r="65" spans="1:18" x14ac:dyDescent="0.35">
      <c r="A65" s="15" t="s">
        <v>183</v>
      </c>
      <c r="B65" s="16" t="s">
        <v>184</v>
      </c>
      <c r="C65" s="17" t="s">
        <v>1161</v>
      </c>
      <c r="D65" s="31">
        <v>182</v>
      </c>
      <c r="E65" s="22">
        <f>VLOOKUP(A65,[1]Summary!$A$8:$E$407,5,FALSE)</f>
        <v>28664</v>
      </c>
      <c r="F65" s="45">
        <v>825252.66318991734</v>
      </c>
      <c r="G65" s="45">
        <f t="shared" si="0"/>
        <v>853916.66318991734</v>
      </c>
      <c r="H65" s="45">
        <f>VLOOKUP(A65,'[1]2023_24 vs 2024_25 Detail'!$A$9:$CD$408,82,FALSE)</f>
        <v>877627.87459769426</v>
      </c>
      <c r="I65" s="50">
        <f t="shared" si="1"/>
        <v>23711.211407776922</v>
      </c>
      <c r="J65" s="27">
        <f t="shared" si="6"/>
        <v>2.8732062876506228E-2</v>
      </c>
      <c r="K65" s="22">
        <f>VLOOKUP(A65,'[2]2023_24 vs 2024_25 Detail'!$A$9:$CD$408,82,FALSE)</f>
        <v>880426.55183893826</v>
      </c>
      <c r="L65" s="50">
        <f t="shared" si="2"/>
        <v>26509.888649020926</v>
      </c>
      <c r="M65" s="27">
        <f t="shared" si="3"/>
        <v>3.212336031313133E-2</v>
      </c>
      <c r="N65" s="22">
        <f>VLOOKUP(A65,'[3]2023_24 vs 2024_25 Detail'!$A$9:$CD$408,82,FALSE)</f>
        <v>885447.55009452277</v>
      </c>
      <c r="O65" s="50">
        <f t="shared" si="4"/>
        <v>31530.886904605431</v>
      </c>
      <c r="P65" s="27">
        <f t="shared" si="5"/>
        <v>3.8207555468802112E-2</v>
      </c>
      <c r="Q65"/>
      <c r="R65"/>
    </row>
    <row r="66" spans="1:18" x14ac:dyDescent="0.35">
      <c r="A66" s="24" t="s">
        <v>185</v>
      </c>
      <c r="B66" s="25" t="s">
        <v>186</v>
      </c>
      <c r="C66" s="26" t="s">
        <v>187</v>
      </c>
      <c r="D66" s="32">
        <v>104</v>
      </c>
      <c r="E66" s="43">
        <f>VLOOKUP(A66,[1]Summary!$A$8:$E$407,5,FALSE)</f>
        <v>18758</v>
      </c>
      <c r="F66" s="46">
        <v>569064.89024445671</v>
      </c>
      <c r="G66" s="46">
        <f t="shared" si="0"/>
        <v>587822.89024445671</v>
      </c>
      <c r="H66" s="46">
        <f>VLOOKUP(A66,'[1]2023_24 vs 2024_25 Detail'!$A$9:$CD$408,82,FALSE)</f>
        <v>596150.78707421664</v>
      </c>
      <c r="I66" s="51">
        <f t="shared" si="1"/>
        <v>8327.8968297599349</v>
      </c>
      <c r="J66" s="28">
        <f t="shared" si="6"/>
        <v>1.4634353608043662E-2</v>
      </c>
      <c r="K66" s="43">
        <f>VLOOKUP(A66,'[2]2023_24 vs 2024_25 Detail'!$A$9:$CD$408,82,FALSE)</f>
        <v>597750.03121207037</v>
      </c>
      <c r="L66" s="51">
        <f t="shared" si="2"/>
        <v>9927.1409676136682</v>
      </c>
      <c r="M66" s="28">
        <f t="shared" si="3"/>
        <v>1.7444655500270287E-2</v>
      </c>
      <c r="N66" s="43">
        <f>VLOOKUP(A66,'[3]2023_24 vs 2024_25 Detail'!$A$9:$CD$408,82,FALSE)</f>
        <v>600619.17307240434</v>
      </c>
      <c r="O66" s="51">
        <f t="shared" si="4"/>
        <v>12796.282827947638</v>
      </c>
      <c r="P66" s="28">
        <f t="shared" si="5"/>
        <v>2.2486509091170007E-2</v>
      </c>
      <c r="Q66"/>
      <c r="R66"/>
    </row>
    <row r="67" spans="1:18" x14ac:dyDescent="0.35">
      <c r="A67" s="15" t="s">
        <v>188</v>
      </c>
      <c r="B67" s="16" t="s">
        <v>189</v>
      </c>
      <c r="C67" s="17" t="s">
        <v>190</v>
      </c>
      <c r="D67" s="31">
        <v>199</v>
      </c>
      <c r="E67" s="22">
        <f>VLOOKUP(A67,[1]Summary!$A$8:$E$407,5,FALSE)</f>
        <v>34847</v>
      </c>
      <c r="F67" s="45">
        <v>986348.50395400508</v>
      </c>
      <c r="G67" s="45">
        <f t="shared" si="0"/>
        <v>1021195.5039540051</v>
      </c>
      <c r="H67" s="45">
        <f>VLOOKUP(A67,'[1]2023_24 vs 2024_25 Detail'!$A$9:$CD$408,82,FALSE)</f>
        <v>1054378.2919235644</v>
      </c>
      <c r="I67" s="50">
        <f t="shared" si="1"/>
        <v>33182.787969559315</v>
      </c>
      <c r="J67" s="27">
        <f t="shared" si="6"/>
        <v>3.3642052313698927E-2</v>
      </c>
      <c r="K67" s="22">
        <f>VLOOKUP(A67,'[2]2023_24 vs 2024_25 Detail'!$A$9:$CD$408,82,FALSE)</f>
        <v>1061862.6048116724</v>
      </c>
      <c r="L67" s="50">
        <f t="shared" si="2"/>
        <v>40667.100857667276</v>
      </c>
      <c r="M67" s="27">
        <f>$L67/$F67</f>
        <v>4.1229951375851275E-2</v>
      </c>
      <c r="N67" s="22">
        <f>VLOOKUP(A67,'[3]2023_24 vs 2024_25 Detail'!$A$9:$CD$408,82,FALSE)</f>
        <v>1067352.5974098113</v>
      </c>
      <c r="O67" s="50">
        <f t="shared" si="4"/>
        <v>46157.093455806258</v>
      </c>
      <c r="P67" s="27">
        <f t="shared" si="5"/>
        <v>4.6795927880231909E-2</v>
      </c>
      <c r="Q67"/>
      <c r="R67"/>
    </row>
    <row r="68" spans="1:18" x14ac:dyDescent="0.35">
      <c r="A68" s="15" t="s">
        <v>191</v>
      </c>
      <c r="B68" s="16" t="s">
        <v>192</v>
      </c>
      <c r="C68" s="17" t="s">
        <v>193</v>
      </c>
      <c r="D68" s="31">
        <v>84</v>
      </c>
      <c r="E68" s="22">
        <f>VLOOKUP(A68,[1]Summary!$A$8:$E$407,5,FALSE)</f>
        <v>16170</v>
      </c>
      <c r="F68" s="45">
        <v>449229.35059162881</v>
      </c>
      <c r="G68" s="45">
        <f t="shared" si="0"/>
        <v>465399.35059162881</v>
      </c>
      <c r="H68" s="45">
        <f>VLOOKUP(A68,'[1]2023_24 vs 2024_25 Detail'!$A$9:$CD$408,82,FALSE)</f>
        <v>476478.9563636363</v>
      </c>
      <c r="I68" s="50">
        <f t="shared" si="1"/>
        <v>11079.60577200749</v>
      </c>
      <c r="J68" s="27">
        <f t="shared" si="6"/>
        <v>2.4663583885193172E-2</v>
      </c>
      <c r="K68" s="22">
        <f>VLOOKUP(A68,'[2]2023_24 vs 2024_25 Detail'!$A$9:$CD$408,82,FALSE)</f>
        <v>477770.6535519028</v>
      </c>
      <c r="L68" s="50">
        <f t="shared" si="2"/>
        <v>12371.302960273984</v>
      </c>
      <c r="M68" s="27">
        <f t="shared" si="3"/>
        <v>2.7538946295430498E-2</v>
      </c>
      <c r="N68" s="22">
        <f>VLOOKUP(A68,'[3]2023_24 vs 2024_25 Detail'!$A$9:$CD$408,82,FALSE)</f>
        <v>480088.03736217256</v>
      </c>
      <c r="O68" s="50">
        <f t="shared" si="4"/>
        <v>14688.686770543747</v>
      </c>
      <c r="P68" s="27">
        <f t="shared" si="5"/>
        <v>3.269752243747865E-2</v>
      </c>
      <c r="Q68"/>
      <c r="R68"/>
    </row>
    <row r="69" spans="1:18" x14ac:dyDescent="0.35">
      <c r="A69" s="15" t="s">
        <v>194</v>
      </c>
      <c r="B69" s="16" t="s">
        <v>195</v>
      </c>
      <c r="C69" s="17" t="s">
        <v>1162</v>
      </c>
      <c r="D69" s="31">
        <v>106</v>
      </c>
      <c r="E69" s="22">
        <f>VLOOKUP(A69,[1]Summary!$A$8:$E$407,5,FALSE)</f>
        <v>18476</v>
      </c>
      <c r="F69" s="45">
        <v>571251.81345492555</v>
      </c>
      <c r="G69" s="45">
        <f t="shared" si="0"/>
        <v>589727.81345492555</v>
      </c>
      <c r="H69" s="45">
        <f>VLOOKUP(A69,'[1]2023_24 vs 2024_25 Detail'!$A$9:$CD$408,82,FALSE)</f>
        <v>605614.49307160662</v>
      </c>
      <c r="I69" s="50">
        <f t="shared" si="1"/>
        <v>15886.679616681067</v>
      </c>
      <c r="J69" s="27">
        <f t="shared" si="6"/>
        <v>2.7810291788132067E-2</v>
      </c>
      <c r="K69" s="22">
        <f>VLOOKUP(A69,'[2]2023_24 vs 2024_25 Detail'!$A$9:$CD$408,82,FALSE)</f>
        <v>611384.69231817022</v>
      </c>
      <c r="L69" s="50">
        <f t="shared" si="2"/>
        <v>21656.878863244667</v>
      </c>
      <c r="M69" s="27">
        <f t="shared" si="3"/>
        <v>3.7911264967832779E-2</v>
      </c>
      <c r="N69" s="22">
        <f>VLOOKUP(A69,'[3]2023_24 vs 2024_25 Detail'!$A$9:$CD$408,82,FALSE)</f>
        <v>614309.00998351059</v>
      </c>
      <c r="O69" s="50">
        <f t="shared" si="4"/>
        <v>24581.196528585046</v>
      </c>
      <c r="P69" s="27">
        <f t="shared" si="5"/>
        <v>4.3030404367415835E-2</v>
      </c>
      <c r="Q69"/>
      <c r="R69"/>
    </row>
    <row r="70" spans="1:18" x14ac:dyDescent="0.35">
      <c r="A70" s="15" t="s">
        <v>196</v>
      </c>
      <c r="B70" s="16" t="s">
        <v>197</v>
      </c>
      <c r="C70" s="17" t="s">
        <v>198</v>
      </c>
      <c r="D70" s="31">
        <v>367</v>
      </c>
      <c r="E70" s="22">
        <f>VLOOKUP(A70,[1]Summary!$A$8:$E$407,5,FALSE)</f>
        <v>61079</v>
      </c>
      <c r="F70" s="45">
        <v>1718160.7855535639</v>
      </c>
      <c r="G70" s="45">
        <f t="shared" si="0"/>
        <v>1779239.7855535639</v>
      </c>
      <c r="H70" s="45">
        <f>VLOOKUP(A70,'[1]2023_24 vs 2024_25 Detail'!$A$9:$CD$408,82,FALSE)</f>
        <v>1820319.4481171824</v>
      </c>
      <c r="I70" s="50">
        <f t="shared" si="1"/>
        <v>41079.662563618505</v>
      </c>
      <c r="J70" s="27">
        <f t="shared" si="6"/>
        <v>2.3909090993706562E-2</v>
      </c>
      <c r="K70" s="22">
        <f>VLOOKUP(A70,'[2]2023_24 vs 2024_25 Detail'!$A$9:$CD$408,82,FALSE)</f>
        <v>1825962.9346421086</v>
      </c>
      <c r="L70" s="50">
        <f t="shared" si="2"/>
        <v>46723.149088544771</v>
      </c>
      <c r="M70" s="27">
        <f t="shared" si="3"/>
        <v>2.719370007824461E-2</v>
      </c>
      <c r="N70" s="22">
        <f>VLOOKUP(A70,'[3]2023_24 vs 2024_25 Detail'!$A$9:$CD$408,82,FALSE)</f>
        <v>1836087.6948607871</v>
      </c>
      <c r="O70" s="50">
        <f t="shared" si="4"/>
        <v>56847.909307223279</v>
      </c>
      <c r="P70" s="27">
        <f t="shared" si="5"/>
        <v>3.3086489800724789E-2</v>
      </c>
      <c r="Q70"/>
      <c r="R70"/>
    </row>
    <row r="71" spans="1:18" x14ac:dyDescent="0.35">
      <c r="A71" s="24" t="s">
        <v>199</v>
      </c>
      <c r="B71" s="25" t="s">
        <v>200</v>
      </c>
      <c r="C71" s="26" t="s">
        <v>201</v>
      </c>
      <c r="D71" s="32">
        <v>463</v>
      </c>
      <c r="E71" s="43">
        <f>VLOOKUP(A71,[1]Summary!$A$8:$E$407,5,FALSE)</f>
        <v>69695</v>
      </c>
      <c r="F71" s="46">
        <v>2126650.182677363</v>
      </c>
      <c r="G71" s="46">
        <f t="shared" si="0"/>
        <v>2196345.182677363</v>
      </c>
      <c r="H71" s="46">
        <f>VLOOKUP(A71,'[1]2023_24 vs 2024_25 Detail'!$A$9:$CD$408,82,FALSE)</f>
        <v>2227216.6571952673</v>
      </c>
      <c r="I71" s="51">
        <f t="shared" si="1"/>
        <v>30871.474517904222</v>
      </c>
      <c r="J71" s="28">
        <f t="shared" si="6"/>
        <v>1.4516479846741101E-2</v>
      </c>
      <c r="K71" s="43">
        <f>VLOOKUP(A71,'[2]2023_24 vs 2024_25 Detail'!$A$9:$CD$408,82,FALSE)</f>
        <v>2234336.3690782124</v>
      </c>
      <c r="L71" s="51">
        <f t="shared" si="2"/>
        <v>37991.186400849372</v>
      </c>
      <c r="M71" s="28">
        <f t="shared" si="3"/>
        <v>1.7864332700463257E-2</v>
      </c>
      <c r="N71" s="43">
        <f>VLOOKUP(A71,'[3]2023_24 vs 2024_25 Detail'!$A$9:$CD$408,82,FALSE)</f>
        <v>2247109.5679371995</v>
      </c>
      <c r="O71" s="51">
        <f t="shared" si="4"/>
        <v>50764.385259836446</v>
      </c>
      <c r="P71" s="28">
        <f t="shared" si="5"/>
        <v>2.3870585615508342E-2</v>
      </c>
      <c r="Q71"/>
      <c r="R71"/>
    </row>
    <row r="72" spans="1:18" x14ac:dyDescent="0.35">
      <c r="A72" s="15" t="s">
        <v>202</v>
      </c>
      <c r="B72" s="16" t="s">
        <v>1136</v>
      </c>
      <c r="C72" s="17" t="s">
        <v>203</v>
      </c>
      <c r="D72" s="31">
        <v>246</v>
      </c>
      <c r="E72" s="22">
        <f>VLOOKUP(A72,[1]Summary!$A$8:$E$407,5,FALSE)</f>
        <v>35649</v>
      </c>
      <c r="F72" s="45">
        <v>1102630.023624206</v>
      </c>
      <c r="G72" s="45">
        <f t="shared" ref="G72:G135" si="7">E72+F72</f>
        <v>1138279.023624206</v>
      </c>
      <c r="H72" s="45">
        <f>VLOOKUP(A72,'[1]2023_24 vs 2024_25 Detail'!$A$9:$CD$408,82,FALSE)</f>
        <v>1156621.0016191078</v>
      </c>
      <c r="I72" s="50">
        <f t="shared" ref="I72:I135" si="8">H72-G72</f>
        <v>18341.977994901827</v>
      </c>
      <c r="J72" s="27">
        <f t="shared" ref="J72:J134" si="9">I72/F72</f>
        <v>1.6634752910694429E-2</v>
      </c>
      <c r="K72" s="22">
        <f>VLOOKUP(A72,'[2]2023_24 vs 2024_25 Detail'!$A$9:$CD$408,82,FALSE)</f>
        <v>1160403.8290990309</v>
      </c>
      <c r="L72" s="50">
        <f t="shared" ref="L72:L135" si="10">K72-G72</f>
        <v>22124.805474824971</v>
      </c>
      <c r="M72" s="27">
        <f>$L72/$F72</f>
        <v>2.0065484342702299E-2</v>
      </c>
      <c r="N72" s="22">
        <f>VLOOKUP(A72,'[3]2023_24 vs 2024_25 Detail'!$A$9:$CD$408,82,FALSE)</f>
        <v>1167190.4531148209</v>
      </c>
      <c r="O72" s="50">
        <f t="shared" ref="O72:O135" si="11">N72-G72</f>
        <v>28911.429490614915</v>
      </c>
      <c r="P72" s="27">
        <f t="shared" ref="P72:P134" si="12">$O72/$F72</f>
        <v>2.6220426499531265E-2</v>
      </c>
      <c r="Q72"/>
      <c r="R72"/>
    </row>
    <row r="73" spans="1:18" x14ac:dyDescent="0.35">
      <c r="A73" s="15" t="s">
        <v>204</v>
      </c>
      <c r="B73" s="16" t="s">
        <v>205</v>
      </c>
      <c r="C73" s="17" t="s">
        <v>206</v>
      </c>
      <c r="D73" s="31">
        <v>332</v>
      </c>
      <c r="E73" s="22">
        <f>VLOOKUP(A73,[1]Summary!$A$8:$E$407,5,FALSE)</f>
        <v>49738</v>
      </c>
      <c r="F73" s="45">
        <v>1499842.2199999997</v>
      </c>
      <c r="G73" s="45">
        <f t="shared" si="7"/>
        <v>1549580.2199999997</v>
      </c>
      <c r="H73" s="45">
        <f>VLOOKUP(A73,'[1]2023_24 vs 2024_25 Detail'!$A$9:$CD$408,82,FALSE)</f>
        <v>1566780.9999999998</v>
      </c>
      <c r="I73" s="50">
        <f t="shared" si="8"/>
        <v>17200.780000000028</v>
      </c>
      <c r="J73" s="27">
        <f t="shared" si="9"/>
        <v>1.1468392988697191E-2</v>
      </c>
      <c r="K73" s="22">
        <f>VLOOKUP(A73,'[2]2023_24 vs 2024_25 Detail'!$A$9:$CD$408,82,FALSE)</f>
        <v>1566780.9999999998</v>
      </c>
      <c r="L73" s="50">
        <f t="shared" si="10"/>
        <v>17200.780000000028</v>
      </c>
      <c r="M73" s="27">
        <f t="shared" si="3"/>
        <v>1.1468392988697191E-2</v>
      </c>
      <c r="N73" s="22">
        <f>VLOOKUP(A73,'[3]2023_24 vs 2024_25 Detail'!$A$9:$CD$408,82,FALSE)</f>
        <v>1566780.9999999998</v>
      </c>
      <c r="O73" s="50">
        <f t="shared" si="11"/>
        <v>17200.780000000028</v>
      </c>
      <c r="P73" s="27">
        <f t="shared" si="12"/>
        <v>1.1468392988697191E-2</v>
      </c>
      <c r="Q73"/>
      <c r="R73"/>
    </row>
    <row r="74" spans="1:18" x14ac:dyDescent="0.35">
      <c r="A74" s="15" t="s">
        <v>207</v>
      </c>
      <c r="B74" s="16" t="s">
        <v>208</v>
      </c>
      <c r="C74" s="17" t="s">
        <v>209</v>
      </c>
      <c r="D74" s="31">
        <v>92</v>
      </c>
      <c r="E74" s="22">
        <f>VLOOKUP(A74,[1]Summary!$A$8:$E$407,5,FALSE)</f>
        <v>16498</v>
      </c>
      <c r="F74" s="45">
        <v>482736.51303849579</v>
      </c>
      <c r="G74" s="45">
        <f t="shared" si="7"/>
        <v>499234.51303849579</v>
      </c>
      <c r="H74" s="45">
        <f>VLOOKUP(A74,'[1]2023_24 vs 2024_25 Detail'!$A$9:$CD$408,82,FALSE)</f>
        <v>510787.80714285717</v>
      </c>
      <c r="I74" s="50">
        <f t="shared" si="8"/>
        <v>11553.294104361383</v>
      </c>
      <c r="J74" s="27">
        <f t="shared" si="9"/>
        <v>2.3932919496064856E-2</v>
      </c>
      <c r="K74" s="22">
        <f>VLOOKUP(A74,'[2]2023_24 vs 2024_25 Detail'!$A$9:$CD$408,82,FALSE)</f>
        <v>512202.52311095857</v>
      </c>
      <c r="L74" s="50">
        <f t="shared" si="10"/>
        <v>12968.010072462785</v>
      </c>
      <c r="M74" s="27">
        <f t="shared" ref="M74:M76" si="13">$L74/$F74</f>
        <v>2.6863536778765792E-2</v>
      </c>
      <c r="N74" s="22">
        <f>VLOOKUP(A74,'[3]2023_24 vs 2024_25 Detail'!$A$9:$CD$408,82,FALSE)</f>
        <v>514740.61014125403</v>
      </c>
      <c r="O74" s="50">
        <f t="shared" si="11"/>
        <v>15506.097102758242</v>
      </c>
      <c r="P74" s="27">
        <f t="shared" si="12"/>
        <v>3.2121243543725288E-2</v>
      </c>
      <c r="Q74"/>
      <c r="R74"/>
    </row>
    <row r="75" spans="1:18" x14ac:dyDescent="0.35">
      <c r="A75" s="15" t="s">
        <v>210</v>
      </c>
      <c r="B75" s="16" t="s">
        <v>211</v>
      </c>
      <c r="C75" s="17" t="s">
        <v>212</v>
      </c>
      <c r="D75" s="31">
        <v>144</v>
      </c>
      <c r="E75" s="22">
        <f>VLOOKUP(A75,[1]Summary!$A$8:$E$407,5,FALSE)</f>
        <v>26118</v>
      </c>
      <c r="F75" s="45">
        <v>707015.63817934867</v>
      </c>
      <c r="G75" s="45">
        <f t="shared" si="7"/>
        <v>733133.63817934867</v>
      </c>
      <c r="H75" s="45">
        <f>VLOOKUP(A75,'[1]2023_24 vs 2024_25 Detail'!$A$9:$CD$408,82,FALSE)</f>
        <v>755535.11158503417</v>
      </c>
      <c r="I75" s="50">
        <f t="shared" si="8"/>
        <v>22401.473405685509</v>
      </c>
      <c r="J75" s="27">
        <f t="shared" si="9"/>
        <v>3.1684551509174576E-2</v>
      </c>
      <c r="K75" s="22">
        <f>VLOOKUP(A75,'[2]2023_24 vs 2024_25 Detail'!$A$9:$CD$408,82,FALSE)</f>
        <v>793436.39187854738</v>
      </c>
      <c r="L75" s="50">
        <f t="shared" si="10"/>
        <v>60302.753699198714</v>
      </c>
      <c r="M75" s="27">
        <f t="shared" si="13"/>
        <v>8.5291965895529051E-2</v>
      </c>
      <c r="N75" s="22">
        <f>VLOOKUP(A75,'[3]2023_24 vs 2024_25 Detail'!$A$9:$CD$408,82,FALSE)</f>
        <v>797409.04983900976</v>
      </c>
      <c r="O75" s="50">
        <f t="shared" si="11"/>
        <v>64275.411659661098</v>
      </c>
      <c r="P75" s="27">
        <f t="shared" si="12"/>
        <v>9.091087691522369E-2</v>
      </c>
      <c r="Q75"/>
      <c r="R75"/>
    </row>
    <row r="76" spans="1:18" x14ac:dyDescent="0.35">
      <c r="A76" s="24" t="s">
        <v>213</v>
      </c>
      <c r="B76" s="25" t="s">
        <v>1137</v>
      </c>
      <c r="C76" s="26" t="s">
        <v>214</v>
      </c>
      <c r="D76" s="32">
        <v>407</v>
      </c>
      <c r="E76" s="43">
        <f>VLOOKUP(A76,[1]Summary!$A$8:$E$407,5,FALSE)</f>
        <v>69895</v>
      </c>
      <c r="F76" s="46">
        <v>1873695.392365779</v>
      </c>
      <c r="G76" s="46">
        <f t="shared" si="7"/>
        <v>1943590.392365779</v>
      </c>
      <c r="H76" s="46">
        <f>VLOOKUP(A76,'[1]2023_24 vs 2024_25 Detail'!$A$9:$CD$408,82,FALSE)</f>
        <v>1972245.7906796893</v>
      </c>
      <c r="I76" s="51">
        <f t="shared" si="8"/>
        <v>28655.398313910235</v>
      </c>
      <c r="J76" s="28">
        <f t="shared" si="9"/>
        <v>1.5293520190455902E-2</v>
      </c>
      <c r="K76" s="43">
        <f>VLOOKUP(A76,'[2]2023_24 vs 2024_25 Detail'!$A$9:$CD$408,82,FALSE)</f>
        <v>1978504.3711037899</v>
      </c>
      <c r="L76" s="51">
        <f t="shared" si="10"/>
        <v>34913.978738010861</v>
      </c>
      <c r="M76" s="28">
        <f t="shared" si="13"/>
        <v>1.8633753853622662E-2</v>
      </c>
      <c r="N76" s="43">
        <f>VLOOKUP(A76,'[3]2023_24 vs 2024_25 Detail'!$A$9:$CD$408,82,FALSE)</f>
        <v>1989732.647422597</v>
      </c>
      <c r="O76" s="51">
        <f t="shared" si="11"/>
        <v>46142.255056818016</v>
      </c>
      <c r="P76" s="28">
        <f t="shared" si="12"/>
        <v>2.4626337474501415E-2</v>
      </c>
      <c r="Q76"/>
      <c r="R76"/>
    </row>
    <row r="77" spans="1:18" x14ac:dyDescent="0.35">
      <c r="A77" s="15" t="s">
        <v>215</v>
      </c>
      <c r="B77" s="16" t="s">
        <v>216</v>
      </c>
      <c r="C77" s="17" t="s">
        <v>217</v>
      </c>
      <c r="D77" s="31">
        <v>77</v>
      </c>
      <c r="E77" s="22">
        <f>VLOOKUP(A77,[1]Summary!$A$8:$E$407,5,FALSE)</f>
        <v>15545</v>
      </c>
      <c r="F77" s="45">
        <v>444769.43970861984</v>
      </c>
      <c r="G77" s="45">
        <f t="shared" si="7"/>
        <v>460314.43970861984</v>
      </c>
      <c r="H77" s="45">
        <f>VLOOKUP(A77,'[1]2023_24 vs 2024_25 Detail'!$A$9:$CD$408,82,FALSE)</f>
        <v>472474.95376655372</v>
      </c>
      <c r="I77" s="50">
        <f t="shared" si="8"/>
        <v>12160.514057933877</v>
      </c>
      <c r="J77" s="27">
        <f t="shared" si="9"/>
        <v>2.7341163695735367E-2</v>
      </c>
      <c r="K77" s="22">
        <f>VLOOKUP(A77,'[2]2023_24 vs 2024_25 Detail'!$A$9:$CD$408,82,FALSE)</f>
        <v>480137.59812974266</v>
      </c>
      <c r="L77" s="50">
        <f t="shared" si="10"/>
        <v>19823.158421122818</v>
      </c>
      <c r="M77" s="27">
        <f>$L77/$F77</f>
        <v>4.4569515464258268E-2</v>
      </c>
      <c r="N77" s="22">
        <f>VLOOKUP(A77,'[3]2023_24 vs 2024_25 Detail'!$A$9:$CD$408,82,FALSE)</f>
        <v>482261.86662248999</v>
      </c>
      <c r="O77" s="50">
        <f t="shared" si="11"/>
        <v>21947.426913870149</v>
      </c>
      <c r="P77" s="27">
        <f t="shared" si="12"/>
        <v>4.9345627092204192E-2</v>
      </c>
      <c r="Q77"/>
      <c r="R77"/>
    </row>
    <row r="78" spans="1:18" x14ac:dyDescent="0.35">
      <c r="A78" s="15" t="s">
        <v>218</v>
      </c>
      <c r="B78" s="16" t="s">
        <v>219</v>
      </c>
      <c r="C78" s="17" t="s">
        <v>220</v>
      </c>
      <c r="D78" s="31">
        <v>61</v>
      </c>
      <c r="E78" s="22">
        <f>VLOOKUP(A78,[1]Summary!$A$8:$E$407,5,FALSE)</f>
        <v>13433</v>
      </c>
      <c r="F78" s="45">
        <v>373349.27576020896</v>
      </c>
      <c r="G78" s="45">
        <f t="shared" si="7"/>
        <v>386782.27576020896</v>
      </c>
      <c r="H78" s="45">
        <f>VLOOKUP(A78,'[1]2023_24 vs 2024_25 Detail'!$A$9:$CD$408,82,FALSE)</f>
        <v>396190.73513331352</v>
      </c>
      <c r="I78" s="50">
        <f t="shared" si="8"/>
        <v>9408.4593731045607</v>
      </c>
      <c r="J78" s="27">
        <f t="shared" si="9"/>
        <v>2.5200154343267916E-2</v>
      </c>
      <c r="K78" s="22">
        <f>VLOOKUP(A78,'[2]2023_24 vs 2024_25 Detail'!$A$9:$CD$408,82,FALSE)</f>
        <v>399264.03165591584</v>
      </c>
      <c r="L78" s="50">
        <f t="shared" si="10"/>
        <v>12481.755895706883</v>
      </c>
      <c r="M78" s="27">
        <f t="shared" ref="M78:M81" si="14">$L78/$F78</f>
        <v>3.3431847082846737E-2</v>
      </c>
      <c r="N78" s="22">
        <f>VLOOKUP(A78,'[3]2023_24 vs 2024_25 Detail'!$A$9:$CD$408,82,FALSE)</f>
        <v>400946.89370861172</v>
      </c>
      <c r="O78" s="50">
        <f t="shared" si="11"/>
        <v>14164.617948402767</v>
      </c>
      <c r="P78" s="27">
        <f t="shared" si="12"/>
        <v>3.793932081309373E-2</v>
      </c>
      <c r="Q78"/>
      <c r="R78"/>
    </row>
    <row r="79" spans="1:18" x14ac:dyDescent="0.35">
      <c r="A79" s="15" t="s">
        <v>221</v>
      </c>
      <c r="B79" s="16" t="s">
        <v>222</v>
      </c>
      <c r="C79" s="17" t="s">
        <v>223</v>
      </c>
      <c r="D79" s="31">
        <v>224</v>
      </c>
      <c r="E79" s="22">
        <f>VLOOKUP(A79,[1]Summary!$A$8:$E$407,5,FALSE)</f>
        <v>33870</v>
      </c>
      <c r="F79" s="45">
        <v>1000863.603147133</v>
      </c>
      <c r="G79" s="45">
        <f t="shared" si="7"/>
        <v>1034733.603147133</v>
      </c>
      <c r="H79" s="45">
        <f>VLOOKUP(A79,'[1]2023_24 vs 2024_25 Detail'!$A$9:$CD$408,82,FALSE)</f>
        <v>1049221.5553852487</v>
      </c>
      <c r="I79" s="50">
        <f t="shared" si="8"/>
        <v>14487.952238115715</v>
      </c>
      <c r="J79" s="27">
        <f t="shared" si="9"/>
        <v>1.4475451192909349E-2</v>
      </c>
      <c r="K79" s="22">
        <f>VLOOKUP(A79,'[2]2023_24 vs 2024_25 Detail'!$A$9:$CD$408,82,FALSE)</f>
        <v>1052666.0812206259</v>
      </c>
      <c r="L79" s="50">
        <f t="shared" si="10"/>
        <v>17932.478073492879</v>
      </c>
      <c r="M79" s="27">
        <f t="shared" si="14"/>
        <v>1.7917004891681226E-2</v>
      </c>
      <c r="N79" s="22">
        <f>VLOOKUP(A79,'[3]2023_24 vs 2024_25 Detail'!$A$9:$CD$408,82,FALSE)</f>
        <v>1058845.7713813453</v>
      </c>
      <c r="O79" s="50">
        <f t="shared" si="11"/>
        <v>24112.168234212324</v>
      </c>
      <c r="P79" s="27">
        <f t="shared" si="12"/>
        <v>2.4091362857429924E-2</v>
      </c>
      <c r="Q79"/>
      <c r="R79"/>
    </row>
    <row r="80" spans="1:18" x14ac:dyDescent="0.35">
      <c r="A80" s="15" t="s">
        <v>224</v>
      </c>
      <c r="B80" s="16" t="s">
        <v>225</v>
      </c>
      <c r="C80" s="17" t="s">
        <v>226</v>
      </c>
      <c r="D80" s="31">
        <v>345</v>
      </c>
      <c r="E80" s="22">
        <f>VLOOKUP(A80,[1]Summary!$A$8:$E$407,5,FALSE)</f>
        <v>50765</v>
      </c>
      <c r="F80" s="45">
        <v>1553703</v>
      </c>
      <c r="G80" s="45">
        <f t="shared" si="7"/>
        <v>1604468</v>
      </c>
      <c r="H80" s="45">
        <f>VLOOKUP(A80,'[1]2023_24 vs 2024_25 Detail'!$A$9:$CD$408,82,FALSE)</f>
        <v>1624427.9999999998</v>
      </c>
      <c r="I80" s="50">
        <f t="shared" si="8"/>
        <v>19959.999999999767</v>
      </c>
      <c r="J80" s="27">
        <f t="shared" si="9"/>
        <v>1.2846728106980398E-2</v>
      </c>
      <c r="K80" s="22">
        <f>VLOOKUP(A80,'[2]2023_24 vs 2024_25 Detail'!$A$9:$CD$408,82,FALSE)</f>
        <v>1624427.9999999998</v>
      </c>
      <c r="L80" s="50">
        <f t="shared" si="10"/>
        <v>19959.999999999767</v>
      </c>
      <c r="M80" s="27">
        <f t="shared" si="14"/>
        <v>1.2846728106980398E-2</v>
      </c>
      <c r="N80" s="22">
        <f>VLOOKUP(A80,'[3]2023_24 vs 2024_25 Detail'!$A$9:$CD$408,82,FALSE)</f>
        <v>1624427.9999999998</v>
      </c>
      <c r="O80" s="50">
        <f t="shared" si="11"/>
        <v>19959.999999999767</v>
      </c>
      <c r="P80" s="27">
        <f t="shared" si="12"/>
        <v>1.2846728106980398E-2</v>
      </c>
      <c r="Q80"/>
      <c r="R80"/>
    </row>
    <row r="81" spans="1:18" x14ac:dyDescent="0.35">
      <c r="A81" s="24" t="s">
        <v>227</v>
      </c>
      <c r="B81" s="25" t="s">
        <v>228</v>
      </c>
      <c r="C81" s="26" t="s">
        <v>229</v>
      </c>
      <c r="D81" s="32">
        <v>209</v>
      </c>
      <c r="E81" s="43">
        <f>VLOOKUP(A81,[1]Summary!$A$8:$E$407,5,FALSE)</f>
        <v>33645</v>
      </c>
      <c r="F81" s="46">
        <v>944846.42184274958</v>
      </c>
      <c r="G81" s="46">
        <f t="shared" si="7"/>
        <v>978491.42184274958</v>
      </c>
      <c r="H81" s="46">
        <f>VLOOKUP(A81,'[1]2023_24 vs 2024_25 Detail'!$A$9:$CD$408,82,FALSE)</f>
        <v>996864.93024884269</v>
      </c>
      <c r="I81" s="51">
        <f t="shared" si="8"/>
        <v>18373.508406093111</v>
      </c>
      <c r="J81" s="28">
        <f t="shared" si="9"/>
        <v>1.9446026339665821E-2</v>
      </c>
      <c r="K81" s="43">
        <f>VLOOKUP(A81,'[2]2023_24 vs 2024_25 Detail'!$A$9:$CD$408,82,FALSE)</f>
        <v>1000078.7958720295</v>
      </c>
      <c r="L81" s="51">
        <f t="shared" si="10"/>
        <v>21587.374029279919</v>
      </c>
      <c r="M81" s="28">
        <f t="shared" si="14"/>
        <v>2.2847495138075147E-2</v>
      </c>
      <c r="N81" s="43">
        <f>VLOOKUP(A81,'[3]2023_24 vs 2024_25 Detail'!$A$9:$CD$408,82,FALSE)</f>
        <v>1005844.6674952008</v>
      </c>
      <c r="O81" s="51">
        <f t="shared" si="11"/>
        <v>27353.24565245118</v>
      </c>
      <c r="P81" s="28">
        <f t="shared" si="12"/>
        <v>2.8949938339295073E-2</v>
      </c>
      <c r="Q81"/>
      <c r="R81"/>
    </row>
    <row r="82" spans="1:18" x14ac:dyDescent="0.35">
      <c r="A82" s="15" t="s">
        <v>230</v>
      </c>
      <c r="B82" s="16" t="s">
        <v>231</v>
      </c>
      <c r="C82" s="17" t="s">
        <v>232</v>
      </c>
      <c r="D82" s="31">
        <v>84</v>
      </c>
      <c r="E82" s="22">
        <f>VLOOKUP(A82,[1]Summary!$A$8:$E$407,5,FALSE)</f>
        <v>16690</v>
      </c>
      <c r="F82" s="45">
        <v>504234.14068699378</v>
      </c>
      <c r="G82" s="45">
        <f t="shared" si="7"/>
        <v>520924.14068699378</v>
      </c>
      <c r="H82" s="45">
        <f>VLOOKUP(A82,'[1]2023_24 vs 2024_25 Detail'!$A$9:$CD$408,82,FALSE)</f>
        <v>533747.9908040514</v>
      </c>
      <c r="I82" s="50">
        <f t="shared" si="8"/>
        <v>12823.85011705762</v>
      </c>
      <c r="J82" s="27">
        <f t="shared" si="9"/>
        <v>2.5432332089980591E-2</v>
      </c>
      <c r="K82" s="22">
        <f>VLOOKUP(A82,'[2]2023_24 vs 2024_25 Detail'!$A$9:$CD$408,82,FALSE)</f>
        <v>556036.82758473931</v>
      </c>
      <c r="L82" s="50">
        <f t="shared" si="10"/>
        <v>35112.686897745531</v>
      </c>
      <c r="M82" s="27">
        <f>$L82/$F82</f>
        <v>6.9635679269765938E-2</v>
      </c>
      <c r="N82" s="22">
        <f>VLOOKUP(A82,'[3]2023_24 vs 2024_25 Detail'!$A$9:$CD$408,82,FALSE)</f>
        <v>558354.21139500907</v>
      </c>
      <c r="O82" s="50">
        <f t="shared" si="11"/>
        <v>37430.070708015293</v>
      </c>
      <c r="P82" s="27">
        <f t="shared" si="12"/>
        <v>7.4231527950524526E-2</v>
      </c>
      <c r="Q82"/>
      <c r="R82"/>
    </row>
    <row r="83" spans="1:18" x14ac:dyDescent="0.35">
      <c r="A83" s="15" t="s">
        <v>233</v>
      </c>
      <c r="B83" s="16" t="s">
        <v>234</v>
      </c>
      <c r="C83" s="17" t="s">
        <v>235</v>
      </c>
      <c r="D83" s="31">
        <v>24</v>
      </c>
      <c r="E83" s="22">
        <f>VLOOKUP(A83,[1]Summary!$A$8:$E$407,5,FALSE)</f>
        <v>7678</v>
      </c>
      <c r="F83" s="45">
        <v>249612.26988216245</v>
      </c>
      <c r="G83" s="45">
        <f t="shared" si="7"/>
        <v>257290.26988216245</v>
      </c>
      <c r="H83" s="45">
        <f>VLOOKUP(A83,'[1]2023_24 vs 2024_25 Detail'!$A$9:$CD$408,82,FALSE)</f>
        <v>259740.54481939162</v>
      </c>
      <c r="I83" s="50">
        <f t="shared" si="8"/>
        <v>2450.2749372291728</v>
      </c>
      <c r="J83" s="27">
        <f t="shared" si="9"/>
        <v>9.816324086896467E-3</v>
      </c>
      <c r="K83" s="22">
        <f>VLOOKUP(A83,'[2]2023_24 vs 2024_25 Detail'!$A$9:$CD$408,82,FALSE)</f>
        <v>290355.37348342995</v>
      </c>
      <c r="L83" s="50">
        <f t="shared" si="10"/>
        <v>33065.103601267503</v>
      </c>
      <c r="M83" s="27">
        <f t="shared" ref="M83:M86" si="15">$L83/$F83</f>
        <v>0.13246585841664335</v>
      </c>
      <c r="N83" s="22">
        <f>VLOOKUP(A83,'[3]2023_24 vs 2024_25 Detail'!$A$9:$CD$408,82,FALSE)</f>
        <v>291017.48314350698</v>
      </c>
      <c r="O83" s="50">
        <f t="shared" si="11"/>
        <v>33727.213261344528</v>
      </c>
      <c r="P83" s="27">
        <f t="shared" si="12"/>
        <v>0.1351184109549845</v>
      </c>
      <c r="Q83"/>
      <c r="R83"/>
    </row>
    <row r="84" spans="1:18" x14ac:dyDescent="0.35">
      <c r="A84" s="15" t="s">
        <v>236</v>
      </c>
      <c r="B84" s="16" t="s">
        <v>237</v>
      </c>
      <c r="C84" s="17" t="s">
        <v>238</v>
      </c>
      <c r="D84" s="31">
        <v>182</v>
      </c>
      <c r="E84" s="22">
        <f>VLOOKUP(A84,[1]Summary!$A$8:$E$407,5,FALSE)</f>
        <v>28040</v>
      </c>
      <c r="F84" s="45">
        <v>836966.57457784854</v>
      </c>
      <c r="G84" s="45">
        <f t="shared" si="7"/>
        <v>865006.57457784854</v>
      </c>
      <c r="H84" s="45">
        <f>VLOOKUP(A84,'[1]2023_24 vs 2024_25 Detail'!$A$9:$CD$408,82,FALSE)</f>
        <v>882670.36679623835</v>
      </c>
      <c r="I84" s="50">
        <f t="shared" si="8"/>
        <v>17663.792218389804</v>
      </c>
      <c r="J84" s="27">
        <f t="shared" si="9"/>
        <v>2.1104537212013653E-2</v>
      </c>
      <c r="K84" s="22">
        <f>VLOOKUP(A84,'[2]2023_24 vs 2024_25 Detail'!$A$9:$CD$408,82,FALSE)</f>
        <v>885469.04403748224</v>
      </c>
      <c r="L84" s="50">
        <f t="shared" si="10"/>
        <v>20462.469459633692</v>
      </c>
      <c r="M84" s="27">
        <f t="shared" si="15"/>
        <v>2.4448371155030423E-2</v>
      </c>
      <c r="N84" s="22">
        <f>VLOOKUP(A84,'[3]2023_24 vs 2024_25 Detail'!$A$9:$CD$408,82,FALSE)</f>
        <v>890490.04229306686</v>
      </c>
      <c r="O84" s="50">
        <f t="shared" si="11"/>
        <v>25483.467715218314</v>
      </c>
      <c r="P84" s="27">
        <f t="shared" si="12"/>
        <v>3.0447413898304999E-2</v>
      </c>
      <c r="Q84"/>
      <c r="R84"/>
    </row>
    <row r="85" spans="1:18" x14ac:dyDescent="0.35">
      <c r="A85" s="15" t="s">
        <v>239</v>
      </c>
      <c r="B85" s="16" t="s">
        <v>240</v>
      </c>
      <c r="C85" s="17" t="s">
        <v>1163</v>
      </c>
      <c r="D85" s="31">
        <v>102</v>
      </c>
      <c r="E85" s="22">
        <f>VLOOKUP(A85,[1]Summary!$A$8:$E$407,5,FALSE)</f>
        <v>18416</v>
      </c>
      <c r="F85" s="45">
        <v>534138.03420858062</v>
      </c>
      <c r="G85" s="45">
        <f t="shared" si="7"/>
        <v>552554.03420858062</v>
      </c>
      <c r="H85" s="45">
        <f>VLOOKUP(A85,'[1]2023_24 vs 2024_25 Detail'!$A$9:$CD$408,82,FALSE)</f>
        <v>566345.51886002289</v>
      </c>
      <c r="I85" s="50">
        <f t="shared" si="8"/>
        <v>13791.484651442268</v>
      </c>
      <c r="J85" s="27">
        <f t="shared" si="9"/>
        <v>2.5820076025622807E-2</v>
      </c>
      <c r="K85" s="22">
        <f>VLOOKUP(A85,'[2]2023_24 vs 2024_25 Detail'!$A$9:$CD$408,82,FALSE)</f>
        <v>596271.80458471901</v>
      </c>
      <c r="L85" s="50">
        <f t="shared" si="10"/>
        <v>43717.770376138389</v>
      </c>
      <c r="M85" s="27">
        <f t="shared" si="15"/>
        <v>8.1847327050794935E-2</v>
      </c>
      <c r="N85" s="22">
        <f>VLOOKUP(A85,'[3]2023_24 vs 2024_25 Detail'!$A$9:$CD$408,82,FALSE)</f>
        <v>599085.77064004657</v>
      </c>
      <c r="O85" s="50">
        <f t="shared" si="11"/>
        <v>46531.73643146595</v>
      </c>
      <c r="P85" s="27">
        <f t="shared" si="12"/>
        <v>8.7115564613201329E-2</v>
      </c>
      <c r="Q85"/>
      <c r="R85"/>
    </row>
    <row r="86" spans="1:18" x14ac:dyDescent="0.35">
      <c r="A86" s="24" t="s">
        <v>241</v>
      </c>
      <c r="B86" s="25" t="s">
        <v>1138</v>
      </c>
      <c r="C86" s="26" t="s">
        <v>242</v>
      </c>
      <c r="D86" s="32">
        <v>196</v>
      </c>
      <c r="E86" s="43">
        <f>VLOOKUP(A86,[1]Summary!$A$8:$E$407,5,FALSE)</f>
        <v>33554</v>
      </c>
      <c r="F86" s="46">
        <v>906992.96190871671</v>
      </c>
      <c r="G86" s="46">
        <f t="shared" si="7"/>
        <v>940546.96190871671</v>
      </c>
      <c r="H86" s="46">
        <f>VLOOKUP(A86,'[1]2023_24 vs 2024_25 Detail'!$A$9:$CD$408,82,FALSE)</f>
        <v>965273.06134116952</v>
      </c>
      <c r="I86" s="51">
        <f t="shared" si="8"/>
        <v>24726.099432452815</v>
      </c>
      <c r="J86" s="28">
        <f t="shared" si="9"/>
        <v>2.7261622163437853E-2</v>
      </c>
      <c r="K86" s="43">
        <f>VLOOKUP(A86,'[2]2023_24 vs 2024_25 Detail'!$A$9:$CD$408,82,FALSE)</f>
        <v>968287.02144712466</v>
      </c>
      <c r="L86" s="51">
        <f t="shared" si="10"/>
        <v>27740.05953840795</v>
      </c>
      <c r="M86" s="28">
        <f t="shared" si="15"/>
        <v>3.0584646963555839E-2</v>
      </c>
      <c r="N86" s="43">
        <f>VLOOKUP(A86,'[3]2023_24 vs 2024_25 Detail'!$A$9:$CD$408,82,FALSE)</f>
        <v>973694.25033775403</v>
      </c>
      <c r="O86" s="51">
        <f t="shared" si="11"/>
        <v>33147.288429037319</v>
      </c>
      <c r="P86" s="28">
        <f t="shared" si="12"/>
        <v>3.654635683090713E-2</v>
      </c>
      <c r="Q86"/>
      <c r="R86"/>
    </row>
    <row r="87" spans="1:18" x14ac:dyDescent="0.35">
      <c r="A87" s="15" t="s">
        <v>243</v>
      </c>
      <c r="B87" s="16" t="s">
        <v>244</v>
      </c>
      <c r="C87" s="17" t="s">
        <v>245</v>
      </c>
      <c r="D87" s="31">
        <v>55</v>
      </c>
      <c r="E87" s="22">
        <f>VLOOKUP(A87,[1]Summary!$A$8:$E$407,5,FALSE)</f>
        <v>11055</v>
      </c>
      <c r="F87" s="45">
        <v>389232.90500496671</v>
      </c>
      <c r="G87" s="45">
        <f t="shared" si="7"/>
        <v>400287.90500496671</v>
      </c>
      <c r="H87" s="45">
        <f>VLOOKUP(A87,'[1]2023_24 vs 2024_25 Detail'!$A$9:$CD$408,82,FALSE)</f>
        <v>408281.54195956333</v>
      </c>
      <c r="I87" s="50">
        <f t="shared" si="8"/>
        <v>7993.6369545966154</v>
      </c>
      <c r="J87" s="27">
        <f t="shared" si="9"/>
        <v>2.0536899249292952E-2</v>
      </c>
      <c r="K87" s="22">
        <f>VLOOKUP(A87,'[2]2023_24 vs 2024_25 Detail'!$A$9:$CD$408,82,FALSE)</f>
        <v>420525.51922764402</v>
      </c>
      <c r="L87" s="50">
        <f t="shared" si="10"/>
        <v>20237.614222677308</v>
      </c>
      <c r="M87" s="27">
        <f>$L87/$F87</f>
        <v>5.19935852350897E-2</v>
      </c>
      <c r="N87" s="22">
        <f>VLOOKUP(A87,'[3]2023_24 vs 2024_25 Detail'!$A$9:$CD$408,82,FALSE)</f>
        <v>422042.85386532062</v>
      </c>
      <c r="O87" s="50">
        <f t="shared" si="11"/>
        <v>21754.948860353907</v>
      </c>
      <c r="P87" s="27">
        <f t="shared" si="12"/>
        <v>5.5891854415741925E-2</v>
      </c>
      <c r="Q87"/>
      <c r="R87"/>
    </row>
    <row r="88" spans="1:18" x14ac:dyDescent="0.35">
      <c r="A88" s="15" t="s">
        <v>246</v>
      </c>
      <c r="B88" s="16" t="s">
        <v>247</v>
      </c>
      <c r="C88" s="17" t="s">
        <v>248</v>
      </c>
      <c r="D88" s="31">
        <v>180</v>
      </c>
      <c r="E88" s="22">
        <f>VLOOKUP(A88,[1]Summary!$A$8:$E$407,5,FALSE)</f>
        <v>28530</v>
      </c>
      <c r="F88" s="45">
        <v>861959.09572121024</v>
      </c>
      <c r="G88" s="45">
        <f t="shared" si="7"/>
        <v>890489.09572121024</v>
      </c>
      <c r="H88" s="45">
        <f>VLOOKUP(A88,'[1]2023_24 vs 2024_25 Detail'!$A$9:$CD$408,82,FALSE)</f>
        <v>902965.93319942977</v>
      </c>
      <c r="I88" s="50">
        <f t="shared" si="8"/>
        <v>12476.837478219531</v>
      </c>
      <c r="J88" s="27">
        <f t="shared" si="9"/>
        <v>1.4474976295458696E-2</v>
      </c>
      <c r="K88" s="22">
        <f>VLOOKUP(A88,'[2]2023_24 vs 2024_25 Detail'!$A$9:$CD$408,82,FALSE)</f>
        <v>905733.85574571509</v>
      </c>
      <c r="L88" s="50">
        <f t="shared" si="10"/>
        <v>15244.760024504852</v>
      </c>
      <c r="M88" s="27">
        <f t="shared" ref="M88:M91" si="16">$L88/$F88</f>
        <v>1.7686175713186716E-2</v>
      </c>
      <c r="N88" s="22">
        <f>VLOOKUP(A88,'[3]2023_24 vs 2024_25 Detail'!$A$9:$CD$408,82,FALSE)</f>
        <v>910699.67819629319</v>
      </c>
      <c r="O88" s="50">
        <f t="shared" si="11"/>
        <v>20210.582475082949</v>
      </c>
      <c r="P88" s="27">
        <f t="shared" si="12"/>
        <v>2.3447264000587571E-2</v>
      </c>
      <c r="Q88"/>
      <c r="R88"/>
    </row>
    <row r="89" spans="1:18" x14ac:dyDescent="0.35">
      <c r="A89" s="15" t="s">
        <v>249</v>
      </c>
      <c r="B89" s="16" t="s">
        <v>250</v>
      </c>
      <c r="C89" s="17" t="s">
        <v>251</v>
      </c>
      <c r="D89" s="31">
        <v>297</v>
      </c>
      <c r="E89" s="22">
        <f>VLOOKUP(A89,[1]Summary!$A$8:$E$407,5,FALSE)</f>
        <v>47757</v>
      </c>
      <c r="F89" s="45">
        <v>1350973.1400440186</v>
      </c>
      <c r="G89" s="45">
        <f t="shared" si="7"/>
        <v>1398730.1400440186</v>
      </c>
      <c r="H89" s="45">
        <f>VLOOKUP(A89,'[1]2023_24 vs 2024_25 Detail'!$A$9:$CD$408,82,FALSE)</f>
        <v>1436762.025679569</v>
      </c>
      <c r="I89" s="50">
        <f t="shared" si="8"/>
        <v>38031.885635550367</v>
      </c>
      <c r="J89" s="27">
        <f t="shared" si="9"/>
        <v>2.8151474302672796E-2</v>
      </c>
      <c r="K89" s="22">
        <f>VLOOKUP(A89,'[2]2023_24 vs 2024_25 Detail'!$A$9:$CD$408,82,FALSE)</f>
        <v>1441329.0978809397</v>
      </c>
      <c r="L89" s="50">
        <f t="shared" si="10"/>
        <v>42598.957836921094</v>
      </c>
      <c r="M89" s="27">
        <f t="shared" si="16"/>
        <v>3.1532053876017915E-2</v>
      </c>
      <c r="N89" s="22">
        <f>VLOOKUP(A89,'[3]2023_24 vs 2024_25 Detail'!$A$9:$CD$408,82,FALSE)</f>
        <v>1449522.7049243934</v>
      </c>
      <c r="O89" s="50">
        <f t="shared" si="11"/>
        <v>50792.564880374819</v>
      </c>
      <c r="P89" s="27">
        <f t="shared" si="12"/>
        <v>3.7597020529009074E-2</v>
      </c>
      <c r="Q89"/>
      <c r="R89"/>
    </row>
    <row r="90" spans="1:18" x14ac:dyDescent="0.35">
      <c r="A90" s="15" t="s">
        <v>252</v>
      </c>
      <c r="B90" s="16" t="s">
        <v>253</v>
      </c>
      <c r="C90" s="17" t="s">
        <v>254</v>
      </c>
      <c r="D90" s="31">
        <v>169</v>
      </c>
      <c r="E90" s="22">
        <f>VLOOKUP(A90,[1]Summary!$A$8:$E$407,5,FALSE)</f>
        <v>27637</v>
      </c>
      <c r="F90" s="45">
        <v>809038.42915997386</v>
      </c>
      <c r="G90" s="45">
        <f t="shared" si="7"/>
        <v>836675.42915997386</v>
      </c>
      <c r="H90" s="45">
        <f>VLOOKUP(A90,'[1]2023_24 vs 2024_25 Detail'!$A$9:$CD$408,82,FALSE)</f>
        <v>857598.78447870642</v>
      </c>
      <c r="I90" s="50">
        <f t="shared" si="8"/>
        <v>20923.35531873256</v>
      </c>
      <c r="J90" s="27">
        <f t="shared" si="9"/>
        <v>2.5862004281375507E-2</v>
      </c>
      <c r="K90" s="22">
        <f>VLOOKUP(A90,'[2]2023_24 vs 2024_25 Detail'!$A$9:$CD$408,82,FALSE)</f>
        <v>860197.55620271887</v>
      </c>
      <c r="L90" s="50">
        <f t="shared" si="10"/>
        <v>23522.127042745007</v>
      </c>
      <c r="M90" s="27">
        <f t="shared" si="16"/>
        <v>2.9074177684202316E-2</v>
      </c>
      <c r="N90" s="22">
        <f>VLOOKUP(A90,'[3]2023_24 vs 2024_25 Detail'!$A$9:$CD$408,82,FALSE)</f>
        <v>864859.91172576149</v>
      </c>
      <c r="O90" s="50">
        <f t="shared" si="11"/>
        <v>28184.482565787621</v>
      </c>
      <c r="P90" s="27">
        <f t="shared" si="12"/>
        <v>3.4837013360479827E-2</v>
      </c>
      <c r="Q90"/>
      <c r="R90"/>
    </row>
    <row r="91" spans="1:18" x14ac:dyDescent="0.35">
      <c r="A91" s="24" t="s">
        <v>255</v>
      </c>
      <c r="B91" s="25" t="s">
        <v>256</v>
      </c>
      <c r="C91" s="26" t="s">
        <v>257</v>
      </c>
      <c r="D91" s="32">
        <v>100</v>
      </c>
      <c r="E91" s="43">
        <f>VLOOKUP(A91,[1]Summary!$A$8:$E$407,5,FALSE)</f>
        <v>18386</v>
      </c>
      <c r="F91" s="46">
        <v>519382.68591353222</v>
      </c>
      <c r="G91" s="46">
        <f t="shared" si="7"/>
        <v>537768.68591353227</v>
      </c>
      <c r="H91" s="46">
        <f>VLOOKUP(A91,'[1]2023_24 vs 2024_25 Detail'!$A$9:$CD$408,82,FALSE)</f>
        <v>551422.24354437436</v>
      </c>
      <c r="I91" s="51">
        <f t="shared" si="8"/>
        <v>13653.557630842086</v>
      </c>
      <c r="J91" s="28">
        <f t="shared" si="9"/>
        <v>2.6288049257604931E-2</v>
      </c>
      <c r="K91" s="43">
        <f>VLOOKUP(A91,'[2]2023_24 vs 2024_25 Detail'!$A$9:$CD$408,82,FALSE)</f>
        <v>585804.45479448256</v>
      </c>
      <c r="L91" s="51">
        <f t="shared" si="10"/>
        <v>48035.768880950287</v>
      </c>
      <c r="M91" s="28">
        <f t="shared" si="16"/>
        <v>9.248627300015036E-2</v>
      </c>
      <c r="N91" s="43">
        <f>VLOOKUP(A91,'[3]2023_24 vs 2024_25 Detail'!$A$9:$CD$408,82,FALSE)</f>
        <v>588563.24504480371</v>
      </c>
      <c r="O91" s="51">
        <f t="shared" si="11"/>
        <v>50794.559131271439</v>
      </c>
      <c r="P91" s="28">
        <f t="shared" si="12"/>
        <v>9.7797944577089374E-2</v>
      </c>
      <c r="Q91"/>
      <c r="R91"/>
    </row>
    <row r="92" spans="1:18" x14ac:dyDescent="0.35">
      <c r="A92" s="15" t="s">
        <v>258</v>
      </c>
      <c r="B92" s="16" t="s">
        <v>259</v>
      </c>
      <c r="C92" s="17" t="s">
        <v>260</v>
      </c>
      <c r="D92" s="31">
        <v>55</v>
      </c>
      <c r="E92" s="22">
        <f>VLOOKUP(A92,[1]Summary!$A$8:$E$407,5,FALSE)</f>
        <v>12095</v>
      </c>
      <c r="F92" s="45">
        <v>356050.81681005406</v>
      </c>
      <c r="G92" s="45">
        <f t="shared" si="7"/>
        <v>368145.81681005406</v>
      </c>
      <c r="H92" s="45">
        <f>VLOOKUP(A92,'[1]2023_24 vs 2024_25 Detail'!$A$9:$CD$408,82,FALSE)</f>
        <v>375427.5796734934</v>
      </c>
      <c r="I92" s="50">
        <f t="shared" si="8"/>
        <v>7281.7628634393332</v>
      </c>
      <c r="J92" s="27">
        <f t="shared" si="9"/>
        <v>2.0451470744199996E-2</v>
      </c>
      <c r="K92" s="22">
        <f>VLOOKUP(A92,'[2]2023_24 vs 2024_25 Detail'!$A$9:$CD$408,82,FALSE)</f>
        <v>403163.48837102624</v>
      </c>
      <c r="L92" s="50">
        <f t="shared" si="10"/>
        <v>35017.671560972172</v>
      </c>
      <c r="M92" s="27">
        <f>$L92/$F92</f>
        <v>9.8350207070732248E-2</v>
      </c>
      <c r="N92" s="22">
        <f>VLOOKUP(A92,'[3]2023_24 vs 2024_25 Detail'!$A$9:$CD$408,82,FALSE)</f>
        <v>404680.82300870289</v>
      </c>
      <c r="O92" s="50">
        <f t="shared" si="11"/>
        <v>36535.006198648829</v>
      </c>
      <c r="P92" s="27">
        <f t="shared" si="12"/>
        <v>0.10261177470669733</v>
      </c>
      <c r="Q92"/>
      <c r="R92"/>
    </row>
    <row r="93" spans="1:18" x14ac:dyDescent="0.35">
      <c r="A93" s="15" t="s">
        <v>261</v>
      </c>
      <c r="B93" s="16" t="s">
        <v>262</v>
      </c>
      <c r="C93" s="17" t="s">
        <v>263</v>
      </c>
      <c r="D93" s="31">
        <v>66</v>
      </c>
      <c r="E93" s="22">
        <f>VLOOKUP(A93,[1]Summary!$A$8:$E$407,5,FALSE)</f>
        <v>12676</v>
      </c>
      <c r="F93" s="45">
        <v>417779.62797915499</v>
      </c>
      <c r="G93" s="45">
        <f t="shared" si="7"/>
        <v>430455.62797915499</v>
      </c>
      <c r="H93" s="45">
        <f>VLOOKUP(A93,'[1]2023_24 vs 2024_25 Detail'!$A$9:$CD$408,82,FALSE)</f>
        <v>439416.12576039002</v>
      </c>
      <c r="I93" s="50">
        <f t="shared" si="8"/>
        <v>8960.4977812350262</v>
      </c>
      <c r="J93" s="27">
        <f t="shared" si="9"/>
        <v>2.1447905022506524E-2</v>
      </c>
      <c r="K93" s="22">
        <f>VLOOKUP(A93,'[2]2023_24 vs 2024_25 Detail'!$A$9:$CD$408,82,FALSE)</f>
        <v>455015.22310506651</v>
      </c>
      <c r="L93" s="50">
        <f t="shared" si="10"/>
        <v>24559.595125911525</v>
      </c>
      <c r="M93" s="27">
        <f t="shared" ref="M93:M96" si="17">$L93/$F93</f>
        <v>5.8786004585022318E-2</v>
      </c>
      <c r="N93" s="22">
        <f>VLOOKUP(A93,'[3]2023_24 vs 2024_25 Detail'!$A$9:$CD$408,82,FALSE)</f>
        <v>456836.02467027848</v>
      </c>
      <c r="O93" s="50">
        <f t="shared" si="11"/>
        <v>26380.396691123489</v>
      </c>
      <c r="P93" s="27">
        <f t="shared" si="12"/>
        <v>6.31442869024713E-2</v>
      </c>
      <c r="Q93"/>
      <c r="R93"/>
    </row>
    <row r="94" spans="1:18" x14ac:dyDescent="0.35">
      <c r="A94" s="15" t="s">
        <v>264</v>
      </c>
      <c r="B94" s="16" t="s">
        <v>265</v>
      </c>
      <c r="C94" s="17" t="s">
        <v>266</v>
      </c>
      <c r="D94" s="31">
        <v>95</v>
      </c>
      <c r="E94" s="22">
        <f>VLOOKUP(A94,[1]Summary!$A$8:$E$407,5,FALSE)</f>
        <v>17375</v>
      </c>
      <c r="F94" s="45">
        <v>489291.62100990937</v>
      </c>
      <c r="G94" s="45">
        <f t="shared" si="7"/>
        <v>506666.62100990937</v>
      </c>
      <c r="H94" s="45">
        <f>VLOOKUP(A94,'[1]2023_24 vs 2024_25 Detail'!$A$9:$CD$408,82,FALSE)</f>
        <v>520221.87129872531</v>
      </c>
      <c r="I94" s="50">
        <f t="shared" si="8"/>
        <v>13555.250288815936</v>
      </c>
      <c r="J94" s="27">
        <f t="shared" si="9"/>
        <v>2.7703826729829507E-2</v>
      </c>
      <c r="K94" s="22">
        <f>VLOOKUP(A94,'[2]2023_24 vs 2024_25 Detail'!$A$9:$CD$408,82,FALSE)</f>
        <v>551776.90922295779</v>
      </c>
      <c r="L94" s="50">
        <f t="shared" si="10"/>
        <v>45110.288213048421</v>
      </c>
      <c r="M94" s="27">
        <f t="shared" si="17"/>
        <v>9.2195096494682924E-2</v>
      </c>
      <c r="N94" s="22">
        <f>VLOOKUP(A94,'[3]2023_24 vs 2024_25 Detail'!$A$9:$CD$408,82,FALSE)</f>
        <v>554397.75996076281</v>
      </c>
      <c r="O94" s="50">
        <f t="shared" si="11"/>
        <v>47731.138950853434</v>
      </c>
      <c r="P94" s="27">
        <f t="shared" si="12"/>
        <v>9.7551515091011051E-2</v>
      </c>
      <c r="Q94"/>
      <c r="R94"/>
    </row>
    <row r="95" spans="1:18" x14ac:dyDescent="0.35">
      <c r="A95" s="15" t="s">
        <v>267</v>
      </c>
      <c r="B95" s="16" t="s">
        <v>268</v>
      </c>
      <c r="C95" s="17" t="s">
        <v>269</v>
      </c>
      <c r="D95" s="31">
        <v>83</v>
      </c>
      <c r="E95" s="22">
        <f>VLOOKUP(A95,[1]Summary!$A$8:$E$407,5,FALSE)</f>
        <v>16779</v>
      </c>
      <c r="F95" s="45">
        <v>496777.04796835576</v>
      </c>
      <c r="G95" s="45">
        <f t="shared" si="7"/>
        <v>513556.04796835576</v>
      </c>
      <c r="H95" s="45">
        <f>VLOOKUP(A95,'[1]2023_24 vs 2024_25 Detail'!$A$9:$CD$408,82,FALSE)</f>
        <v>525470.87902651541</v>
      </c>
      <c r="I95" s="50">
        <f t="shared" si="8"/>
        <v>11914.831058159645</v>
      </c>
      <c r="J95" s="27">
        <f t="shared" si="9"/>
        <v>2.3984262370588847E-2</v>
      </c>
      <c r="K95" s="22">
        <f>VLOOKUP(A95,'[2]2023_24 vs 2024_25 Detail'!$A$9:$CD$408,82,FALSE)</f>
        <v>526747.19886730239</v>
      </c>
      <c r="L95" s="50">
        <f t="shared" si="10"/>
        <v>13191.150898946624</v>
      </c>
      <c r="M95" s="27">
        <f t="shared" si="17"/>
        <v>2.6553462872114995E-2</v>
      </c>
      <c r="N95" s="22">
        <f>VLOOKUP(A95,'[3]2023_24 vs 2024_25 Detail'!$A$9:$CD$408,82,FALSE)</f>
        <v>529036.99477506895</v>
      </c>
      <c r="O95" s="50">
        <f t="shared" si="11"/>
        <v>15480.946806713182</v>
      </c>
      <c r="P95" s="27">
        <f t="shared" si="12"/>
        <v>3.1162765812198522E-2</v>
      </c>
      <c r="Q95"/>
      <c r="R95"/>
    </row>
    <row r="96" spans="1:18" x14ac:dyDescent="0.35">
      <c r="A96" s="24" t="s">
        <v>270</v>
      </c>
      <c r="B96" s="25" t="s">
        <v>271</v>
      </c>
      <c r="C96" s="26" t="s">
        <v>272</v>
      </c>
      <c r="D96" s="32">
        <v>129</v>
      </c>
      <c r="E96" s="43">
        <f>VLOOKUP(A96,[1]Summary!$A$8:$E$407,5,FALSE)</f>
        <v>21109</v>
      </c>
      <c r="F96" s="46">
        <v>625953.98208001675</v>
      </c>
      <c r="G96" s="46">
        <f t="shared" si="7"/>
        <v>647062.98208001675</v>
      </c>
      <c r="H96" s="46">
        <f>VLOOKUP(A96,'[1]2023_24 vs 2024_25 Detail'!$A$9:$CD$408,82,FALSE)</f>
        <v>659234.64250111254</v>
      </c>
      <c r="I96" s="51">
        <f t="shared" si="8"/>
        <v>12171.660421095788</v>
      </c>
      <c r="J96" s="28">
        <f t="shared" si="9"/>
        <v>1.9444976419272727E-2</v>
      </c>
      <c r="K96" s="43">
        <f>VLOOKUP(A96,'[2]2023_24 vs 2024_25 Detail'!$A$9:$CD$408,82,FALSE)</f>
        <v>661218.32032595039</v>
      </c>
      <c r="L96" s="51">
        <f t="shared" si="10"/>
        <v>14155.338245933643</v>
      </c>
      <c r="M96" s="28">
        <f t="shared" si="17"/>
        <v>2.2614023795960357E-2</v>
      </c>
      <c r="N96" s="43">
        <f>VLOOKUP(A96,'[3]2023_24 vs 2024_25 Detail'!$A$9:$CD$408,82,FALSE)</f>
        <v>664777.15974886459</v>
      </c>
      <c r="O96" s="51">
        <f t="shared" si="11"/>
        <v>17714.177668847842</v>
      </c>
      <c r="P96" s="28">
        <f t="shared" si="12"/>
        <v>2.8299488741943029E-2</v>
      </c>
      <c r="Q96"/>
      <c r="R96"/>
    </row>
    <row r="97" spans="1:18" x14ac:dyDescent="0.35">
      <c r="A97" s="15" t="s">
        <v>273</v>
      </c>
      <c r="B97" s="16" t="s">
        <v>274</v>
      </c>
      <c r="C97" s="17" t="s">
        <v>275</v>
      </c>
      <c r="D97" s="31">
        <v>68</v>
      </c>
      <c r="E97" s="22">
        <f>VLOOKUP(A97,[1]Summary!$A$8:$E$407,5,FALSE)</f>
        <v>13226</v>
      </c>
      <c r="F97" s="45">
        <v>405689.63546041714</v>
      </c>
      <c r="G97" s="45">
        <f t="shared" si="7"/>
        <v>418915.63546041714</v>
      </c>
      <c r="H97" s="45">
        <f>VLOOKUP(A97,'[1]2023_24 vs 2024_25 Detail'!$A$9:$CD$408,82,FALSE)</f>
        <v>427974.27884184924</v>
      </c>
      <c r="I97" s="50">
        <f t="shared" si="8"/>
        <v>9058.6433814321063</v>
      </c>
      <c r="J97" s="27">
        <f t="shared" si="9"/>
        <v>2.2328998795227914E-2</v>
      </c>
      <c r="K97" s="22">
        <f>VLOOKUP(A97,'[2]2023_24 vs 2024_25 Detail'!$A$9:$CD$408,82,FALSE)</f>
        <v>448990.24995117733</v>
      </c>
      <c r="L97" s="50">
        <f t="shared" si="10"/>
        <v>30074.614490760199</v>
      </c>
      <c r="M97" s="27">
        <f>$L97/$F97</f>
        <v>7.4132075019931243E-2</v>
      </c>
      <c r="N97" s="22">
        <f>VLOOKUP(A97,'[3]2023_24 vs 2024_25 Detail'!$A$9:$CD$408,82,FALSE)</f>
        <v>450866.22732139571</v>
      </c>
      <c r="O97" s="50">
        <f t="shared" si="11"/>
        <v>31950.591860978573</v>
      </c>
      <c r="P97" s="27">
        <f t="shared" si="12"/>
        <v>7.8756243857987268E-2</v>
      </c>
      <c r="Q97"/>
      <c r="R97"/>
    </row>
    <row r="98" spans="1:18" x14ac:dyDescent="0.35">
      <c r="A98" s="15" t="s">
        <v>276</v>
      </c>
      <c r="B98" s="16" t="s">
        <v>277</v>
      </c>
      <c r="C98" s="17" t="s">
        <v>278</v>
      </c>
      <c r="D98" s="31">
        <v>77</v>
      </c>
      <c r="E98" s="22">
        <f>VLOOKUP(A98,[1]Summary!$A$8:$E$407,5,FALSE)</f>
        <v>14713</v>
      </c>
      <c r="F98" s="45">
        <v>426649.51044395973</v>
      </c>
      <c r="G98" s="45">
        <f t="shared" si="7"/>
        <v>441362.51044395973</v>
      </c>
      <c r="H98" s="45">
        <f>VLOOKUP(A98,'[1]2023_24 vs 2024_25 Detail'!$A$9:$CD$408,82,FALSE)</f>
        <v>450768.44776566385</v>
      </c>
      <c r="I98" s="50">
        <f t="shared" si="8"/>
        <v>9405.9373217041139</v>
      </c>
      <c r="J98" s="27">
        <f t="shared" si="9"/>
        <v>2.2046052067226221E-2</v>
      </c>
      <c r="K98" s="22">
        <f>VLOOKUP(A98,'[2]2023_24 vs 2024_25 Detail'!$A$9:$CD$408,82,FALSE)</f>
        <v>509318.48220872978</v>
      </c>
      <c r="L98" s="50">
        <f t="shared" si="10"/>
        <v>67955.971764770045</v>
      </c>
      <c r="M98" s="27">
        <f t="shared" ref="M98:M101" si="18">$L98/$F98</f>
        <v>0.15927821338422943</v>
      </c>
      <c r="N98" s="22">
        <f>VLOOKUP(A98,'[3]2023_24 vs 2024_25 Detail'!$A$9:$CD$408,82,FALSE)</f>
        <v>511442.75070147699</v>
      </c>
      <c r="O98" s="50">
        <f t="shared" si="11"/>
        <v>70080.24025751726</v>
      </c>
      <c r="P98" s="27">
        <f t="shared" si="12"/>
        <v>0.1642571678673525</v>
      </c>
      <c r="Q98"/>
      <c r="R98"/>
    </row>
    <row r="99" spans="1:18" x14ac:dyDescent="0.35">
      <c r="A99" s="15" t="s">
        <v>279</v>
      </c>
      <c r="B99" s="16" t="s">
        <v>280</v>
      </c>
      <c r="C99" s="17" t="s">
        <v>281</v>
      </c>
      <c r="D99" s="31">
        <v>70</v>
      </c>
      <c r="E99" s="22">
        <f>VLOOKUP(A99,[1]Summary!$A$8:$E$407,5,FALSE)</f>
        <v>14296</v>
      </c>
      <c r="F99" s="45">
        <v>449404.30525347975</v>
      </c>
      <c r="G99" s="45">
        <f t="shared" si="7"/>
        <v>463700.30525347975</v>
      </c>
      <c r="H99" s="45">
        <f>VLOOKUP(A99,'[1]2023_24 vs 2024_25 Detail'!$A$9:$CD$408,82,FALSE)</f>
        <v>473894.80249672744</v>
      </c>
      <c r="I99" s="50">
        <f t="shared" si="8"/>
        <v>10194.497243247693</v>
      </c>
      <c r="J99" s="27">
        <f t="shared" si="9"/>
        <v>2.268446724714317E-2</v>
      </c>
      <c r="K99" s="22">
        <f>VLOOKUP(A99,'[2]2023_24 vs 2024_25 Detail'!$A$9:$CD$408,82,FALSE)</f>
        <v>496850.91443968448</v>
      </c>
      <c r="L99" s="50">
        <f t="shared" si="10"/>
        <v>33150.609186204732</v>
      </c>
      <c r="M99" s="27">
        <f t="shared" si="18"/>
        <v>7.376566890587892E-2</v>
      </c>
      <c r="N99" s="22">
        <f>VLOOKUP(A99,'[3]2023_24 vs 2024_25 Detail'!$A$9:$CD$408,82,FALSE)</f>
        <v>498782.06761490926</v>
      </c>
      <c r="O99" s="50">
        <f t="shared" si="11"/>
        <v>35081.762361429515</v>
      </c>
      <c r="P99" s="27">
        <f t="shared" si="12"/>
        <v>7.8062808814530996E-2</v>
      </c>
      <c r="Q99"/>
      <c r="R99"/>
    </row>
    <row r="100" spans="1:18" x14ac:dyDescent="0.35">
      <c r="A100" s="15" t="s">
        <v>282</v>
      </c>
      <c r="B100" s="16" t="s">
        <v>283</v>
      </c>
      <c r="C100" s="17" t="s">
        <v>284</v>
      </c>
      <c r="D100" s="31">
        <v>153</v>
      </c>
      <c r="E100" s="22">
        <f>VLOOKUP(A100,[1]Summary!$A$8:$E$407,5,FALSE)</f>
        <v>25941</v>
      </c>
      <c r="F100" s="45">
        <v>717073.03666600422</v>
      </c>
      <c r="G100" s="45">
        <f t="shared" si="7"/>
        <v>743014.03666600422</v>
      </c>
      <c r="H100" s="45">
        <f>VLOOKUP(A100,'[1]2023_24 vs 2024_25 Detail'!$A$9:$CD$408,82,FALSE)</f>
        <v>762433.13637209311</v>
      </c>
      <c r="I100" s="50">
        <f t="shared" si="8"/>
        <v>19419.099706088891</v>
      </c>
      <c r="J100" s="27">
        <f t="shared" si="9"/>
        <v>2.7081062476392977E-2</v>
      </c>
      <c r="K100" s="22">
        <f>VLOOKUP(A100,'[2]2023_24 vs 2024_25 Detail'!$A$9:$CD$408,82,FALSE)</f>
        <v>764785.87053643563</v>
      </c>
      <c r="L100" s="50">
        <f t="shared" si="10"/>
        <v>21771.833870431408</v>
      </c>
      <c r="M100" s="27">
        <f t="shared" si="18"/>
        <v>3.0362086924448417E-2</v>
      </c>
      <c r="N100" s="22">
        <f>VLOOKUP(A100,'[3]2023_24 vs 2024_25 Detail'!$A$9:$CD$408,82,FALSE)</f>
        <v>769006.81961942697</v>
      </c>
      <c r="O100" s="50">
        <f t="shared" si="11"/>
        <v>25992.782953422749</v>
      </c>
      <c r="P100" s="27">
        <f t="shared" si="12"/>
        <v>3.6248445589691834E-2</v>
      </c>
      <c r="Q100"/>
      <c r="R100"/>
    </row>
    <row r="101" spans="1:18" x14ac:dyDescent="0.35">
      <c r="A101" s="24" t="s">
        <v>285</v>
      </c>
      <c r="B101" s="25" t="s">
        <v>286</v>
      </c>
      <c r="C101" s="26" t="s">
        <v>287</v>
      </c>
      <c r="D101" s="32">
        <v>56</v>
      </c>
      <c r="E101" s="43">
        <f>VLOOKUP(A101,[1]Summary!$A$8:$E$407,5,FALSE)</f>
        <v>13046</v>
      </c>
      <c r="F101" s="46">
        <v>358548.83718844707</v>
      </c>
      <c r="G101" s="46">
        <f t="shared" si="7"/>
        <v>371594.83718844707</v>
      </c>
      <c r="H101" s="46">
        <f>VLOOKUP(A101,'[1]2023_24 vs 2024_25 Detail'!$A$9:$CD$408,82,FALSE)</f>
        <v>379115.83434353158</v>
      </c>
      <c r="I101" s="51">
        <f t="shared" si="8"/>
        <v>7520.9971550845075</v>
      </c>
      <c r="J101" s="28">
        <f t="shared" si="9"/>
        <v>2.0976214046767642E-2</v>
      </c>
      <c r="K101" s="43">
        <f>VLOOKUP(A101,'[2]2023_24 vs 2024_25 Detail'!$A$9:$CD$408,82,FALSE)</f>
        <v>424182.66600876243</v>
      </c>
      <c r="L101" s="51">
        <f t="shared" si="10"/>
        <v>52587.828820315364</v>
      </c>
      <c r="M101" s="28">
        <f t="shared" si="18"/>
        <v>0.14666852424534879</v>
      </c>
      <c r="N101" s="43">
        <f>VLOOKUP(A101,'[3]2023_24 vs 2024_25 Detail'!$A$9:$CD$408,82,FALSE)</f>
        <v>425727.58854894224</v>
      </c>
      <c r="O101" s="51">
        <f t="shared" si="11"/>
        <v>54132.751360495167</v>
      </c>
      <c r="P101" s="28">
        <f t="shared" si="12"/>
        <v>0.1509773446344882</v>
      </c>
      <c r="Q101"/>
      <c r="R101"/>
    </row>
    <row r="102" spans="1:18" x14ac:dyDescent="0.35">
      <c r="A102" s="15" t="s">
        <v>288</v>
      </c>
      <c r="B102" s="16" t="s">
        <v>289</v>
      </c>
      <c r="C102" s="17" t="s">
        <v>290</v>
      </c>
      <c r="D102" s="31">
        <v>43</v>
      </c>
      <c r="E102" s="22">
        <f>VLOOKUP(A102,[1]Summary!$A$8:$E$407,5,FALSE)</f>
        <v>10043</v>
      </c>
      <c r="F102" s="45">
        <v>334579.21376344352</v>
      </c>
      <c r="G102" s="45">
        <f t="shared" si="7"/>
        <v>344622.21376344352</v>
      </c>
      <c r="H102" s="45">
        <f>VLOOKUP(A102,'[1]2023_24 vs 2024_25 Detail'!$A$9:$CD$408,82,FALSE)</f>
        <v>350310.54865109519</v>
      </c>
      <c r="I102" s="50">
        <f t="shared" si="8"/>
        <v>5688.3348876516684</v>
      </c>
      <c r="J102" s="27">
        <f t="shared" si="9"/>
        <v>1.7001459306654577E-2</v>
      </c>
      <c r="K102" s="22">
        <f>VLOOKUP(A102,'[2]2023_24 vs 2024_25 Detail'!$A$9:$CD$408,82,FALSE)</f>
        <v>371188.94130434375</v>
      </c>
      <c r="L102" s="50">
        <f t="shared" si="10"/>
        <v>26566.727540900232</v>
      </c>
      <c r="M102" s="27">
        <f>$L102/$F102</f>
        <v>7.9403401191813494E-2</v>
      </c>
      <c r="N102" s="22">
        <f>VLOOKUP(A102,'[3]2023_24 vs 2024_25 Detail'!$A$9:$CD$408,82,FALSE)</f>
        <v>372375.22111198184</v>
      </c>
      <c r="O102" s="50">
        <f t="shared" si="11"/>
        <v>27753.007348538318</v>
      </c>
      <c r="P102" s="27">
        <f t="shared" si="12"/>
        <v>8.2948988481276187E-2</v>
      </c>
      <c r="Q102"/>
      <c r="R102"/>
    </row>
    <row r="103" spans="1:18" x14ac:dyDescent="0.35">
      <c r="A103" s="15" t="s">
        <v>291</v>
      </c>
      <c r="B103" s="16" t="s">
        <v>292</v>
      </c>
      <c r="C103" s="17" t="s">
        <v>293</v>
      </c>
      <c r="D103" s="31">
        <v>54</v>
      </c>
      <c r="E103" s="22">
        <f>VLOOKUP(A103,[1]Summary!$A$8:$E$407,5,FALSE)</f>
        <v>11976</v>
      </c>
      <c r="F103" s="45">
        <v>361330.49990549666</v>
      </c>
      <c r="G103" s="45">
        <f t="shared" si="7"/>
        <v>373306.49990549666</v>
      </c>
      <c r="H103" s="45">
        <f>VLOOKUP(A103,'[1]2023_24 vs 2024_25 Detail'!$A$9:$CD$408,82,FALSE)</f>
        <v>379946.55650712334</v>
      </c>
      <c r="I103" s="50">
        <f t="shared" si="8"/>
        <v>6640.0566016266821</v>
      </c>
      <c r="J103" s="27">
        <f t="shared" si="9"/>
        <v>1.8376684512830609E-2</v>
      </c>
      <c r="K103" s="22">
        <f>VLOOKUP(A103,'[2]2023_24 vs 2024_25 Detail'!$A$9:$CD$408,82,FALSE)</f>
        <v>431918.06860062032</v>
      </c>
      <c r="L103" s="50">
        <f t="shared" si="10"/>
        <v>58611.568695123657</v>
      </c>
      <c r="M103" s="27">
        <f t="shared" ref="M103:M106" si="19">$L103/$F103</f>
        <v>0.16221041044266421</v>
      </c>
      <c r="N103" s="22">
        <f>VLOOKUP(A103,'[3]2023_24 vs 2024_25 Detail'!$A$9:$CD$408,82,FALSE)</f>
        <v>433407.81533579371</v>
      </c>
      <c r="O103" s="50">
        <f t="shared" si="11"/>
        <v>60101.315430297051</v>
      </c>
      <c r="P103" s="27">
        <f t="shared" si="12"/>
        <v>0.16633335809187463</v>
      </c>
      <c r="Q103"/>
      <c r="R103"/>
    </row>
    <row r="104" spans="1:18" x14ac:dyDescent="0.35">
      <c r="A104" s="15" t="s">
        <v>294</v>
      </c>
      <c r="B104" s="16" t="s">
        <v>295</v>
      </c>
      <c r="C104" s="17" t="s">
        <v>296</v>
      </c>
      <c r="D104" s="31">
        <v>183</v>
      </c>
      <c r="E104" s="22">
        <f>VLOOKUP(A104,[1]Summary!$A$8:$E$407,5,FALSE)</f>
        <v>28055</v>
      </c>
      <c r="F104" s="45">
        <v>835099.82211538462</v>
      </c>
      <c r="G104" s="45">
        <f t="shared" si="7"/>
        <v>863154.82211538462</v>
      </c>
      <c r="H104" s="45">
        <f>VLOOKUP(A104,'[1]2023_24 vs 2024_25 Detail'!$A$9:$CD$408,82,FALSE)</f>
        <v>875003.27609890106</v>
      </c>
      <c r="I104" s="50">
        <f t="shared" si="8"/>
        <v>11848.453983516432</v>
      </c>
      <c r="J104" s="27">
        <f t="shared" si="9"/>
        <v>1.4188069102329838E-2</v>
      </c>
      <c r="K104" s="22">
        <f>VLOOKUP(A104,'[2]2023_24 vs 2024_25 Detail'!$A$9:$CD$408,82,FALSE)</f>
        <v>877817.33068762452</v>
      </c>
      <c r="L104" s="50">
        <f t="shared" si="10"/>
        <v>14662.508572239894</v>
      </c>
      <c r="M104" s="27">
        <f t="shared" si="19"/>
        <v>1.7557791516585899E-2</v>
      </c>
      <c r="N104" s="22">
        <f>VLOOKUP(A104,'[3]2023_24 vs 2024_25 Detail'!$A$9:$CD$408,82,FALSE)</f>
        <v>882865.91684571211</v>
      </c>
      <c r="O104" s="50">
        <f t="shared" si="11"/>
        <v>19711.094730327488</v>
      </c>
      <c r="P104" s="27">
        <f t="shared" si="12"/>
        <v>2.3603279761690611E-2</v>
      </c>
      <c r="Q104"/>
      <c r="R104"/>
    </row>
    <row r="105" spans="1:18" x14ac:dyDescent="0.35">
      <c r="A105" s="15" t="s">
        <v>297</v>
      </c>
      <c r="B105" s="16" t="s">
        <v>298</v>
      </c>
      <c r="C105" s="17" t="s">
        <v>299</v>
      </c>
      <c r="D105" s="31">
        <v>66</v>
      </c>
      <c r="E105" s="22">
        <f>VLOOKUP(A105,[1]Summary!$A$8:$E$407,5,FALSE)</f>
        <v>13716</v>
      </c>
      <c r="F105" s="45">
        <v>404383.14502807771</v>
      </c>
      <c r="G105" s="45">
        <f t="shared" si="7"/>
        <v>418099.14502807771</v>
      </c>
      <c r="H105" s="45">
        <f>VLOOKUP(A105,'[1]2023_24 vs 2024_25 Detail'!$A$9:$CD$408,82,FALSE)</f>
        <v>426641.31166158349</v>
      </c>
      <c r="I105" s="50">
        <f t="shared" si="8"/>
        <v>8542.1666335057816</v>
      </c>
      <c r="J105" s="27">
        <f t="shared" si="9"/>
        <v>2.1123943315967508E-2</v>
      </c>
      <c r="K105" s="22">
        <f>VLOOKUP(A105,'[2]2023_24 vs 2024_25 Detail'!$A$9:$CD$408,82,FALSE)</f>
        <v>473441.04306923115</v>
      </c>
      <c r="L105" s="50">
        <f t="shared" si="10"/>
        <v>55341.898041153443</v>
      </c>
      <c r="M105" s="27">
        <f t="shared" si="19"/>
        <v>0.13685510566299905</v>
      </c>
      <c r="N105" s="22">
        <f>VLOOKUP(A105,'[3]2023_24 vs 2024_25 Detail'!$A$9:$CD$408,82,FALSE)</f>
        <v>475261.84463444311</v>
      </c>
      <c r="O105" s="50">
        <f t="shared" si="11"/>
        <v>57162.699606365408</v>
      </c>
      <c r="P105" s="27">
        <f t="shared" si="12"/>
        <v>0.14135776999903496</v>
      </c>
      <c r="Q105"/>
      <c r="R105"/>
    </row>
    <row r="106" spans="1:18" x14ac:dyDescent="0.35">
      <c r="A106" s="24" t="s">
        <v>300</v>
      </c>
      <c r="B106" s="25" t="s">
        <v>301</v>
      </c>
      <c r="C106" s="26" t="s">
        <v>302</v>
      </c>
      <c r="D106" s="32">
        <v>151</v>
      </c>
      <c r="E106" s="43">
        <f>VLOOKUP(A106,[1]Summary!$A$8:$E$407,5,FALSE)</f>
        <v>25911</v>
      </c>
      <c r="F106" s="46">
        <v>747468.55987475638</v>
      </c>
      <c r="G106" s="46">
        <f t="shared" si="7"/>
        <v>773379.55987475638</v>
      </c>
      <c r="H106" s="46">
        <f>VLOOKUP(A106,'[1]2023_24 vs 2024_25 Detail'!$A$9:$CD$408,82,FALSE)</f>
        <v>790001.28006957681</v>
      </c>
      <c r="I106" s="51">
        <f t="shared" si="8"/>
        <v>16621.720194820431</v>
      </c>
      <c r="J106" s="28">
        <f t="shared" si="9"/>
        <v>2.2237350287489709E-2</v>
      </c>
      <c r="K106" s="43">
        <f>VLOOKUP(A106,'[2]2023_24 vs 2024_25 Detail'!$A$9:$CD$408,82,FALSE)</f>
        <v>792323.25953896064</v>
      </c>
      <c r="L106" s="51">
        <f t="shared" si="10"/>
        <v>18943.699664204265</v>
      </c>
      <c r="M106" s="28">
        <f t="shared" si="19"/>
        <v>2.5343807995587688E-2</v>
      </c>
      <c r="N106" s="43">
        <f>VLOOKUP(A106,'[3]2023_24 vs 2024_25 Detail'!$A$9:$CD$408,82,FALSE)</f>
        <v>796489.03281694558</v>
      </c>
      <c r="O106" s="51">
        <f t="shared" si="11"/>
        <v>23109.472942189197</v>
      </c>
      <c r="P106" s="28">
        <f t="shared" si="12"/>
        <v>3.0916983245504469E-2</v>
      </c>
      <c r="Q106"/>
      <c r="R106"/>
    </row>
    <row r="107" spans="1:18" x14ac:dyDescent="0.35">
      <c r="A107" s="15" t="s">
        <v>303</v>
      </c>
      <c r="B107" s="16" t="s">
        <v>304</v>
      </c>
      <c r="C107" s="17" t="s">
        <v>305</v>
      </c>
      <c r="D107" s="31">
        <v>70</v>
      </c>
      <c r="E107" s="22">
        <f>VLOOKUP(A107,[1]Summary!$A$8:$E$407,5,FALSE)</f>
        <v>14504</v>
      </c>
      <c r="F107" s="45">
        <v>446519.38426777633</v>
      </c>
      <c r="G107" s="45">
        <f t="shared" si="7"/>
        <v>461023.38426777633</v>
      </c>
      <c r="H107" s="45">
        <f>VLOOKUP(A107,'[1]2023_24 vs 2024_25 Detail'!$A$9:$CD$408,82,FALSE)</f>
        <v>471097.44015891675</v>
      </c>
      <c r="I107" s="50">
        <f t="shared" si="8"/>
        <v>10074.055891140422</v>
      </c>
      <c r="J107" s="27">
        <f t="shared" si="9"/>
        <v>2.25612957602285E-2</v>
      </c>
      <c r="K107" s="22">
        <f>VLOOKUP(A107,'[2]2023_24 vs 2024_25 Detail'!$A$9:$CD$408,82,FALSE)</f>
        <v>499499.61423612374</v>
      </c>
      <c r="L107" s="50">
        <f t="shared" si="10"/>
        <v>38476.229968347412</v>
      </c>
      <c r="M107" s="27">
        <f>$L107/$F107</f>
        <v>8.6169226519566572E-2</v>
      </c>
      <c r="N107" s="22">
        <f>VLOOKUP(A107,'[3]2023_24 vs 2024_25 Detail'!$A$9:$CD$408,82,FALSE)</f>
        <v>501430.76741134853</v>
      </c>
      <c r="O107" s="50">
        <f t="shared" si="11"/>
        <v>40407.383143572195</v>
      </c>
      <c r="P107" s="27">
        <f t="shared" si="12"/>
        <v>9.0494129856947061E-2</v>
      </c>
      <c r="Q107"/>
      <c r="R107"/>
    </row>
    <row r="108" spans="1:18" x14ac:dyDescent="0.35">
      <c r="A108" s="15" t="s">
        <v>306</v>
      </c>
      <c r="B108" s="16" t="s">
        <v>307</v>
      </c>
      <c r="C108" s="17" t="s">
        <v>308</v>
      </c>
      <c r="D108" s="31">
        <v>512</v>
      </c>
      <c r="E108" s="22">
        <f>VLOOKUP(A108,[1]Summary!$A$8:$E$407,5,FALSE)</f>
        <v>79062</v>
      </c>
      <c r="F108" s="45">
        <v>2345536.4977561091</v>
      </c>
      <c r="G108" s="45">
        <f t="shared" si="7"/>
        <v>2424598.4977561091</v>
      </c>
      <c r="H108" s="45">
        <f>VLOOKUP(A108,'[1]2023_24 vs 2024_25 Detail'!$A$9:$CD$408,82,FALSE)</f>
        <v>2436236.0355690001</v>
      </c>
      <c r="I108" s="50">
        <f t="shared" si="8"/>
        <v>11637.537812890951</v>
      </c>
      <c r="J108" s="27">
        <f t="shared" si="9"/>
        <v>4.9615675663218914E-3</v>
      </c>
      <c r="K108" s="22">
        <f>VLOOKUP(A108,'[2]2023_24 vs 2024_25 Detail'!$A$9:$CD$408,82,FALSE)</f>
        <v>2443270.3287216318</v>
      </c>
      <c r="L108" s="50">
        <f t="shared" si="10"/>
        <v>18671.830965522677</v>
      </c>
      <c r="M108" s="27">
        <f t="shared" ref="M108:M110" si="20">$L108/$F108</f>
        <v>7.9605800137347461E-3</v>
      </c>
      <c r="N108" s="22">
        <f>VLOOKUP(A108,'[3]2023_24 vs 2024_25 Detail'!$A$9:$CD$408,82,FALSE)</f>
        <v>2457395.3348032758</v>
      </c>
      <c r="O108" s="50">
        <f t="shared" si="11"/>
        <v>32796.837047166657</v>
      </c>
      <c r="P108" s="27">
        <f t="shared" si="12"/>
        <v>1.3982659011506415E-2</v>
      </c>
      <c r="Q108"/>
      <c r="R108"/>
    </row>
    <row r="109" spans="1:18" x14ac:dyDescent="0.35">
      <c r="A109" s="15" t="s">
        <v>309</v>
      </c>
      <c r="B109" s="16" t="s">
        <v>310</v>
      </c>
      <c r="C109" s="17" t="s">
        <v>311</v>
      </c>
      <c r="D109" s="31">
        <v>166</v>
      </c>
      <c r="E109" s="22">
        <f>VLOOKUP(A109,[1]Summary!$A$8:$E$407,5,FALSE)</f>
        <v>32064</v>
      </c>
      <c r="F109" s="45">
        <v>949040.25605361676</v>
      </c>
      <c r="G109" s="45">
        <f t="shared" si="7"/>
        <v>981104.25605361676</v>
      </c>
      <c r="H109" s="45">
        <f>VLOOKUP(A109,'[1]2023_24 vs 2024_25 Detail'!$A$9:$CD$408,82,FALSE)</f>
        <v>1006620.9617809909</v>
      </c>
      <c r="I109" s="50">
        <f t="shared" si="8"/>
        <v>25516.705727374181</v>
      </c>
      <c r="J109" s="27">
        <f t="shared" si="9"/>
        <v>2.6886852864893219E-2</v>
      </c>
      <c r="K109" s="22">
        <f>VLOOKUP(A109,'[2]2023_24 vs 2024_25 Detail'!$A$9:$CD$408,82,FALSE)</f>
        <v>1009173.6014625651</v>
      </c>
      <c r="L109" s="50">
        <f t="shared" si="10"/>
        <v>28069.345408948371</v>
      </c>
      <c r="M109" s="27">
        <f t="shared" si="20"/>
        <v>2.9576559297567428E-2</v>
      </c>
      <c r="N109" s="22">
        <f>VLOOKUP(A109,'[3]2023_24 vs 2024_25 Detail'!$A$9:$CD$408,82,FALSE)</f>
        <v>1013753.1932780982</v>
      </c>
      <c r="O109" s="50">
        <f t="shared" si="11"/>
        <v>32648.937224481488</v>
      </c>
      <c r="P109" s="27">
        <f t="shared" si="12"/>
        <v>3.4402057253340536E-2</v>
      </c>
      <c r="Q109"/>
      <c r="R109"/>
    </row>
    <row r="110" spans="1:18" x14ac:dyDescent="0.35">
      <c r="A110" s="24" t="s">
        <v>312</v>
      </c>
      <c r="B110" s="25" t="s">
        <v>1139</v>
      </c>
      <c r="C110" s="26" t="s">
        <v>313</v>
      </c>
      <c r="D110" s="32">
        <v>328</v>
      </c>
      <c r="E110" s="43">
        <f>VLOOKUP(A110,[1]Summary!$A$8:$E$407,5,FALSE)</f>
        <v>58102</v>
      </c>
      <c r="F110" s="46">
        <v>1718176.2874595143</v>
      </c>
      <c r="G110" s="46">
        <f t="shared" si="7"/>
        <v>1776278.2874595143</v>
      </c>
      <c r="H110" s="46">
        <f>VLOOKUP(A110,'[1]2023_24 vs 2024_25 Detail'!$A$9:$CD$408,82,FALSE)</f>
        <v>1802214.0668674062</v>
      </c>
      <c r="I110" s="51">
        <f t="shared" si="8"/>
        <v>25935.779407891911</v>
      </c>
      <c r="J110" s="28">
        <f t="shared" si="9"/>
        <v>1.5094946657796334E-2</v>
      </c>
      <c r="K110" s="43">
        <f>VLOOKUP(A110,'[2]2023_24 vs 2024_25 Detail'!$A$9:$CD$408,82,FALSE)</f>
        <v>1807257.8368406373</v>
      </c>
      <c r="L110" s="51">
        <f t="shared" si="10"/>
        <v>30979.549381122924</v>
      </c>
      <c r="M110" s="28">
        <f t="shared" si="20"/>
        <v>1.8030483604758105E-2</v>
      </c>
      <c r="N110" s="43">
        <f>VLOOKUP(A110,'[3]2023_24 vs 2024_25 Detail'!$A$9:$CD$408,82,FALSE)</f>
        <v>1816306.6688616907</v>
      </c>
      <c r="O110" s="51">
        <f t="shared" si="11"/>
        <v>40028.381402176339</v>
      </c>
      <c r="P110" s="28">
        <f t="shared" si="12"/>
        <v>2.3297016548495194E-2</v>
      </c>
      <c r="Q110"/>
      <c r="R110"/>
    </row>
    <row r="111" spans="1:18" x14ac:dyDescent="0.35">
      <c r="A111" s="15" t="s">
        <v>314</v>
      </c>
      <c r="B111" s="16" t="s">
        <v>315</v>
      </c>
      <c r="C111" s="17" t="s">
        <v>316</v>
      </c>
      <c r="D111" s="31">
        <v>378</v>
      </c>
      <c r="E111" s="22">
        <f>VLOOKUP(A111,[1]Summary!$A$8:$E$407,5,FALSE)</f>
        <v>74437</v>
      </c>
      <c r="F111" s="45">
        <v>2055467.4784645531</v>
      </c>
      <c r="G111" s="45">
        <f t="shared" si="7"/>
        <v>2129904.4784645531</v>
      </c>
      <c r="H111" s="45">
        <f>VLOOKUP(A111,'[1]2023_24 vs 2024_25 Detail'!$A$9:$CD$408,82,FALSE)</f>
        <v>2205109.6615165714</v>
      </c>
      <c r="I111" s="50">
        <f t="shared" si="8"/>
        <v>75205.183052018285</v>
      </c>
      <c r="J111" s="27">
        <f t="shared" si="9"/>
        <v>3.6587872997240034E-2</v>
      </c>
      <c r="K111" s="22">
        <f>VLOOKUP(A111,'[2]2023_24 vs 2024_25 Detail'!$A$9:$CD$408,82,FALSE)</f>
        <v>2236511.558591479</v>
      </c>
      <c r="L111" s="50">
        <f t="shared" si="10"/>
        <v>106607.08012692584</v>
      </c>
      <c r="M111" s="27">
        <f>$L111/$F111</f>
        <v>5.1865126178771745E-2</v>
      </c>
      <c r="N111" s="22">
        <f>VLOOKUP(A111,'[3]2023_24 vs 2024_25 Detail'!$A$9:$CD$408,82,FALSE)</f>
        <v>2246939.7857376928</v>
      </c>
      <c r="O111" s="50">
        <f t="shared" si="11"/>
        <v>117035.30727313971</v>
      </c>
      <c r="P111" s="27">
        <f t="shared" si="12"/>
        <v>5.6938535150439749E-2</v>
      </c>
      <c r="Q111"/>
      <c r="R111"/>
    </row>
    <row r="112" spans="1:18" x14ac:dyDescent="0.35">
      <c r="A112" s="15" t="s">
        <v>317</v>
      </c>
      <c r="B112" s="16" t="s">
        <v>318</v>
      </c>
      <c r="C112" s="17" t="s">
        <v>319</v>
      </c>
      <c r="D112" s="31">
        <v>357</v>
      </c>
      <c r="E112" s="22">
        <f>VLOOKUP(A112,[1]Summary!$A$8:$E$407,5,FALSE)</f>
        <v>60201</v>
      </c>
      <c r="F112" s="45">
        <v>1746992.8095931725</v>
      </c>
      <c r="G112" s="45">
        <f t="shared" si="7"/>
        <v>1807193.8095931725</v>
      </c>
      <c r="H112" s="45">
        <f>VLOOKUP(A112,'[1]2023_24 vs 2024_25 Detail'!$A$9:$CD$408,82,FALSE)</f>
        <v>1832964.4888583566</v>
      </c>
      <c r="I112" s="50">
        <f t="shared" si="8"/>
        <v>25770.679265184095</v>
      </c>
      <c r="J112" s="27">
        <f t="shared" si="9"/>
        <v>1.4751451250211723E-2</v>
      </c>
      <c r="K112" s="22">
        <f>VLOOKUP(A112,'[2]2023_24 vs 2024_25 Detail'!$A$9:$CD$408,82,FALSE)</f>
        <v>1838454.2019084892</v>
      </c>
      <c r="L112" s="50">
        <f t="shared" si="10"/>
        <v>31260.392315316712</v>
      </c>
      <c r="M112" s="27">
        <f t="shared" ref="M112:M115" si="21">$L112/$F112</f>
        <v>1.7893829982389232E-2</v>
      </c>
      <c r="N112" s="22">
        <f>VLOOKUP(A112,'[3]2023_24 vs 2024_25 Detail'!$A$9:$CD$408,82,FALSE)</f>
        <v>1848303.0831021357</v>
      </c>
      <c r="O112" s="50">
        <f t="shared" si="11"/>
        <v>41109.273508963175</v>
      </c>
      <c r="P112" s="27">
        <f t="shared" si="12"/>
        <v>2.3531449747945108E-2</v>
      </c>
      <c r="Q112"/>
      <c r="R112"/>
    </row>
    <row r="113" spans="1:18" x14ac:dyDescent="0.35">
      <c r="A113" s="15" t="s">
        <v>320</v>
      </c>
      <c r="B113" s="16" t="s">
        <v>321</v>
      </c>
      <c r="C113" s="17" t="s">
        <v>1164</v>
      </c>
      <c r="D113" s="31">
        <v>366</v>
      </c>
      <c r="E113" s="22">
        <f>VLOOKUP(A113,[1]Summary!$A$8:$E$407,5,FALSE)</f>
        <v>63248</v>
      </c>
      <c r="F113" s="45">
        <v>1896349.0566251362</v>
      </c>
      <c r="G113" s="45">
        <f t="shared" si="7"/>
        <v>1959597.0566251362</v>
      </c>
      <c r="H113" s="45">
        <f>VLOOKUP(A113,'[1]2023_24 vs 2024_25 Detail'!$A$9:$CD$408,82,FALSE)</f>
        <v>2007633.6702630213</v>
      </c>
      <c r="I113" s="50">
        <f t="shared" si="8"/>
        <v>48036.613637885079</v>
      </c>
      <c r="J113" s="27">
        <f t="shared" si="9"/>
        <v>2.533110319013426E-2</v>
      </c>
      <c r="K113" s="22">
        <f>VLOOKUP(A113,'[2]2023_24 vs 2024_25 Detail'!$A$9:$CD$408,82,FALSE)</f>
        <v>2013261.7794404682</v>
      </c>
      <c r="L113" s="50">
        <f t="shared" si="10"/>
        <v>53664.722815332003</v>
      </c>
      <c r="M113" s="27">
        <f t="shared" si="21"/>
        <v>2.8298968814758803E-2</v>
      </c>
      <c r="N113" s="22">
        <f>VLOOKUP(A113,'[3]2023_24 vs 2024_25 Detail'!$A$9:$CD$408,82,FALSE)</f>
        <v>2023358.9517566434</v>
      </c>
      <c r="O113" s="50">
        <f t="shared" si="11"/>
        <v>63761.89513150719</v>
      </c>
      <c r="P113" s="27">
        <f t="shared" si="12"/>
        <v>3.3623501384804085E-2</v>
      </c>
      <c r="Q113"/>
      <c r="R113"/>
    </row>
    <row r="114" spans="1:18" x14ac:dyDescent="0.35">
      <c r="A114" s="15" t="s">
        <v>322</v>
      </c>
      <c r="B114" s="16" t="s">
        <v>323</v>
      </c>
      <c r="C114" s="17" t="s">
        <v>324</v>
      </c>
      <c r="D114" s="31">
        <v>416</v>
      </c>
      <c r="E114" s="22">
        <f>VLOOKUP(A114,[1]Summary!$A$8:$E$407,5,FALSE)</f>
        <v>73878</v>
      </c>
      <c r="F114" s="45">
        <v>2192716.1645697937</v>
      </c>
      <c r="G114" s="45">
        <f t="shared" si="7"/>
        <v>2266594.1645697937</v>
      </c>
      <c r="H114" s="45">
        <f>VLOOKUP(A114,'[1]2023_24 vs 2024_25 Detail'!$A$9:$CD$408,82,FALSE)</f>
        <v>2325098.2881107233</v>
      </c>
      <c r="I114" s="50">
        <f t="shared" si="8"/>
        <v>58504.123540929519</v>
      </c>
      <c r="J114" s="27">
        <f t="shared" si="9"/>
        <v>2.6681120195238724E-2</v>
      </c>
      <c r="K114" s="22">
        <f>VLOOKUP(A114,'[2]2023_24 vs 2024_25 Detail'!$A$9:$CD$408,82,FALSE)</f>
        <v>2331495.2646621382</v>
      </c>
      <c r="L114" s="50">
        <f t="shared" si="10"/>
        <v>64901.100092344452</v>
      </c>
      <c r="M114" s="27">
        <f t="shared" si="21"/>
        <v>2.9598495756553111E-2</v>
      </c>
      <c r="N114" s="22">
        <f>VLOOKUP(A114,'[3]2023_24 vs 2024_25 Detail'!$A$9:$CD$408,82,FALSE)</f>
        <v>2342971.8321034741</v>
      </c>
      <c r="O114" s="50">
        <f t="shared" si="11"/>
        <v>76377.667533680331</v>
      </c>
      <c r="P114" s="27">
        <f t="shared" si="12"/>
        <v>3.4832446062924641E-2</v>
      </c>
      <c r="Q114"/>
      <c r="R114"/>
    </row>
    <row r="115" spans="1:18" x14ac:dyDescent="0.35">
      <c r="A115" s="24" t="s">
        <v>325</v>
      </c>
      <c r="B115" s="25" t="s">
        <v>326</v>
      </c>
      <c r="C115" s="26" t="s">
        <v>327</v>
      </c>
      <c r="D115" s="32">
        <v>393</v>
      </c>
      <c r="E115" s="43">
        <f>VLOOKUP(A115,[1]Summary!$A$8:$E$407,5,FALSE)</f>
        <v>73637</v>
      </c>
      <c r="F115" s="46">
        <v>2023383.3342200539</v>
      </c>
      <c r="G115" s="46">
        <f t="shared" si="7"/>
        <v>2097020.3342200539</v>
      </c>
      <c r="H115" s="46">
        <f>VLOOKUP(A115,'[1]2023_24 vs 2024_25 Detail'!$A$9:$CD$408,82,FALSE)</f>
        <v>2163874.1240519146</v>
      </c>
      <c r="I115" s="51">
        <f t="shared" si="8"/>
        <v>66853.789831860689</v>
      </c>
      <c r="J115" s="28">
        <f t="shared" si="9"/>
        <v>3.3040595274859558E-2</v>
      </c>
      <c r="K115" s="43">
        <f>VLOOKUP(A115,'[2]2023_24 vs 2024_25 Detail'!$A$9:$CD$408,82,FALSE)</f>
        <v>2169917.4216113039</v>
      </c>
      <c r="L115" s="51">
        <f t="shared" si="10"/>
        <v>72897.087391250068</v>
      </c>
      <c r="M115" s="28">
        <f t="shared" si="21"/>
        <v>3.6027324214049354E-2</v>
      </c>
      <c r="N115" s="43">
        <f>VLOOKUP(A115,'[3]2023_24 vs 2024_25 Detail'!$A$9:$CD$408,82,FALSE)</f>
        <v>2180759.467295066</v>
      </c>
      <c r="O115" s="51">
        <f t="shared" si="11"/>
        <v>83739.133075012127</v>
      </c>
      <c r="P115" s="28">
        <f t="shared" si="12"/>
        <v>4.1385698724898681E-2</v>
      </c>
      <c r="Q115"/>
      <c r="R115"/>
    </row>
    <row r="116" spans="1:18" x14ac:dyDescent="0.35">
      <c r="A116" s="15" t="s">
        <v>328</v>
      </c>
      <c r="B116" s="16" t="s">
        <v>329</v>
      </c>
      <c r="C116" s="17" t="s">
        <v>330</v>
      </c>
      <c r="D116" s="31">
        <v>424</v>
      </c>
      <c r="E116" s="22">
        <f>VLOOKUP(A116,[1]Summary!$A$8:$E$407,5,FALSE)</f>
        <v>77534</v>
      </c>
      <c r="F116" s="45">
        <v>2259038.8543551881</v>
      </c>
      <c r="G116" s="45">
        <f t="shared" si="7"/>
        <v>2336572.8543551881</v>
      </c>
      <c r="H116" s="45">
        <f>VLOOKUP(A116,'[1]2023_24 vs 2024_25 Detail'!$A$9:$CD$408,82,FALSE)</f>
        <v>2369553.7134978687</v>
      </c>
      <c r="I116" s="50">
        <f t="shared" si="8"/>
        <v>32980.859142680652</v>
      </c>
      <c r="J116" s="27">
        <f t="shared" si="9"/>
        <v>1.4599509467974418E-2</v>
      </c>
      <c r="K116" s="22">
        <f>VLOOKUP(A116,'[2]2023_24 vs 2024_25 Detail'!$A$9:$CD$408,82,FALSE)</f>
        <v>2376073.7088291189</v>
      </c>
      <c r="L116" s="50">
        <f t="shared" si="10"/>
        <v>39500.854473930784</v>
      </c>
      <c r="M116" s="27">
        <f>$L116/$F116</f>
        <v>1.7485690605886353E-2</v>
      </c>
      <c r="N116" s="22">
        <f>VLOOKUP(A116,'[3]2023_24 vs 2024_25 Detail'!$A$9:$CD$408,82,FALSE)</f>
        <v>2387770.9794904804</v>
      </c>
      <c r="O116" s="50">
        <f t="shared" si="11"/>
        <v>51198.125135292299</v>
      </c>
      <c r="P116" s="27">
        <f t="shared" si="12"/>
        <v>2.2663676207510874E-2</v>
      </c>
      <c r="Q116"/>
      <c r="R116"/>
    </row>
    <row r="117" spans="1:18" x14ac:dyDescent="0.35">
      <c r="A117" s="15" t="s">
        <v>331</v>
      </c>
      <c r="B117" s="16" t="s">
        <v>332</v>
      </c>
      <c r="C117" s="17" t="s">
        <v>333</v>
      </c>
      <c r="D117" s="31">
        <v>206</v>
      </c>
      <c r="E117" s="22">
        <f>VLOOKUP(A117,[1]Summary!$A$8:$E$407,5,FALSE)</f>
        <v>42856</v>
      </c>
      <c r="F117" s="45">
        <v>1237203.6534929697</v>
      </c>
      <c r="G117" s="45">
        <f t="shared" si="7"/>
        <v>1280059.6534929697</v>
      </c>
      <c r="H117" s="45">
        <f>VLOOKUP(A117,'[1]2023_24 vs 2024_25 Detail'!$A$9:$CD$408,82,FALSE)</f>
        <v>1322390.1359649694</v>
      </c>
      <c r="I117" s="50">
        <f t="shared" si="8"/>
        <v>42330.482471999712</v>
      </c>
      <c r="J117" s="27">
        <f t="shared" si="9"/>
        <v>3.4214643929064543E-2</v>
      </c>
      <c r="K117" s="22">
        <f>VLOOKUP(A117,'[2]2023_24 vs 2024_25 Detail'!$A$9:$CD$408,82,FALSE)</f>
        <v>1334811.0848002608</v>
      </c>
      <c r="L117" s="50">
        <f t="shared" si="10"/>
        <v>54751.431307291146</v>
      </c>
      <c r="M117" s="27">
        <f t="shared" ref="M117:M120" si="22">$L117/$F117</f>
        <v>4.4254178487682802E-2</v>
      </c>
      <c r="N117" s="22">
        <f>VLOOKUP(A117,'[3]2023_24 vs 2024_25 Detail'!$A$9:$CD$408,82,FALSE)</f>
        <v>1340494.1927159224</v>
      </c>
      <c r="O117" s="50">
        <f t="shared" si="11"/>
        <v>60434.539222952677</v>
      </c>
      <c r="P117" s="27">
        <f t="shared" si="12"/>
        <v>4.884768894137128E-2</v>
      </c>
      <c r="Q117"/>
      <c r="R117"/>
    </row>
    <row r="118" spans="1:18" x14ac:dyDescent="0.35">
      <c r="A118" s="15" t="s">
        <v>334</v>
      </c>
      <c r="B118" s="16" t="s">
        <v>335</v>
      </c>
      <c r="C118" s="17" t="s">
        <v>336</v>
      </c>
      <c r="D118" s="31">
        <v>201</v>
      </c>
      <c r="E118" s="22">
        <f>VLOOKUP(A118,[1]Summary!$A$8:$E$407,5,FALSE)</f>
        <v>34357</v>
      </c>
      <c r="F118" s="45">
        <v>1027397.2554659331</v>
      </c>
      <c r="G118" s="45">
        <f t="shared" si="7"/>
        <v>1061754.2554659331</v>
      </c>
      <c r="H118" s="45">
        <f>VLOOKUP(A118,'[1]2023_24 vs 2024_25 Detail'!$A$9:$CD$408,82,FALSE)</f>
        <v>1095152.126778872</v>
      </c>
      <c r="I118" s="50">
        <f t="shared" si="8"/>
        <v>33397.871312938863</v>
      </c>
      <c r="J118" s="27">
        <f t="shared" si="9"/>
        <v>3.250726156338879E-2</v>
      </c>
      <c r="K118" s="22">
        <f>VLOOKUP(A118,'[2]2023_24 vs 2024_25 Detail'!$A$9:$CD$408,82,FALSE)</f>
        <v>1098242.9736222241</v>
      </c>
      <c r="L118" s="50">
        <f t="shared" si="10"/>
        <v>36488.718156290939</v>
      </c>
      <c r="M118" s="27">
        <f t="shared" si="22"/>
        <v>3.5515685838330376E-2</v>
      </c>
      <c r="N118" s="22">
        <f>VLOOKUP(A118,'[3]2023_24 vs 2024_25 Detail'!$A$9:$CD$408,82,FALSE)</f>
        <v>1103788.1420253695</v>
      </c>
      <c r="O118" s="50">
        <f t="shared" si="11"/>
        <v>42033.886559436331</v>
      </c>
      <c r="P118" s="27">
        <f t="shared" si="12"/>
        <v>4.0912983109316965E-2</v>
      </c>
      <c r="Q118"/>
      <c r="R118"/>
    </row>
    <row r="119" spans="1:18" x14ac:dyDescent="0.35">
      <c r="A119" s="15" t="s">
        <v>337</v>
      </c>
      <c r="B119" s="16" t="s">
        <v>338</v>
      </c>
      <c r="C119" s="17" t="s">
        <v>339</v>
      </c>
      <c r="D119" s="31">
        <v>210</v>
      </c>
      <c r="E119" s="22">
        <f>VLOOKUP(A119,[1]Summary!$A$8:$E$407,5,FALSE)</f>
        <v>37716</v>
      </c>
      <c r="F119" s="45">
        <v>1076224.4113230789</v>
      </c>
      <c r="G119" s="45">
        <f t="shared" si="7"/>
        <v>1113940.4113230789</v>
      </c>
      <c r="H119" s="45">
        <f>VLOOKUP(A119,'[1]2023_24 vs 2024_25 Detail'!$A$9:$CD$408,82,FALSE)</f>
        <v>1144211.2329852488</v>
      </c>
      <c r="I119" s="50">
        <f t="shared" si="8"/>
        <v>30270.821662169881</v>
      </c>
      <c r="J119" s="27">
        <f t="shared" si="9"/>
        <v>2.8126867727294735E-2</v>
      </c>
      <c r="K119" s="22">
        <f>VLOOKUP(A119,'[2]2023_24 vs 2024_25 Detail'!$A$9:$CD$408,82,FALSE)</f>
        <v>1147440.4759559149</v>
      </c>
      <c r="L119" s="50">
        <f t="shared" si="10"/>
        <v>33500.064632836031</v>
      </c>
      <c r="M119" s="27">
        <f t="shared" si="22"/>
        <v>3.1127397111957375E-2</v>
      </c>
      <c r="N119" s="22">
        <f>VLOOKUP(A119,'[3]2023_24 vs 2024_25 Detail'!$A$9:$CD$408,82,FALSE)</f>
        <v>1153233.9354815893</v>
      </c>
      <c r="O119" s="50">
        <f t="shared" si="11"/>
        <v>39293.524158510379</v>
      </c>
      <c r="P119" s="27">
        <f t="shared" si="12"/>
        <v>3.6510530466600424E-2</v>
      </c>
      <c r="Q119"/>
      <c r="R119"/>
    </row>
    <row r="120" spans="1:18" x14ac:dyDescent="0.35">
      <c r="A120" s="24" t="s">
        <v>340</v>
      </c>
      <c r="B120" s="25" t="s">
        <v>341</v>
      </c>
      <c r="C120" s="26" t="s">
        <v>342</v>
      </c>
      <c r="D120" s="32">
        <v>185</v>
      </c>
      <c r="E120" s="43">
        <f>VLOOKUP(A120,[1]Summary!$A$8:$E$407,5,FALSE)</f>
        <v>34013</v>
      </c>
      <c r="F120" s="46">
        <v>977640.32458873175</v>
      </c>
      <c r="G120" s="46">
        <f t="shared" si="7"/>
        <v>1011653.3245887317</v>
      </c>
      <c r="H120" s="46">
        <f>VLOOKUP(A120,'[1]2023_24 vs 2024_25 Detail'!$A$9:$CD$408,82,FALSE)</f>
        <v>1044512.6767318537</v>
      </c>
      <c r="I120" s="51">
        <f t="shared" si="8"/>
        <v>32859.352143122</v>
      </c>
      <c r="J120" s="28">
        <f t="shared" si="9"/>
        <v>3.3610880521878113E-2</v>
      </c>
      <c r="K120" s="43">
        <f>VLOOKUP(A120,'[2]2023_24 vs 2024_25 Detail'!$A$9:$CD$408,82,FALSE)</f>
        <v>1049047.3298828152</v>
      </c>
      <c r="L120" s="51">
        <f t="shared" si="10"/>
        <v>37394.005294083501</v>
      </c>
      <c r="M120" s="28">
        <f t="shared" si="22"/>
        <v>3.824924601981225E-2</v>
      </c>
      <c r="N120" s="43">
        <f>VLOOKUP(A120,'[3]2023_24 vs 2024_25 Detail'!$A$9:$CD$408,82,FALSE)</f>
        <v>1054151.0918459094</v>
      </c>
      <c r="O120" s="51">
        <f t="shared" si="11"/>
        <v>42497.76725717762</v>
      </c>
      <c r="P120" s="28">
        <f t="shared" si="12"/>
        <v>4.3469736454513928E-2</v>
      </c>
      <c r="Q120"/>
      <c r="R120"/>
    </row>
    <row r="121" spans="1:18" x14ac:dyDescent="0.35">
      <c r="A121" s="15" t="s">
        <v>343</v>
      </c>
      <c r="B121" s="16" t="s">
        <v>344</v>
      </c>
      <c r="C121" s="17" t="s">
        <v>345</v>
      </c>
      <c r="D121" s="31">
        <v>324</v>
      </c>
      <c r="E121" s="22">
        <f>VLOOKUP(A121,[1]Summary!$A$8:$E$407,5,FALSE)</f>
        <v>61578</v>
      </c>
      <c r="F121" s="45">
        <v>1683259.7801767341</v>
      </c>
      <c r="G121" s="45">
        <f t="shared" si="7"/>
        <v>1744837.7801767341</v>
      </c>
      <c r="H121" s="45">
        <f>VLOOKUP(A121,'[1]2023_24 vs 2024_25 Detail'!$A$9:$CD$408,82,FALSE)</f>
        <v>1772920.8939768325</v>
      </c>
      <c r="I121" s="50">
        <f t="shared" si="8"/>
        <v>28083.113800098421</v>
      </c>
      <c r="J121" s="27">
        <f t="shared" si="9"/>
        <v>1.6683766897317435E-2</v>
      </c>
      <c r="K121" s="22">
        <f>VLOOKUP(A121,'[2]2023_24 vs 2024_25 Detail'!$A$9:$CD$408,82,FALSE)</f>
        <v>1777903.1545601462</v>
      </c>
      <c r="L121" s="50">
        <f t="shared" si="10"/>
        <v>33065.374383412069</v>
      </c>
      <c r="M121" s="27">
        <f>$L121/$F121</f>
        <v>1.964365499182804E-2</v>
      </c>
      <c r="N121" s="22">
        <f>VLOOKUP(A121,'[3]2023_24 vs 2024_25 Detail'!$A$9:$CD$408,82,FALSE)</f>
        <v>1786841.6349711865</v>
      </c>
      <c r="O121" s="50">
        <f t="shared" si="11"/>
        <v>42003.854794452433</v>
      </c>
      <c r="P121" s="27">
        <f t="shared" si="12"/>
        <v>2.4953875384607735E-2</v>
      </c>
      <c r="Q121"/>
      <c r="R121"/>
    </row>
    <row r="122" spans="1:18" x14ac:dyDescent="0.35">
      <c r="A122" s="15" t="s">
        <v>346</v>
      </c>
      <c r="B122" s="16" t="s">
        <v>347</v>
      </c>
      <c r="C122" s="17" t="s">
        <v>348</v>
      </c>
      <c r="D122" s="31">
        <v>191</v>
      </c>
      <c r="E122" s="22">
        <f>VLOOKUP(A122,[1]Summary!$A$8:$E$407,5,FALSE)</f>
        <v>37015</v>
      </c>
      <c r="F122" s="45">
        <v>1072449.2363573106</v>
      </c>
      <c r="G122" s="45">
        <f t="shared" si="7"/>
        <v>1109464.2363573106</v>
      </c>
      <c r="H122" s="45">
        <f>VLOOKUP(A122,'[1]2023_24 vs 2024_25 Detail'!$A$9:$CD$408,82,FALSE)</f>
        <v>1146139.807847033</v>
      </c>
      <c r="I122" s="50">
        <f t="shared" si="8"/>
        <v>36675.571489722468</v>
      </c>
      <c r="J122" s="27">
        <f t="shared" si="9"/>
        <v>3.4197955713311898E-2</v>
      </c>
      <c r="K122" s="22">
        <f>VLOOKUP(A122,'[2]2023_24 vs 2024_25 Detail'!$A$9:$CD$408,82,FALSE)</f>
        <v>1153269.5084492033</v>
      </c>
      <c r="L122" s="50">
        <f t="shared" si="10"/>
        <v>43805.272091892781</v>
      </c>
      <c r="M122" s="27">
        <f t="shared" ref="M122:M125" si="23">$L122/$F122</f>
        <v>4.0846009868664844E-2</v>
      </c>
      <c r="N122" s="22">
        <f>VLOOKUP(A122,'[3]2023_24 vs 2024_25 Detail'!$A$9:$CD$408,82,FALSE)</f>
        <v>1158538.7978273167</v>
      </c>
      <c r="O122" s="50">
        <f t="shared" si="11"/>
        <v>49074.561470006127</v>
      </c>
      <c r="P122" s="27">
        <f t="shared" si="12"/>
        <v>4.5759332755639946E-2</v>
      </c>
      <c r="Q122"/>
      <c r="R122"/>
    </row>
    <row r="123" spans="1:18" x14ac:dyDescent="0.35">
      <c r="A123" s="15" t="s">
        <v>349</v>
      </c>
      <c r="B123" s="16" t="s">
        <v>350</v>
      </c>
      <c r="C123" s="17" t="s">
        <v>351</v>
      </c>
      <c r="D123" s="31">
        <v>154</v>
      </c>
      <c r="E123" s="22">
        <f>VLOOKUP(A123,[1]Summary!$A$8:$E$407,5,FALSE)</f>
        <v>24292</v>
      </c>
      <c r="F123" s="45">
        <v>718712.01552605873</v>
      </c>
      <c r="G123" s="45">
        <f t="shared" si="7"/>
        <v>743004.01552605873</v>
      </c>
      <c r="H123" s="45">
        <f>VLOOKUP(A123,'[1]2023_24 vs 2024_25 Detail'!$A$9:$CD$408,82,FALSE)</f>
        <v>758757.17458626686</v>
      </c>
      <c r="I123" s="50">
        <f t="shared" si="8"/>
        <v>15753.159060208127</v>
      </c>
      <c r="J123" s="27">
        <f t="shared" si="9"/>
        <v>2.1918597045685478E-2</v>
      </c>
      <c r="K123" s="22">
        <f>VLOOKUP(A123,'[2]2023_24 vs 2024_25 Detail'!$A$9:$CD$408,82,FALSE)</f>
        <v>761125.28609808872</v>
      </c>
      <c r="L123" s="50">
        <f t="shared" si="10"/>
        <v>18121.270572029985</v>
      </c>
      <c r="M123" s="27">
        <f t="shared" si="23"/>
        <v>2.521353501898279E-2</v>
      </c>
      <c r="N123" s="22">
        <f>VLOOKUP(A123,'[3]2023_24 vs 2024_25 Detail'!$A$9:$CD$408,82,FALSE)</f>
        <v>765373.82308358327</v>
      </c>
      <c r="O123" s="50">
        <f t="shared" si="11"/>
        <v>22369.807557524531</v>
      </c>
      <c r="P123" s="27">
        <f t="shared" si="12"/>
        <v>3.1124855400046468E-2</v>
      </c>
      <c r="Q123"/>
      <c r="R123"/>
    </row>
    <row r="124" spans="1:18" x14ac:dyDescent="0.35">
      <c r="A124" s="15" t="s">
        <v>352</v>
      </c>
      <c r="B124" s="16" t="s">
        <v>353</v>
      </c>
      <c r="C124" s="17" t="s">
        <v>354</v>
      </c>
      <c r="D124" s="31">
        <v>135</v>
      </c>
      <c r="E124" s="22">
        <f>VLOOKUP(A124,[1]Summary!$A$8:$E$407,5,FALSE)</f>
        <v>22239</v>
      </c>
      <c r="F124" s="45">
        <v>654643.07811933779</v>
      </c>
      <c r="G124" s="45">
        <f t="shared" si="7"/>
        <v>676882.07811933779</v>
      </c>
      <c r="H124" s="45">
        <f>VLOOKUP(A124,'[1]2023_24 vs 2024_25 Detail'!$A$9:$CD$408,82,FALSE)</f>
        <v>696323.66955718666</v>
      </c>
      <c r="I124" s="50">
        <f t="shared" si="8"/>
        <v>19441.591437848867</v>
      </c>
      <c r="J124" s="27">
        <f t="shared" si="9"/>
        <v>2.9698001991712457E-2</v>
      </c>
      <c r="K124" s="22">
        <f>VLOOKUP(A124,'[2]2023_24 vs 2024_25 Detail'!$A$9:$CD$408,82,FALSE)</f>
        <v>712332.12240181013</v>
      </c>
      <c r="L124" s="50">
        <f t="shared" si="10"/>
        <v>35450.044282472343</v>
      </c>
      <c r="M124" s="27">
        <f t="shared" si="23"/>
        <v>5.415171330355073E-2</v>
      </c>
      <c r="N124" s="22">
        <f>VLOOKUP(A124,'[3]2023_24 vs 2024_25 Detail'!$A$9:$CD$408,82,FALSE)</f>
        <v>716056.48923974356</v>
      </c>
      <c r="O124" s="50">
        <f t="shared" si="11"/>
        <v>39174.41112040577</v>
      </c>
      <c r="P124" s="27">
        <f t="shared" si="12"/>
        <v>5.9840869673511606E-2</v>
      </c>
      <c r="Q124"/>
      <c r="R124"/>
    </row>
    <row r="125" spans="1:18" x14ac:dyDescent="0.35">
      <c r="A125" s="24" t="s">
        <v>355</v>
      </c>
      <c r="B125" s="25" t="s">
        <v>356</v>
      </c>
      <c r="C125" s="26" t="s">
        <v>357</v>
      </c>
      <c r="D125" s="32">
        <v>72</v>
      </c>
      <c r="E125" s="43">
        <f>VLOOKUP(A125,[1]Summary!$A$8:$E$407,5,FALSE)</f>
        <v>14118</v>
      </c>
      <c r="F125" s="46">
        <v>410168.66860880988</v>
      </c>
      <c r="G125" s="46">
        <f t="shared" si="7"/>
        <v>424286.66860880988</v>
      </c>
      <c r="H125" s="46">
        <f>VLOOKUP(A125,'[1]2023_24 vs 2024_25 Detail'!$A$9:$CD$408,82,FALSE)</f>
        <v>432981.23040569923</v>
      </c>
      <c r="I125" s="51">
        <f t="shared" si="8"/>
        <v>8694.5617968893494</v>
      </c>
      <c r="J125" s="28">
        <f t="shared" si="9"/>
        <v>2.1197527900849035E-2</v>
      </c>
      <c r="K125" s="43">
        <f>VLOOKUP(A125,'[2]2023_24 vs 2024_25 Detail'!$A$9:$CD$408,82,FALSE)</f>
        <v>499856.40442835022</v>
      </c>
      <c r="L125" s="51">
        <f t="shared" si="10"/>
        <v>75569.735819540336</v>
      </c>
      <c r="M125" s="28">
        <f t="shared" si="23"/>
        <v>0.18424063465367574</v>
      </c>
      <c r="N125" s="43">
        <f>VLOOKUP(A125,'[3]2023_24 vs 2024_25 Detail'!$A$9:$CD$408,82,FALSE)</f>
        <v>501842.73340858141</v>
      </c>
      <c r="O125" s="51">
        <f t="shared" si="11"/>
        <v>77556.064799771528</v>
      </c>
      <c r="P125" s="28">
        <f t="shared" si="12"/>
        <v>0.18908334725522163</v>
      </c>
      <c r="Q125"/>
      <c r="R125"/>
    </row>
    <row r="126" spans="1:18" x14ac:dyDescent="0.35">
      <c r="A126" s="15" t="s">
        <v>358</v>
      </c>
      <c r="B126" s="16" t="s">
        <v>359</v>
      </c>
      <c r="C126" s="17" t="s">
        <v>360</v>
      </c>
      <c r="D126" s="31">
        <v>74</v>
      </c>
      <c r="E126" s="22">
        <f>VLOOKUP(A126,[1]Summary!$A$8:$E$407,5,FALSE)</f>
        <v>15188</v>
      </c>
      <c r="F126" s="45">
        <v>461051.89426820289</v>
      </c>
      <c r="G126" s="45">
        <f t="shared" si="7"/>
        <v>476239.89426820289</v>
      </c>
      <c r="H126" s="45">
        <f>VLOOKUP(A126,'[1]2023_24 vs 2024_25 Detail'!$A$9:$CD$408,82,FALSE)</f>
        <v>486812.15485317324</v>
      </c>
      <c r="I126" s="50">
        <f t="shared" si="8"/>
        <v>10572.260584970354</v>
      </c>
      <c r="J126" s="27">
        <f t="shared" si="9"/>
        <v>2.2930738852620924E-2</v>
      </c>
      <c r="K126" s="22">
        <f>VLOOKUP(A126,'[2]2023_24 vs 2024_25 Detail'!$A$9:$CD$408,82,FALSE)</f>
        <v>521904.51426106092</v>
      </c>
      <c r="L126" s="50">
        <f t="shared" si="10"/>
        <v>45664.619992858032</v>
      </c>
      <c r="M126" s="27">
        <f>$L126/$F126</f>
        <v>9.904442549864903E-2</v>
      </c>
      <c r="N126" s="22">
        <f>VLOOKUP(A126,'[3]2023_24 vs 2024_25 Detail'!$A$9:$CD$408,82,FALSE)</f>
        <v>523946.01904629858</v>
      </c>
      <c r="O126" s="50">
        <f t="shared" si="11"/>
        <v>47706.124778095691</v>
      </c>
      <c r="P126" s="27">
        <f t="shared" si="12"/>
        <v>0.10347235391759199</v>
      </c>
      <c r="Q126"/>
      <c r="R126"/>
    </row>
    <row r="127" spans="1:18" x14ac:dyDescent="0.35">
      <c r="A127" s="15" t="s">
        <v>361</v>
      </c>
      <c r="B127" s="16" t="s">
        <v>362</v>
      </c>
      <c r="C127" s="17" t="s">
        <v>363</v>
      </c>
      <c r="D127" s="31">
        <v>33</v>
      </c>
      <c r="E127" s="22">
        <f>VLOOKUP(A127,[1]Summary!$A$8:$E$407,5,FALSE)</f>
        <v>9685</v>
      </c>
      <c r="F127" s="45">
        <v>279384.17633591802</v>
      </c>
      <c r="G127" s="45">
        <f t="shared" si="7"/>
        <v>289069.17633591802</v>
      </c>
      <c r="H127" s="45">
        <f>VLOOKUP(A127,'[1]2023_24 vs 2024_25 Detail'!$A$9:$CD$408,82,FALSE)</f>
        <v>293163.78489915433</v>
      </c>
      <c r="I127" s="50">
        <f t="shared" si="8"/>
        <v>4094.6085632363101</v>
      </c>
      <c r="J127" s="27">
        <f t="shared" si="9"/>
        <v>1.4655835620100227E-2</v>
      </c>
      <c r="K127" s="22">
        <f>VLOOKUP(A127,'[2]2023_24 vs 2024_25 Detail'!$A$9:$CD$408,82,FALSE)</f>
        <v>346090.34468038956</v>
      </c>
      <c r="L127" s="50">
        <f t="shared" si="10"/>
        <v>57021.168344471545</v>
      </c>
      <c r="M127" s="27">
        <f t="shared" ref="M127:M130" si="24">$L127/$F127</f>
        <v>0.20409591227497456</v>
      </c>
      <c r="N127" s="22">
        <f>VLOOKUP(A127,'[3]2023_24 vs 2024_25 Detail'!$A$9:$CD$408,82,FALSE)</f>
        <v>347000.74546299555</v>
      </c>
      <c r="O127" s="50">
        <f t="shared" si="11"/>
        <v>57931.569127077528</v>
      </c>
      <c r="P127" s="27">
        <f t="shared" si="12"/>
        <v>0.20735451050536022</v>
      </c>
      <c r="Q127"/>
      <c r="R127"/>
    </row>
    <row r="128" spans="1:18" x14ac:dyDescent="0.35">
      <c r="A128" s="15" t="s">
        <v>364</v>
      </c>
      <c r="B128" s="16" t="s">
        <v>365</v>
      </c>
      <c r="C128" s="17" t="s">
        <v>366</v>
      </c>
      <c r="D128" s="31">
        <v>53</v>
      </c>
      <c r="E128" s="22">
        <f>VLOOKUP(A128,[1]Summary!$A$8:$E$407,5,FALSE)</f>
        <v>11961</v>
      </c>
      <c r="F128" s="45">
        <v>392641.51311544253</v>
      </c>
      <c r="G128" s="45">
        <f t="shared" si="7"/>
        <v>404602.51311544253</v>
      </c>
      <c r="H128" s="45">
        <f>VLOOKUP(A128,'[1]2023_24 vs 2024_25 Detail'!$A$9:$CD$408,82,FALSE)</f>
        <v>412306.05949505244</v>
      </c>
      <c r="I128" s="50">
        <f t="shared" si="8"/>
        <v>7703.5463796099066</v>
      </c>
      <c r="J128" s="27">
        <f t="shared" si="9"/>
        <v>1.9619795977469524E-2</v>
      </c>
      <c r="K128" s="22">
        <f>VLOOKUP(A128,'[2]2023_24 vs 2024_25 Detail'!$A$9:$CD$408,82,FALSE)</f>
        <v>446081.4820251019</v>
      </c>
      <c r="L128" s="50">
        <f t="shared" si="10"/>
        <v>41478.968909659365</v>
      </c>
      <c r="M128" s="27">
        <f t="shared" si="24"/>
        <v>0.10564081362803816</v>
      </c>
      <c r="N128" s="22">
        <f>VLOOKUP(A128,'[3]2023_24 vs 2024_25 Detail'!$A$9:$CD$408,82,FALSE)</f>
        <v>447543.64085777209</v>
      </c>
      <c r="O128" s="50">
        <f t="shared" si="11"/>
        <v>42941.127742329554</v>
      </c>
      <c r="P128" s="27">
        <f t="shared" si="12"/>
        <v>0.10936471643461758</v>
      </c>
      <c r="Q128"/>
      <c r="R128"/>
    </row>
    <row r="129" spans="1:18" x14ac:dyDescent="0.35">
      <c r="A129" s="15" t="s">
        <v>367</v>
      </c>
      <c r="B129" s="16" t="s">
        <v>368</v>
      </c>
      <c r="C129" s="17" t="s">
        <v>369</v>
      </c>
      <c r="D129" s="31">
        <v>75</v>
      </c>
      <c r="E129" s="22">
        <f>VLOOKUP(A129,[1]Summary!$A$8:$E$407,5,FALSE)</f>
        <v>15307</v>
      </c>
      <c r="F129" s="45">
        <v>423056.55691565044</v>
      </c>
      <c r="G129" s="45">
        <f t="shared" si="7"/>
        <v>438363.55691565044</v>
      </c>
      <c r="H129" s="45">
        <f>VLOOKUP(A129,'[1]2023_24 vs 2024_25 Detail'!$A$9:$CD$408,82,FALSE)</f>
        <v>449689.33522391121</v>
      </c>
      <c r="I129" s="50">
        <f t="shared" si="8"/>
        <v>11325.778308260778</v>
      </c>
      <c r="J129" s="27">
        <f t="shared" si="9"/>
        <v>2.677131017855593E-2</v>
      </c>
      <c r="K129" s="22">
        <f>VLOOKUP(A129,'[2]2023_24 vs 2024_25 Detail'!$A$9:$CD$408,82,FALSE)</f>
        <v>452998.98696161585</v>
      </c>
      <c r="L129" s="50">
        <f t="shared" si="10"/>
        <v>14635.430045965419</v>
      </c>
      <c r="M129" s="27">
        <f t="shared" si="24"/>
        <v>3.4594499971036849E-2</v>
      </c>
      <c r="N129" s="22">
        <f>VLOOKUP(A129,'[3]2023_24 vs 2024_25 Detail'!$A$9:$CD$408,82,FALSE)</f>
        <v>455068.07964935666</v>
      </c>
      <c r="O129" s="50">
        <f t="shared" si="11"/>
        <v>16704.522733706224</v>
      </c>
      <c r="P129" s="27">
        <f t="shared" si="12"/>
        <v>3.9485318122694395E-2</v>
      </c>
      <c r="Q129"/>
      <c r="R129"/>
    </row>
    <row r="130" spans="1:18" x14ac:dyDescent="0.35">
      <c r="A130" s="24" t="s">
        <v>370</v>
      </c>
      <c r="B130" s="25" t="s">
        <v>371</v>
      </c>
      <c r="C130" s="26" t="s">
        <v>372</v>
      </c>
      <c r="D130" s="32">
        <v>108</v>
      </c>
      <c r="E130" s="43">
        <f>VLOOKUP(A130,[1]Summary!$A$8:$E$407,5,FALSE)</f>
        <v>20898</v>
      </c>
      <c r="F130" s="46">
        <v>561782.88777228526</v>
      </c>
      <c r="G130" s="46">
        <f t="shared" si="7"/>
        <v>582680.88777228526</v>
      </c>
      <c r="H130" s="46">
        <f>VLOOKUP(A130,'[1]2023_24 vs 2024_25 Detail'!$A$9:$CD$408,82,FALSE)</f>
        <v>599364.95486026886</v>
      </c>
      <c r="I130" s="51">
        <f t="shared" si="8"/>
        <v>16684.067087983596</v>
      </c>
      <c r="J130" s="28">
        <f t="shared" si="9"/>
        <v>2.9698425229973124E-2</v>
      </c>
      <c r="K130" s="43">
        <f>VLOOKUP(A130,'[2]2023_24 vs 2024_25 Detail'!$A$9:$CD$408,82,FALSE)</f>
        <v>606652.38193898625</v>
      </c>
      <c r="L130" s="51">
        <f t="shared" si="10"/>
        <v>23971.494166700984</v>
      </c>
      <c r="M130" s="28">
        <f t="shared" si="24"/>
        <v>4.2670388665198469E-2</v>
      </c>
      <c r="N130" s="43">
        <f>VLOOKUP(A130,'[3]2023_24 vs 2024_25 Detail'!$A$9:$CD$408,82,FALSE)</f>
        <v>609631.87540933304</v>
      </c>
      <c r="O130" s="51">
        <f t="shared" si="11"/>
        <v>26950.987637047772</v>
      </c>
      <c r="P130" s="28">
        <f t="shared" si="12"/>
        <v>4.7974027375451429E-2</v>
      </c>
      <c r="Q130"/>
      <c r="R130"/>
    </row>
    <row r="131" spans="1:18" x14ac:dyDescent="0.35">
      <c r="A131" s="15" t="s">
        <v>373</v>
      </c>
      <c r="B131" s="16" t="s">
        <v>374</v>
      </c>
      <c r="C131" s="17" t="s">
        <v>375</v>
      </c>
      <c r="D131" s="31">
        <v>173</v>
      </c>
      <c r="E131" s="22">
        <f>VLOOKUP(A131,[1]Summary!$A$8:$E$407,5,FALSE)</f>
        <v>26449</v>
      </c>
      <c r="F131" s="45">
        <v>784253.07418246579</v>
      </c>
      <c r="G131" s="45">
        <f t="shared" si="7"/>
        <v>810702.07418246579</v>
      </c>
      <c r="H131" s="45">
        <f>VLOOKUP(A131,'[1]2023_24 vs 2024_25 Detail'!$A$9:$CD$408,82,FALSE)</f>
        <v>827098.36272517941</v>
      </c>
      <c r="I131" s="50">
        <f t="shared" si="8"/>
        <v>16396.288542713621</v>
      </c>
      <c r="J131" s="27">
        <f t="shared" si="9"/>
        <v>2.0906884630073928E-2</v>
      </c>
      <c r="K131" s="22">
        <f>VLOOKUP(A131,'[2]2023_24 vs 2024_25 Detail'!$A$9:$CD$408,82,FALSE)</f>
        <v>829758.64383910922</v>
      </c>
      <c r="L131" s="50">
        <f t="shared" si="10"/>
        <v>19056.569656643434</v>
      </c>
      <c r="M131" s="27">
        <f>$L131/$F131</f>
        <v>2.4299005364446551E-2</v>
      </c>
      <c r="N131" s="22">
        <f>VLOOKUP(A131,'[3]2023_24 vs 2024_25 Detail'!$A$9:$CD$408,82,FALSE)</f>
        <v>834531.35097216477</v>
      </c>
      <c r="O131" s="50">
        <f t="shared" si="11"/>
        <v>23829.276789698983</v>
      </c>
      <c r="P131" s="27">
        <f t="shared" si="12"/>
        <v>3.0384677566663663E-2</v>
      </c>
      <c r="Q131"/>
      <c r="R131"/>
    </row>
    <row r="132" spans="1:18" x14ac:dyDescent="0.35">
      <c r="A132" s="15" t="s">
        <v>376</v>
      </c>
      <c r="B132" s="16" t="s">
        <v>377</v>
      </c>
      <c r="C132" s="17" t="s">
        <v>378</v>
      </c>
      <c r="D132" s="31">
        <v>359</v>
      </c>
      <c r="E132" s="22">
        <f>VLOOKUP(A132,[1]Summary!$A$8:$E$407,5,FALSE)</f>
        <v>54095</v>
      </c>
      <c r="F132" s="45">
        <v>1588024.9372916671</v>
      </c>
      <c r="G132" s="45">
        <f t="shared" si="7"/>
        <v>1642119.9372916671</v>
      </c>
      <c r="H132" s="45">
        <f>VLOOKUP(A132,'[1]2023_24 vs 2024_25 Detail'!$A$9:$CD$408,82,FALSE)</f>
        <v>1659773.3600000003</v>
      </c>
      <c r="I132" s="50">
        <f t="shared" si="8"/>
        <v>17653.422708333237</v>
      </c>
      <c r="J132" s="27">
        <f t="shared" si="9"/>
        <v>1.1116590359368453E-2</v>
      </c>
      <c r="K132" s="22">
        <f>VLOOKUP(A132,'[2]2023_24 vs 2024_25 Detail'!$A$9:$CD$408,82,FALSE)</f>
        <v>1659773.3600000003</v>
      </c>
      <c r="L132" s="50">
        <f t="shared" si="10"/>
        <v>17653.422708333237</v>
      </c>
      <c r="M132" s="27">
        <f t="shared" ref="M132:M135" si="25">$L132/$F132</f>
        <v>1.1116590359368453E-2</v>
      </c>
      <c r="N132" s="22">
        <f>VLOOKUP(A132,'[3]2023_24 vs 2024_25 Detail'!$A$9:$CD$408,82,FALSE)</f>
        <v>1659773.3600000003</v>
      </c>
      <c r="O132" s="50">
        <f t="shared" si="11"/>
        <v>17653.422708333237</v>
      </c>
      <c r="P132" s="27">
        <f t="shared" si="12"/>
        <v>1.1116590359368453E-2</v>
      </c>
      <c r="Q132"/>
      <c r="R132"/>
    </row>
    <row r="133" spans="1:18" x14ac:dyDescent="0.35">
      <c r="A133" s="15" t="s">
        <v>379</v>
      </c>
      <c r="B133" s="16" t="s">
        <v>380</v>
      </c>
      <c r="C133" s="17" t="s">
        <v>381</v>
      </c>
      <c r="D133" s="31">
        <v>129</v>
      </c>
      <c r="E133" s="22">
        <f>VLOOKUP(A133,[1]Summary!$A$8:$E$407,5,FALSE)</f>
        <v>22773</v>
      </c>
      <c r="F133" s="45">
        <v>664852.22179799306</v>
      </c>
      <c r="G133" s="45">
        <f t="shared" si="7"/>
        <v>687625.22179799306</v>
      </c>
      <c r="H133" s="45">
        <f>VLOOKUP(A133,'[1]2023_24 vs 2024_25 Detail'!$A$9:$CD$408,82,FALSE)</f>
        <v>708340.26519790641</v>
      </c>
      <c r="I133" s="50">
        <f t="shared" si="8"/>
        <v>20715.043399913353</v>
      </c>
      <c r="J133" s="27">
        <f t="shared" si="9"/>
        <v>3.1157365081660744E-2</v>
      </c>
      <c r="K133" s="22">
        <f>VLOOKUP(A133,'[2]2023_24 vs 2024_25 Detail'!$A$9:$CD$408,82,FALSE)</f>
        <v>714842.77028443094</v>
      </c>
      <c r="L133" s="50">
        <f t="shared" si="10"/>
        <v>27217.548486437881</v>
      </c>
      <c r="M133" s="27">
        <f t="shared" si="25"/>
        <v>4.093774164254442E-2</v>
      </c>
      <c r="N133" s="22">
        <f>VLOOKUP(A133,'[3]2023_24 vs 2024_25 Detail'!$A$9:$CD$408,82,FALSE)</f>
        <v>718401.60970734525</v>
      </c>
      <c r="O133" s="50">
        <f t="shared" si="11"/>
        <v>30776.387909352197</v>
      </c>
      <c r="P133" s="27">
        <f t="shared" si="12"/>
        <v>4.6290569393183455E-2</v>
      </c>
      <c r="Q133"/>
      <c r="R133"/>
    </row>
    <row r="134" spans="1:18" x14ac:dyDescent="0.35">
      <c r="A134" s="15" t="s">
        <v>382</v>
      </c>
      <c r="B134" s="16" t="s">
        <v>383</v>
      </c>
      <c r="C134" s="17" t="s">
        <v>384</v>
      </c>
      <c r="D134" s="31">
        <v>132</v>
      </c>
      <c r="E134" s="22">
        <f>VLOOKUP(A134,[1]Summary!$A$8:$E$407,5,FALSE)</f>
        <v>22610</v>
      </c>
      <c r="F134" s="45">
        <v>657998.34858739632</v>
      </c>
      <c r="G134" s="45">
        <f t="shared" si="7"/>
        <v>680608.34858739632</v>
      </c>
      <c r="H134" s="45">
        <f>VLOOKUP(A134,'[1]2023_24 vs 2024_25 Detail'!$A$9:$CD$408,82,FALSE)</f>
        <v>700464.22115063411</v>
      </c>
      <c r="I134" s="50">
        <f t="shared" si="8"/>
        <v>19855.87256323779</v>
      </c>
      <c r="J134" s="27">
        <f t="shared" si="9"/>
        <v>3.0176173854941681E-2</v>
      </c>
      <c r="K134" s="22">
        <f>VLOOKUP(A134,'[2]2023_24 vs 2024_25 Detail'!$A$9:$CD$408,82,FALSE)</f>
        <v>711734.30457817251</v>
      </c>
      <c r="L134" s="50">
        <f t="shared" si="10"/>
        <v>31125.955990776187</v>
      </c>
      <c r="M134" s="27">
        <f t="shared" si="25"/>
        <v>4.7304003205476119E-2</v>
      </c>
      <c r="N134" s="22">
        <f>VLOOKUP(A134,'[3]2023_24 vs 2024_25 Detail'!$A$9:$CD$408,82,FALSE)</f>
        <v>715375.90770859644</v>
      </c>
      <c r="O134" s="50">
        <f t="shared" si="11"/>
        <v>34767.559121200116</v>
      </c>
      <c r="P134" s="27">
        <f t="shared" si="12"/>
        <v>5.2838368357367139E-2</v>
      </c>
      <c r="Q134"/>
      <c r="R134"/>
    </row>
    <row r="135" spans="1:18" x14ac:dyDescent="0.35">
      <c r="A135" s="24" t="s">
        <v>385</v>
      </c>
      <c r="B135" s="25" t="s">
        <v>386</v>
      </c>
      <c r="C135" s="26" t="s">
        <v>387</v>
      </c>
      <c r="D135" s="32">
        <v>219</v>
      </c>
      <c r="E135" s="43">
        <f>VLOOKUP(A135,[1]Summary!$A$8:$E$407,5,FALSE)</f>
        <v>35043</v>
      </c>
      <c r="F135" s="46">
        <v>989575.2431860466</v>
      </c>
      <c r="G135" s="46">
        <f t="shared" si="7"/>
        <v>1024618.2431860466</v>
      </c>
      <c r="H135" s="46">
        <f>VLOOKUP(A135,'[1]2023_24 vs 2024_25 Detail'!$A$9:$CD$408,82,FALSE)</f>
        <v>1038715.5026440677</v>
      </c>
      <c r="I135" s="51">
        <f t="shared" si="8"/>
        <v>14097.259458021144</v>
      </c>
      <c r="J135" s="28">
        <f t="shared" ref="J135:J198" si="26">I135/F135</f>
        <v>1.4245768126366484E-2</v>
      </c>
      <c r="K135" s="43">
        <f>VLOOKUP(A135,'[2]2023_24 vs 2024_25 Detail'!$A$9:$CD$408,82,FALSE)</f>
        <v>1042083.1417420482</v>
      </c>
      <c r="L135" s="51">
        <f t="shared" si="10"/>
        <v>17464.898556001601</v>
      </c>
      <c r="M135" s="28">
        <f t="shared" si="25"/>
        <v>1.7648883878472379E-2</v>
      </c>
      <c r="N135" s="43">
        <f>VLOOKUP(A135,'[3]2023_24 vs 2024_25 Detail'!$A$9:$CD$408,82,FALSE)</f>
        <v>1048124.8923902515</v>
      </c>
      <c r="O135" s="51">
        <f t="shared" si="11"/>
        <v>23506.649204204907</v>
      </c>
      <c r="P135" s="28">
        <f t="shared" ref="P135:P198" si="27">$O135/$F135</f>
        <v>2.3754281815420785E-2</v>
      </c>
      <c r="Q135"/>
      <c r="R135"/>
    </row>
    <row r="136" spans="1:18" x14ac:dyDescent="0.35">
      <c r="A136" s="15" t="s">
        <v>388</v>
      </c>
      <c r="B136" s="16" t="s">
        <v>389</v>
      </c>
      <c r="C136" s="17" t="s">
        <v>390</v>
      </c>
      <c r="D136" s="31">
        <v>145</v>
      </c>
      <c r="E136" s="22">
        <f>VLOOKUP(A136,[1]Summary!$A$8:$E$407,5,FALSE)</f>
        <v>23845</v>
      </c>
      <c r="F136" s="45">
        <v>673672.65349666984</v>
      </c>
      <c r="G136" s="45">
        <f t="shared" ref="G136:G199" si="28">E136+F136</f>
        <v>697517.65349666984</v>
      </c>
      <c r="H136" s="45">
        <f>VLOOKUP(A136,'[1]2023_24 vs 2024_25 Detail'!$A$9:$CD$408,82,FALSE)</f>
        <v>718685.21572147426</v>
      </c>
      <c r="I136" s="50">
        <f t="shared" ref="I136:I199" si="29">H136-G136</f>
        <v>21167.562224804424</v>
      </c>
      <c r="J136" s="27">
        <f t="shared" si="26"/>
        <v>3.1421139206015081E-2</v>
      </c>
      <c r="K136" s="22">
        <f>VLOOKUP(A136,'[2]2023_24 vs 2024_25 Detail'!$A$9:$CD$408,82,FALSE)</f>
        <v>725224.84488938632</v>
      </c>
      <c r="L136" s="50">
        <f t="shared" ref="L136:L199" si="30">K136-G136</f>
        <v>27707.191392716486</v>
      </c>
      <c r="M136" s="27">
        <f>$L136/$F136</f>
        <v>4.1128567782740572E-2</v>
      </c>
      <c r="N136" s="22">
        <f>VLOOKUP(A136,'[3]2023_24 vs 2024_25 Detail'!$A$9:$CD$408,82,FALSE)</f>
        <v>729225.09075235191</v>
      </c>
      <c r="O136" s="50">
        <f t="shared" ref="O136:O199" si="31">N136-G136</f>
        <v>31707.437255682074</v>
      </c>
      <c r="P136" s="27">
        <f t="shared" si="27"/>
        <v>4.7066534601198286E-2</v>
      </c>
      <c r="Q136"/>
      <c r="R136"/>
    </row>
    <row r="137" spans="1:18" x14ac:dyDescent="0.35">
      <c r="A137" s="15" t="s">
        <v>391</v>
      </c>
      <c r="B137" s="16" t="s">
        <v>392</v>
      </c>
      <c r="C137" s="17" t="s">
        <v>393</v>
      </c>
      <c r="D137" s="31">
        <v>140</v>
      </c>
      <c r="E137" s="22">
        <f>VLOOKUP(A137,[1]Summary!$A$8:$E$407,5,FALSE)</f>
        <v>23354</v>
      </c>
      <c r="F137" s="45">
        <v>687079.62950819638</v>
      </c>
      <c r="G137" s="45">
        <f t="shared" si="28"/>
        <v>710433.62950819638</v>
      </c>
      <c r="H137" s="45">
        <f>VLOOKUP(A137,'[1]2023_24 vs 2024_25 Detail'!$A$9:$CD$408,82,FALSE)</f>
        <v>723550.73319708835</v>
      </c>
      <c r="I137" s="50">
        <f t="shared" si="29"/>
        <v>13117.103688891977</v>
      </c>
      <c r="J137" s="27">
        <f t="shared" si="26"/>
        <v>1.9091096760183456E-2</v>
      </c>
      <c r="K137" s="22">
        <f>VLOOKUP(A137,'[2]2023_24 vs 2024_25 Detail'!$A$9:$CD$408,82,FALSE)</f>
        <v>725703.5618441992</v>
      </c>
      <c r="L137" s="50">
        <f t="shared" si="30"/>
        <v>15269.932336002821</v>
      </c>
      <c r="M137" s="27">
        <f t="shared" ref="M137:M140" si="32">$L137/$F137</f>
        <v>2.2224399735053798E-2</v>
      </c>
      <c r="N137" s="22">
        <f>VLOOKUP(A137,'[3]2023_24 vs 2024_25 Detail'!$A$9:$CD$408,82,FALSE)</f>
        <v>729565.86819464876</v>
      </c>
      <c r="O137" s="50">
        <f t="shared" si="31"/>
        <v>19132.238686452387</v>
      </c>
      <c r="P137" s="27">
        <f t="shared" si="27"/>
        <v>2.7845737036545561E-2</v>
      </c>
      <c r="Q137"/>
      <c r="R137"/>
    </row>
    <row r="138" spans="1:18" x14ac:dyDescent="0.35">
      <c r="A138" s="15" t="s">
        <v>394</v>
      </c>
      <c r="B138" s="16" t="s">
        <v>395</v>
      </c>
      <c r="C138" s="17" t="s">
        <v>396</v>
      </c>
      <c r="D138" s="31">
        <v>152</v>
      </c>
      <c r="E138" s="22">
        <f>VLOOKUP(A138,[1]Summary!$A$8:$E$407,5,FALSE)</f>
        <v>25302</v>
      </c>
      <c r="F138" s="45">
        <v>756123.52261385205</v>
      </c>
      <c r="G138" s="45">
        <f t="shared" si="28"/>
        <v>781425.52261385205</v>
      </c>
      <c r="H138" s="45">
        <f>VLOOKUP(A138,'[1]2023_24 vs 2024_25 Detail'!$A$9:$CD$408,82,FALSE)</f>
        <v>799808.01216493209</v>
      </c>
      <c r="I138" s="50">
        <f t="shared" si="29"/>
        <v>18382.489551080042</v>
      </c>
      <c r="J138" s="27">
        <f t="shared" si="26"/>
        <v>2.431149012205493E-2</v>
      </c>
      <c r="K138" s="22">
        <f>VLOOKUP(A138,'[2]2023_24 vs 2024_25 Detail'!$A$9:$CD$408,82,FALSE)</f>
        <v>802145.36898179527</v>
      </c>
      <c r="L138" s="50">
        <f t="shared" si="30"/>
        <v>20719.846367943217</v>
      </c>
      <c r="M138" s="27">
        <f t="shared" si="32"/>
        <v>2.7402726867055454E-2</v>
      </c>
      <c r="N138" s="22">
        <f>VLOOKUP(A138,'[3]2023_24 vs 2024_25 Detail'!$A$9:$CD$408,82,FALSE)</f>
        <v>806338.73016228341</v>
      </c>
      <c r="O138" s="50">
        <f t="shared" si="31"/>
        <v>24913.207548431354</v>
      </c>
      <c r="P138" s="27">
        <f t="shared" si="27"/>
        <v>3.2948594777621257E-2</v>
      </c>
      <c r="Q138"/>
      <c r="R138"/>
    </row>
    <row r="139" spans="1:18" x14ac:dyDescent="0.35">
      <c r="A139" s="15" t="s">
        <v>397</v>
      </c>
      <c r="B139" s="16" t="s">
        <v>398</v>
      </c>
      <c r="C139" s="17" t="s">
        <v>399</v>
      </c>
      <c r="D139" s="31">
        <v>406</v>
      </c>
      <c r="E139" s="22">
        <f>VLOOKUP(A139,[1]Summary!$A$8:$E$407,5,FALSE)</f>
        <v>58128</v>
      </c>
      <c r="F139" s="45">
        <v>1891756.0000000002</v>
      </c>
      <c r="G139" s="45">
        <f t="shared" si="28"/>
        <v>1949884.0000000002</v>
      </c>
      <c r="H139" s="45">
        <f>VLOOKUP(A139,'[1]2023_24 vs 2024_25 Detail'!$A$9:$CD$408,82,FALSE)</f>
        <v>1974986</v>
      </c>
      <c r="I139" s="50">
        <f t="shared" si="29"/>
        <v>25101.999999999767</v>
      </c>
      <c r="J139" s="27">
        <f t="shared" si="26"/>
        <v>1.3269153104311425E-2</v>
      </c>
      <c r="K139" s="22">
        <f>VLOOKUP(A139,'[2]2023_24 vs 2024_25 Detail'!$A$9:$CD$408,82,FALSE)</f>
        <v>1974986</v>
      </c>
      <c r="L139" s="50">
        <f t="shared" si="30"/>
        <v>25101.999999999767</v>
      </c>
      <c r="M139" s="27">
        <f t="shared" si="32"/>
        <v>1.3269153104311425E-2</v>
      </c>
      <c r="N139" s="22">
        <f>VLOOKUP(A139,'[3]2023_24 vs 2024_25 Detail'!$A$9:$CD$408,82,FALSE)</f>
        <v>1974986</v>
      </c>
      <c r="O139" s="50">
        <f t="shared" si="31"/>
        <v>25101.999999999767</v>
      </c>
      <c r="P139" s="27">
        <f t="shared" si="27"/>
        <v>1.3269153104311425E-2</v>
      </c>
      <c r="Q139"/>
      <c r="R139"/>
    </row>
    <row r="140" spans="1:18" x14ac:dyDescent="0.35">
      <c r="A140" s="24" t="s">
        <v>400</v>
      </c>
      <c r="B140" s="25" t="s">
        <v>401</v>
      </c>
      <c r="C140" s="26" t="s">
        <v>402</v>
      </c>
      <c r="D140" s="32">
        <v>267</v>
      </c>
      <c r="E140" s="43">
        <f>VLOOKUP(A140,[1]Summary!$A$8:$E$407,5,FALSE)</f>
        <v>40235</v>
      </c>
      <c r="F140" s="46">
        <v>1221168.5289161995</v>
      </c>
      <c r="G140" s="46">
        <f t="shared" si="28"/>
        <v>1261403.5289161995</v>
      </c>
      <c r="H140" s="46">
        <f>VLOOKUP(A140,'[1]2023_24 vs 2024_25 Detail'!$A$9:$CD$408,82,FALSE)</f>
        <v>1266887.3401444999</v>
      </c>
      <c r="I140" s="51">
        <f t="shared" si="29"/>
        <v>5483.8112283004448</v>
      </c>
      <c r="J140" s="28">
        <f t="shared" si="26"/>
        <v>4.4906260671222732E-3</v>
      </c>
      <c r="K140" s="43">
        <f>VLOOKUP(A140,'[2]2023_24 vs 2024_25 Detail'!$A$9:$CD$408,82,FALSE)</f>
        <v>1266887.3401444999</v>
      </c>
      <c r="L140" s="51">
        <f t="shared" si="30"/>
        <v>5483.8112283004448</v>
      </c>
      <c r="M140" s="28">
        <f t="shared" si="32"/>
        <v>4.4906260671222732E-3</v>
      </c>
      <c r="N140" s="43">
        <f>VLOOKUP(A140,'[3]2023_24 vs 2024_25 Detail'!$A$9:$CD$408,82,FALSE)</f>
        <v>1266887.3401444999</v>
      </c>
      <c r="O140" s="51">
        <f t="shared" si="31"/>
        <v>5483.8112283004448</v>
      </c>
      <c r="P140" s="28">
        <f t="shared" si="27"/>
        <v>4.4906260671222732E-3</v>
      </c>
      <c r="Q140"/>
      <c r="R140"/>
    </row>
    <row r="141" spans="1:18" x14ac:dyDescent="0.35">
      <c r="A141" s="15" t="s">
        <v>403</v>
      </c>
      <c r="B141" s="16" t="s">
        <v>404</v>
      </c>
      <c r="C141" s="17" t="s">
        <v>405</v>
      </c>
      <c r="D141" s="31">
        <v>92</v>
      </c>
      <c r="E141" s="22">
        <f>VLOOKUP(A141,[1]Summary!$A$8:$E$407,5,FALSE)</f>
        <v>16914</v>
      </c>
      <c r="F141" s="45">
        <v>481835.72215145919</v>
      </c>
      <c r="G141" s="45">
        <f t="shared" si="28"/>
        <v>498749.72215145919</v>
      </c>
      <c r="H141" s="45">
        <f>VLOOKUP(A141,'[1]2023_24 vs 2024_25 Detail'!$A$9:$CD$408,82,FALSE)</f>
        <v>510667.49279477616</v>
      </c>
      <c r="I141" s="50">
        <f t="shared" si="29"/>
        <v>11917.770643316966</v>
      </c>
      <c r="J141" s="27">
        <f t="shared" si="26"/>
        <v>2.4734095243296967E-2</v>
      </c>
      <c r="K141" s="22">
        <f>VLOOKUP(A141,'[2]2023_24 vs 2024_25 Detail'!$A$9:$CD$408,82,FALSE)</f>
        <v>552368.16509780369</v>
      </c>
      <c r="L141" s="50">
        <f t="shared" si="30"/>
        <v>53618.442946344498</v>
      </c>
      <c r="M141" s="27">
        <f>$L141/$F141</f>
        <v>0.11127950976098487</v>
      </c>
      <c r="N141" s="22">
        <f>VLOOKUP(A141,'[3]2023_24 vs 2024_25 Detail'!$A$9:$CD$408,82,FALSE)</f>
        <v>554906.25212809909</v>
      </c>
      <c r="O141" s="50">
        <f t="shared" si="31"/>
        <v>56156.529976639897</v>
      </c>
      <c r="P141" s="27">
        <f t="shared" si="27"/>
        <v>0.11654704579787833</v>
      </c>
      <c r="Q141"/>
      <c r="R141"/>
    </row>
    <row r="142" spans="1:18" x14ac:dyDescent="0.35">
      <c r="A142" s="15" t="s">
        <v>406</v>
      </c>
      <c r="B142" s="16" t="s">
        <v>407</v>
      </c>
      <c r="C142" s="17" t="s">
        <v>408</v>
      </c>
      <c r="D142" s="31">
        <v>20</v>
      </c>
      <c r="E142" s="22">
        <f>VLOOKUP(A142,[1]Summary!$A$8:$E$407,5,FALSE)</f>
        <v>6994</v>
      </c>
      <c r="F142" s="45">
        <v>247040.18540606202</v>
      </c>
      <c r="G142" s="45">
        <f t="shared" si="28"/>
        <v>254034.18540606202</v>
      </c>
      <c r="H142" s="45">
        <f>VLOOKUP(A142,'[1]2023_24 vs 2024_25 Detail'!$A$9:$CD$408,82,FALSE)</f>
        <v>256177.45339431413</v>
      </c>
      <c r="I142" s="50">
        <f t="shared" si="29"/>
        <v>2143.2679882521043</v>
      </c>
      <c r="J142" s="27">
        <f t="shared" si="26"/>
        <v>8.6757868349604614E-3</v>
      </c>
      <c r="K142" s="22">
        <f>VLOOKUP(A142,'[2]2023_24 vs 2024_25 Detail'!$A$9:$CD$408,82,FALSE)</f>
        <v>275692.50894335675</v>
      </c>
      <c r="L142" s="50">
        <f t="shared" si="30"/>
        <v>21658.323537294724</v>
      </c>
      <c r="M142" s="27">
        <f t="shared" ref="M142:M145" si="33">$L142/$F142</f>
        <v>8.767125681068752E-2</v>
      </c>
      <c r="N142" s="22">
        <f>VLOOKUP(A142,'[3]2023_24 vs 2024_25 Detail'!$A$9:$CD$408,82,FALSE)</f>
        <v>276244.26699342096</v>
      </c>
      <c r="O142" s="50">
        <f t="shared" si="31"/>
        <v>22210.081587358931</v>
      </c>
      <c r="P142" s="27">
        <f t="shared" si="27"/>
        <v>8.9904731697201548E-2</v>
      </c>
      <c r="Q142"/>
      <c r="R142"/>
    </row>
    <row r="143" spans="1:18" x14ac:dyDescent="0.35">
      <c r="A143" s="15" t="s">
        <v>409</v>
      </c>
      <c r="B143" s="16" t="s">
        <v>410</v>
      </c>
      <c r="C143" s="17" t="s">
        <v>411</v>
      </c>
      <c r="D143" s="31">
        <v>27</v>
      </c>
      <c r="E143" s="22">
        <f>VLOOKUP(A143,[1]Summary!$A$8:$E$407,5,FALSE)</f>
        <v>8243</v>
      </c>
      <c r="F143" s="45">
        <v>279429.40737011324</v>
      </c>
      <c r="G143" s="45">
        <f t="shared" si="28"/>
        <v>287672.40737011324</v>
      </c>
      <c r="H143" s="45">
        <f>VLOOKUP(A143,'[1]2023_24 vs 2024_25 Detail'!$A$9:$CD$408,82,FALSE)</f>
        <v>291265.84793424309</v>
      </c>
      <c r="I143" s="50">
        <f t="shared" si="29"/>
        <v>3593.4405641298508</v>
      </c>
      <c r="J143" s="27">
        <f t="shared" si="26"/>
        <v>1.2859922647190183E-2</v>
      </c>
      <c r="K143" s="22">
        <f>VLOOKUP(A143,'[2]2023_24 vs 2024_25 Detail'!$A$9:$CD$408,82,FALSE)</f>
        <v>310391.65529997263</v>
      </c>
      <c r="L143" s="50">
        <f t="shared" si="30"/>
        <v>22719.247929859383</v>
      </c>
      <c r="M143" s="27">
        <f t="shared" si="33"/>
        <v>8.1305858762986266E-2</v>
      </c>
      <c r="N143" s="22">
        <f>VLOOKUP(A143,'[3]2023_24 vs 2024_25 Detail'!$A$9:$CD$408,82,FALSE)</f>
        <v>311136.52866755932</v>
      </c>
      <c r="O143" s="50">
        <f t="shared" si="31"/>
        <v>23464.12129744608</v>
      </c>
      <c r="P143" s="27">
        <f t="shared" si="27"/>
        <v>8.3971553024006149E-2</v>
      </c>
      <c r="Q143"/>
      <c r="R143"/>
    </row>
    <row r="144" spans="1:18" x14ac:dyDescent="0.35">
      <c r="A144" s="15" t="s">
        <v>412</v>
      </c>
      <c r="B144" s="16" t="s">
        <v>413</v>
      </c>
      <c r="C144" s="17" t="s">
        <v>414</v>
      </c>
      <c r="D144" s="31">
        <v>54</v>
      </c>
      <c r="E144" s="22">
        <f>VLOOKUP(A144,[1]Summary!$A$8:$E$407,5,FALSE)</f>
        <v>13224</v>
      </c>
      <c r="F144" s="45">
        <v>343743.11500587221</v>
      </c>
      <c r="G144" s="45">
        <f t="shared" si="28"/>
        <v>356967.11500587221</v>
      </c>
      <c r="H144" s="45">
        <f>VLOOKUP(A144,'[1]2023_24 vs 2024_25 Detail'!$A$9:$CD$408,82,FALSE)</f>
        <v>363225.34213650407</v>
      </c>
      <c r="I144" s="50">
        <f t="shared" si="29"/>
        <v>6258.227130631858</v>
      </c>
      <c r="J144" s="27">
        <f t="shared" si="26"/>
        <v>1.8206116304394775E-2</v>
      </c>
      <c r="K144" s="22">
        <f>VLOOKUP(A144,'[2]2023_24 vs 2024_25 Detail'!$A$9:$CD$408,82,FALSE)</f>
        <v>441980.00382771541</v>
      </c>
      <c r="L144" s="50">
        <f t="shared" si="30"/>
        <v>85012.888821843197</v>
      </c>
      <c r="M144" s="27">
        <f t="shared" si="33"/>
        <v>0.24731517552108909</v>
      </c>
      <c r="N144" s="22">
        <f>VLOOKUP(A144,'[3]2023_24 vs 2024_25 Detail'!$A$9:$CD$408,82,FALSE)</f>
        <v>443469.7505628888</v>
      </c>
      <c r="O144" s="50">
        <f t="shared" si="31"/>
        <v>86502.635557016591</v>
      </c>
      <c r="P144" s="27">
        <f t="shared" si="27"/>
        <v>0.25164907100914258</v>
      </c>
      <c r="Q144"/>
      <c r="R144"/>
    </row>
    <row r="145" spans="1:18" x14ac:dyDescent="0.35">
      <c r="A145" s="24" t="s">
        <v>415</v>
      </c>
      <c r="B145" s="25" t="s">
        <v>416</v>
      </c>
      <c r="C145" s="26" t="s">
        <v>417</v>
      </c>
      <c r="D145" s="32">
        <v>17</v>
      </c>
      <c r="E145" s="43">
        <f>VLOOKUP(A145,[1]Summary!$A$8:$E$407,5,FALSE)</f>
        <v>6949</v>
      </c>
      <c r="F145" s="46">
        <v>249408.3111170459</v>
      </c>
      <c r="G145" s="46">
        <f t="shared" si="28"/>
        <v>256357.3111170459</v>
      </c>
      <c r="H145" s="46">
        <f>VLOOKUP(A145,'[1]2023_24 vs 2024_25 Detail'!$A$9:$CD$408,82,FALSE)</f>
        <v>258689.09856712926</v>
      </c>
      <c r="I145" s="51">
        <f t="shared" si="29"/>
        <v>2331.7874500833568</v>
      </c>
      <c r="J145" s="28">
        <f t="shared" si="26"/>
        <v>9.3492772539928003E-3</v>
      </c>
      <c r="K145" s="43">
        <f>VLOOKUP(A145,'[2]2023_24 vs 2024_25 Detail'!$A$9:$CD$408,82,FALSE)</f>
        <v>272552.51490714913</v>
      </c>
      <c r="L145" s="51">
        <f t="shared" si="30"/>
        <v>16195.203790103231</v>
      </c>
      <c r="M145" s="28">
        <f t="shared" si="33"/>
        <v>6.4934499245708432E-2</v>
      </c>
      <c r="N145" s="43">
        <f>VLOOKUP(A145,'[3]2023_24 vs 2024_25 Detail'!$A$9:$CD$408,82,FALSE)</f>
        <v>273021.50924970373</v>
      </c>
      <c r="O145" s="51">
        <f t="shared" si="31"/>
        <v>16664.198132657824</v>
      </c>
      <c r="P145" s="28">
        <f t="shared" si="27"/>
        <v>6.6814927129021817E-2</v>
      </c>
      <c r="Q145"/>
      <c r="R145"/>
    </row>
    <row r="146" spans="1:18" x14ac:dyDescent="0.35">
      <c r="A146" s="15" t="s">
        <v>418</v>
      </c>
      <c r="B146" s="16" t="s">
        <v>419</v>
      </c>
      <c r="C146" s="17" t="s">
        <v>420</v>
      </c>
      <c r="D146" s="31">
        <v>149</v>
      </c>
      <c r="E146" s="22">
        <f>VLOOKUP(A146,[1]Summary!$A$8:$E$407,5,FALSE)</f>
        <v>25777</v>
      </c>
      <c r="F146" s="45">
        <v>742541.5042240991</v>
      </c>
      <c r="G146" s="45">
        <f t="shared" si="28"/>
        <v>768318.5042240991</v>
      </c>
      <c r="H146" s="45">
        <f>VLOOKUP(A146,'[1]2023_24 vs 2024_25 Detail'!$A$9:$CD$408,82,FALSE)</f>
        <v>791642.34268364741</v>
      </c>
      <c r="I146" s="50">
        <f t="shared" si="29"/>
        <v>23323.838459548308</v>
      </c>
      <c r="J146" s="27">
        <f t="shared" si="26"/>
        <v>3.1410821249540782E-2</v>
      </c>
      <c r="K146" s="22">
        <f>VLOOKUP(A146,'[2]2023_24 vs 2024_25 Detail'!$A$9:$CD$408,82,FALSE)</f>
        <v>797442.15325551573</v>
      </c>
      <c r="L146" s="50">
        <f t="shared" si="30"/>
        <v>29123.649031416629</v>
      </c>
      <c r="M146" s="27">
        <f>$L146/$F146</f>
        <v>3.9221577333712392E-2</v>
      </c>
      <c r="N146" s="22">
        <f>VLOOKUP(A146,'[3]2023_24 vs 2024_25 Detail'!$A$9:$CD$408,82,FALSE)</f>
        <v>801552.75072849425</v>
      </c>
      <c r="O146" s="50">
        <f t="shared" si="31"/>
        <v>33234.246504395152</v>
      </c>
      <c r="P146" s="27">
        <f t="shared" si="27"/>
        <v>4.4757426103908468E-2</v>
      </c>
      <c r="Q146"/>
      <c r="R146"/>
    </row>
    <row r="147" spans="1:18" x14ac:dyDescent="0.35">
      <c r="A147" s="15" t="s">
        <v>421</v>
      </c>
      <c r="B147" s="16" t="s">
        <v>422</v>
      </c>
      <c r="C147" s="17" t="s">
        <v>423</v>
      </c>
      <c r="D147" s="31">
        <v>42</v>
      </c>
      <c r="E147" s="22">
        <f>VLOOKUP(A147,[1]Summary!$A$8:$E$407,5,FALSE)</f>
        <v>10444</v>
      </c>
      <c r="F147" s="45">
        <v>314205.14901511651</v>
      </c>
      <c r="G147" s="45">
        <f t="shared" si="28"/>
        <v>324649.14901511651</v>
      </c>
      <c r="H147" s="45">
        <f>VLOOKUP(A147,'[1]2023_24 vs 2024_25 Detail'!$A$9:$CD$408,82,FALSE)</f>
        <v>329628.09395690757</v>
      </c>
      <c r="I147" s="50">
        <f t="shared" si="29"/>
        <v>4978.9449417910655</v>
      </c>
      <c r="J147" s="27">
        <f t="shared" si="26"/>
        <v>1.5846159610680113E-2</v>
      </c>
      <c r="K147" s="22">
        <f>VLOOKUP(A147,'[2]2023_24 vs 2024_25 Detail'!$A$9:$CD$408,82,FALSE)</f>
        <v>382381.42881231511</v>
      </c>
      <c r="L147" s="50">
        <f t="shared" si="30"/>
        <v>57732.2797971986</v>
      </c>
      <c r="M147" s="27">
        <f t="shared" ref="M147:M150" si="34">$L147/$F147</f>
        <v>0.18374071837511829</v>
      </c>
      <c r="N147" s="22">
        <f>VLOOKUP(A147,'[3]2023_24 vs 2024_25 Detail'!$A$9:$CD$408,82,FALSE)</f>
        <v>383540.12071744993</v>
      </c>
      <c r="O147" s="50">
        <f t="shared" si="31"/>
        <v>58890.971702333423</v>
      </c>
      <c r="P147" s="27">
        <f t="shared" si="27"/>
        <v>0.1874284106639518</v>
      </c>
      <c r="Q147"/>
      <c r="R147"/>
    </row>
    <row r="148" spans="1:18" x14ac:dyDescent="0.35">
      <c r="A148" s="15" t="s">
        <v>424</v>
      </c>
      <c r="B148" s="16" t="s">
        <v>425</v>
      </c>
      <c r="C148" s="17" t="s">
        <v>426</v>
      </c>
      <c r="D148" s="31">
        <v>98</v>
      </c>
      <c r="E148" s="22">
        <f>VLOOKUP(A148,[1]Summary!$A$8:$E$407,5,FALSE)</f>
        <v>17628</v>
      </c>
      <c r="F148" s="45">
        <v>530048.83351114648</v>
      </c>
      <c r="G148" s="45">
        <f t="shared" si="28"/>
        <v>547676.83351114648</v>
      </c>
      <c r="H148" s="45">
        <f>VLOOKUP(A148,'[1]2023_24 vs 2024_25 Detail'!$A$9:$CD$408,82,FALSE)</f>
        <v>561688.06140335253</v>
      </c>
      <c r="I148" s="50">
        <f t="shared" si="29"/>
        <v>14011.22789220605</v>
      </c>
      <c r="J148" s="27">
        <f t="shared" si="26"/>
        <v>2.6433843461918318E-2</v>
      </c>
      <c r="K148" s="22">
        <f>VLOOKUP(A148,'[2]2023_24 vs 2024_25 Detail'!$A$9:$CD$408,82,FALSE)</f>
        <v>582931.91379387456</v>
      </c>
      <c r="L148" s="50">
        <f t="shared" si="30"/>
        <v>35255.080282728071</v>
      </c>
      <c r="M148" s="27">
        <f t="shared" si="34"/>
        <v>6.6512890990046272E-2</v>
      </c>
      <c r="N148" s="22">
        <f>VLOOKUP(A148,'[3]2023_24 vs 2024_25 Detail'!$A$9:$CD$408,82,FALSE)</f>
        <v>585635.52823918918</v>
      </c>
      <c r="O148" s="50">
        <f t="shared" si="31"/>
        <v>37958.694728042698</v>
      </c>
      <c r="P148" s="27">
        <f t="shared" si="27"/>
        <v>7.1613580349940448E-2</v>
      </c>
      <c r="Q148"/>
      <c r="R148"/>
    </row>
    <row r="149" spans="1:18" x14ac:dyDescent="0.35">
      <c r="A149" s="15" t="s">
        <v>427</v>
      </c>
      <c r="B149" s="16" t="s">
        <v>428</v>
      </c>
      <c r="C149" s="17" t="s">
        <v>429</v>
      </c>
      <c r="D149" s="31">
        <v>190</v>
      </c>
      <c r="E149" s="22">
        <f>VLOOKUP(A149,[1]Summary!$A$8:$E$407,5,FALSE)</f>
        <v>32840</v>
      </c>
      <c r="F149" s="45">
        <v>936119.79398781364</v>
      </c>
      <c r="G149" s="45">
        <f t="shared" si="28"/>
        <v>968959.79398781364</v>
      </c>
      <c r="H149" s="45">
        <f>VLOOKUP(A149,'[1]2023_24 vs 2024_25 Detail'!$A$9:$CD$408,82,FALSE)</f>
        <v>985365.03246753244</v>
      </c>
      <c r="I149" s="50">
        <f t="shared" si="29"/>
        <v>16405.238479718799</v>
      </c>
      <c r="J149" s="27">
        <f t="shared" si="26"/>
        <v>1.7524721285759246E-2</v>
      </c>
      <c r="K149" s="22">
        <f>VLOOKUP(A149,'[2]2023_24 vs 2024_25 Detail'!$A$9:$CD$408,82,FALSE)</f>
        <v>988286.72848861141</v>
      </c>
      <c r="L149" s="50">
        <f t="shared" si="30"/>
        <v>19326.934500797768</v>
      </c>
      <c r="M149" s="27">
        <f t="shared" si="34"/>
        <v>2.0645791943428735E-2</v>
      </c>
      <c r="N149" s="22">
        <f>VLOOKUP(A149,'[3]2023_24 vs 2024_25 Detail'!$A$9:$CD$408,82,FALSE)</f>
        <v>993528.42996422155</v>
      </c>
      <c r="O149" s="50">
        <f t="shared" si="31"/>
        <v>24568.63597640791</v>
      </c>
      <c r="P149" s="27">
        <f t="shared" si="27"/>
        <v>2.6245183719219318E-2</v>
      </c>
      <c r="Q149"/>
      <c r="R149"/>
    </row>
    <row r="150" spans="1:18" x14ac:dyDescent="0.35">
      <c r="A150" s="24" t="s">
        <v>430</v>
      </c>
      <c r="B150" s="25" t="s">
        <v>431</v>
      </c>
      <c r="C150" s="26" t="s">
        <v>432</v>
      </c>
      <c r="D150" s="32">
        <v>180</v>
      </c>
      <c r="E150" s="43">
        <f>VLOOKUP(A150,[1]Summary!$A$8:$E$407,5,FALSE)</f>
        <v>28946</v>
      </c>
      <c r="F150" s="46">
        <v>828590.79380783706</v>
      </c>
      <c r="G150" s="46">
        <f t="shared" si="28"/>
        <v>857536.79380783706</v>
      </c>
      <c r="H150" s="46">
        <f>VLOOKUP(A150,'[1]2023_24 vs 2024_25 Detail'!$A$9:$CD$408,82,FALSE)</f>
        <v>877780.06448978325</v>
      </c>
      <c r="I150" s="51">
        <f t="shared" si="29"/>
        <v>20243.270681946189</v>
      </c>
      <c r="J150" s="28">
        <f t="shared" si="26"/>
        <v>2.4430962585182806E-2</v>
      </c>
      <c r="K150" s="43">
        <f>VLOOKUP(A150,'[2]2023_24 vs 2024_25 Detail'!$A$9:$CD$408,82,FALSE)</f>
        <v>880547.98703606857</v>
      </c>
      <c r="L150" s="51">
        <f t="shared" si="30"/>
        <v>23011.19322823151</v>
      </c>
      <c r="M150" s="28">
        <f t="shared" si="34"/>
        <v>2.777148068768932E-2</v>
      </c>
      <c r="N150" s="43">
        <f>VLOOKUP(A150,'[3]2023_24 vs 2024_25 Detail'!$A$9:$CD$408,82,FALSE)</f>
        <v>885513.80948664667</v>
      </c>
      <c r="O150" s="51">
        <f t="shared" si="31"/>
        <v>27977.015678809606</v>
      </c>
      <c r="P150" s="28">
        <f t="shared" si="27"/>
        <v>3.3764574610151782E-2</v>
      </c>
      <c r="Q150"/>
      <c r="R150"/>
    </row>
    <row r="151" spans="1:18" x14ac:dyDescent="0.35">
      <c r="A151" s="15" t="s">
        <v>433</v>
      </c>
      <c r="B151" s="16" t="s">
        <v>434</v>
      </c>
      <c r="C151" s="17" t="s">
        <v>435</v>
      </c>
      <c r="D151" s="31">
        <v>25</v>
      </c>
      <c r="E151" s="22">
        <f>VLOOKUP(A151,[1]Summary!$A$8:$E$407,5,FALSE)</f>
        <v>8109</v>
      </c>
      <c r="F151" s="45">
        <v>252604.8338858952</v>
      </c>
      <c r="G151" s="45">
        <f t="shared" si="28"/>
        <v>260713.8338858952</v>
      </c>
      <c r="H151" s="45">
        <f>VLOOKUP(A151,'[1]2023_24 vs 2024_25 Detail'!$A$9:$CD$408,82,FALSE)</f>
        <v>263132.24955256481</v>
      </c>
      <c r="I151" s="50">
        <f t="shared" si="29"/>
        <v>2418.4156666696072</v>
      </c>
      <c r="J151" s="27">
        <f t="shared" si="26"/>
        <v>9.573908897412612E-3</v>
      </c>
      <c r="K151" s="22">
        <f>VLOOKUP(A151,'[2]2023_24 vs 2024_25 Detail'!$A$9:$CD$408,82,FALSE)</f>
        <v>303249.51530753745</v>
      </c>
      <c r="L151" s="50">
        <f t="shared" si="30"/>
        <v>42535.68142164225</v>
      </c>
      <c r="M151" s="27">
        <f>$L151/$F151</f>
        <v>0.1683882321937519</v>
      </c>
      <c r="N151" s="22">
        <f>VLOOKUP(A151,'[3]2023_24 vs 2024_25 Detail'!$A$9:$CD$408,82,FALSE)</f>
        <v>303939.21287011768</v>
      </c>
      <c r="O151" s="50">
        <f t="shared" si="31"/>
        <v>43225.37898422248</v>
      </c>
      <c r="P151" s="27">
        <f t="shared" si="27"/>
        <v>0.17111857409564826</v>
      </c>
      <c r="Q151"/>
      <c r="R151"/>
    </row>
    <row r="152" spans="1:18" x14ac:dyDescent="0.35">
      <c r="A152" s="15" t="s">
        <v>436</v>
      </c>
      <c r="B152" s="16" t="s">
        <v>437</v>
      </c>
      <c r="C152" s="17" t="s">
        <v>438</v>
      </c>
      <c r="D152" s="31">
        <v>321</v>
      </c>
      <c r="E152" s="22">
        <f>VLOOKUP(A152,[1]Summary!$A$8:$E$407,5,FALSE)</f>
        <v>48949</v>
      </c>
      <c r="F152" s="45">
        <v>1460404.1</v>
      </c>
      <c r="G152" s="45">
        <f t="shared" si="28"/>
        <v>1509353.1</v>
      </c>
      <c r="H152" s="45">
        <f>VLOOKUP(A152,'[1]2023_24 vs 2024_25 Detail'!$A$9:$CD$408,82,FALSE)</f>
        <v>1564397.1000000003</v>
      </c>
      <c r="I152" s="50">
        <f t="shared" si="29"/>
        <v>55044.000000000233</v>
      </c>
      <c r="J152" s="27">
        <f t="shared" si="26"/>
        <v>3.7690937734288908E-2</v>
      </c>
      <c r="K152" s="22">
        <f>VLOOKUP(A152,'[2]2023_24 vs 2024_25 Detail'!$A$9:$CD$408,82,FALSE)</f>
        <v>1564397.1000000003</v>
      </c>
      <c r="L152" s="50">
        <f t="shared" si="30"/>
        <v>55044.000000000233</v>
      </c>
      <c r="M152" s="27">
        <f t="shared" ref="M152:M155" si="35">$L152/$F152</f>
        <v>3.7690937734288908E-2</v>
      </c>
      <c r="N152" s="22">
        <f>VLOOKUP(A152,'[3]2023_24 vs 2024_25 Detail'!$A$9:$CD$408,82,FALSE)</f>
        <v>1565409.5367896904</v>
      </c>
      <c r="O152" s="50">
        <f t="shared" si="31"/>
        <v>56056.436789690284</v>
      </c>
      <c r="P152" s="27">
        <f t="shared" si="27"/>
        <v>3.8384195709728751E-2</v>
      </c>
      <c r="Q152"/>
      <c r="R152"/>
    </row>
    <row r="153" spans="1:18" x14ac:dyDescent="0.35">
      <c r="A153" s="15" t="s">
        <v>439</v>
      </c>
      <c r="B153" s="16" t="s">
        <v>440</v>
      </c>
      <c r="C153" s="17" t="s">
        <v>441</v>
      </c>
      <c r="D153" s="31">
        <v>90</v>
      </c>
      <c r="E153" s="22">
        <f>VLOOKUP(A153,[1]Summary!$A$8:$E$407,5,FALSE)</f>
        <v>16780</v>
      </c>
      <c r="F153" s="45">
        <v>483575.1039665498</v>
      </c>
      <c r="G153" s="45">
        <f t="shared" si="28"/>
        <v>500355.1039665498</v>
      </c>
      <c r="H153" s="45">
        <f>VLOOKUP(A153,'[1]2023_24 vs 2024_25 Detail'!$A$9:$CD$408,82,FALSE)</f>
        <v>512512.4233853948</v>
      </c>
      <c r="I153" s="50">
        <f t="shared" si="29"/>
        <v>12157.319418845</v>
      </c>
      <c r="J153" s="27">
        <f t="shared" si="26"/>
        <v>2.5140499002376172E-2</v>
      </c>
      <c r="K153" s="22">
        <f>VLOOKUP(A153,'[2]2023_24 vs 2024_25 Detail'!$A$9:$CD$408,82,FALSE)</f>
        <v>552570.10195323161</v>
      </c>
      <c r="L153" s="50">
        <f t="shared" si="30"/>
        <v>52214.997986681818</v>
      </c>
      <c r="M153" s="27">
        <f t="shared" si="35"/>
        <v>0.10797701858177891</v>
      </c>
      <c r="N153" s="22">
        <f>VLOOKUP(A153,'[3]2023_24 vs 2024_25 Detail'!$A$9:$CD$408,82,FALSE)</f>
        <v>555053.0131785206</v>
      </c>
      <c r="O153" s="50">
        <f t="shared" si="31"/>
        <v>54697.909211970808</v>
      </c>
      <c r="P153" s="27">
        <f t="shared" si="27"/>
        <v>0.11311150794014907</v>
      </c>
      <c r="Q153"/>
      <c r="R153"/>
    </row>
    <row r="154" spans="1:18" x14ac:dyDescent="0.35">
      <c r="A154" s="15" t="s">
        <v>442</v>
      </c>
      <c r="B154" s="16" t="s">
        <v>443</v>
      </c>
      <c r="C154" s="17" t="s">
        <v>444</v>
      </c>
      <c r="D154" s="31">
        <v>207</v>
      </c>
      <c r="E154" s="22">
        <f>VLOOKUP(A154,[1]Summary!$A$8:$E$407,5,FALSE)</f>
        <v>34031</v>
      </c>
      <c r="F154" s="45">
        <v>989530.40394523577</v>
      </c>
      <c r="G154" s="45">
        <f t="shared" si="28"/>
        <v>1023561.4039452358</v>
      </c>
      <c r="H154" s="45">
        <f>VLOOKUP(A154,'[1]2023_24 vs 2024_25 Detail'!$A$9:$CD$408,82,FALSE)</f>
        <v>1056367.3685144202</v>
      </c>
      <c r="I154" s="50">
        <f t="shared" si="29"/>
        <v>32805.964569184463</v>
      </c>
      <c r="J154" s="27">
        <f t="shared" si="26"/>
        <v>3.3153063754673744E-2</v>
      </c>
      <c r="K154" s="22">
        <f>VLOOKUP(A154,'[2]2023_24 vs 2024_25 Detail'!$A$9:$CD$408,82,FALSE)</f>
        <v>1060933.9865096235</v>
      </c>
      <c r="L154" s="50">
        <f t="shared" si="30"/>
        <v>37372.582564387703</v>
      </c>
      <c r="M154" s="27">
        <f t="shared" si="35"/>
        <v>3.7767998249860789E-2</v>
      </c>
      <c r="N154" s="22">
        <f>VLOOKUP(A154,'[3]2023_24 vs 2024_25 Detail'!$A$9:$CD$408,82,FALSE)</f>
        <v>1066644.6823277883</v>
      </c>
      <c r="O154" s="50">
        <f t="shared" si="31"/>
        <v>43083.278382552555</v>
      </c>
      <c r="P154" s="27">
        <f t="shared" si="27"/>
        <v>4.3539115332667376E-2</v>
      </c>
      <c r="Q154"/>
      <c r="R154"/>
    </row>
    <row r="155" spans="1:18" x14ac:dyDescent="0.35">
      <c r="A155" s="24" t="s">
        <v>445</v>
      </c>
      <c r="B155" s="25" t="s">
        <v>446</v>
      </c>
      <c r="C155" s="26" t="s">
        <v>447</v>
      </c>
      <c r="D155" s="32">
        <v>161</v>
      </c>
      <c r="E155" s="43">
        <f>VLOOKUP(A155,[1]Summary!$A$8:$E$407,5,FALSE)</f>
        <v>29597</v>
      </c>
      <c r="F155" s="46">
        <v>841439.26958257006</v>
      </c>
      <c r="G155" s="46">
        <f t="shared" si="28"/>
        <v>871036.26958257006</v>
      </c>
      <c r="H155" s="46">
        <f>VLOOKUP(A155,'[1]2023_24 vs 2024_25 Detail'!$A$9:$CD$408,82,FALSE)</f>
        <v>898992.26793335879</v>
      </c>
      <c r="I155" s="51">
        <f t="shared" si="29"/>
        <v>27955.998350788723</v>
      </c>
      <c r="J155" s="28">
        <f t="shared" si="26"/>
        <v>3.3224023837938328E-2</v>
      </c>
      <c r="K155" s="43">
        <f>VLOOKUP(A155,'[2]2023_24 vs 2024_25 Detail'!$A$9:$CD$408,82,FALSE)</f>
        <v>918499.78376609529</v>
      </c>
      <c r="L155" s="51">
        <f t="shared" si="30"/>
        <v>47463.514183525229</v>
      </c>
      <c r="M155" s="28">
        <f t="shared" si="35"/>
        <v>5.6407533971015431E-2</v>
      </c>
      <c r="N155" s="43">
        <f>VLOOKUP(A155,'[3]2023_24 vs 2024_25 Detail'!$A$9:$CD$408,82,FALSE)</f>
        <v>922941.43606911227</v>
      </c>
      <c r="O155" s="51">
        <f t="shared" si="31"/>
        <v>51905.166486542206</v>
      </c>
      <c r="P155" s="28">
        <f t="shared" si="27"/>
        <v>6.168617078246403E-2</v>
      </c>
      <c r="Q155"/>
      <c r="R155"/>
    </row>
    <row r="156" spans="1:18" x14ac:dyDescent="0.35">
      <c r="A156" s="15" t="s">
        <v>448</v>
      </c>
      <c r="B156" s="16" t="s">
        <v>449</v>
      </c>
      <c r="C156" s="17" t="s">
        <v>450</v>
      </c>
      <c r="D156" s="31">
        <v>125</v>
      </c>
      <c r="E156" s="22">
        <f>VLOOKUP(A156,[1]Summary!$A$8:$E$407,5,FALSE)</f>
        <v>19801</v>
      </c>
      <c r="F156" s="45">
        <v>574296.08413153968</v>
      </c>
      <c r="G156" s="45">
        <f t="shared" si="28"/>
        <v>594097.08413153968</v>
      </c>
      <c r="H156" s="45">
        <f>VLOOKUP(A156,'[1]2023_24 vs 2024_25 Detail'!$A$9:$CD$408,82,FALSE)</f>
        <v>609316.14405940601</v>
      </c>
      <c r="I156" s="50">
        <f t="shared" si="29"/>
        <v>15219.059927866329</v>
      </c>
      <c r="J156" s="27">
        <f t="shared" si="26"/>
        <v>2.6500372104888804E-2</v>
      </c>
      <c r="K156" s="22">
        <f>VLOOKUP(A156,'[2]2023_24 vs 2024_25 Detail'!$A$9:$CD$408,82,FALSE)</f>
        <v>611238.31249432638</v>
      </c>
      <c r="L156" s="50">
        <f t="shared" si="30"/>
        <v>17141.2283627867</v>
      </c>
      <c r="M156" s="27">
        <f>$L156/$F156</f>
        <v>2.9847371132101584E-2</v>
      </c>
      <c r="N156" s="22">
        <f>VLOOKUP(A156,'[3]2023_24 vs 2024_25 Detail'!$A$9:$CD$408,82,FALSE)</f>
        <v>614686.80030722776</v>
      </c>
      <c r="O156" s="50">
        <f t="shared" si="31"/>
        <v>20589.716175688081</v>
      </c>
      <c r="P156" s="27">
        <f t="shared" si="27"/>
        <v>3.5852092230132825E-2</v>
      </c>
      <c r="Q156"/>
      <c r="R156"/>
    </row>
    <row r="157" spans="1:18" x14ac:dyDescent="0.35">
      <c r="A157" s="15" t="s">
        <v>451</v>
      </c>
      <c r="B157" s="16" t="s">
        <v>452</v>
      </c>
      <c r="C157" s="17" t="s">
        <v>453</v>
      </c>
      <c r="D157" s="31">
        <v>47</v>
      </c>
      <c r="E157" s="22">
        <f>VLOOKUP(A157,[1]Summary!$A$8:$E$407,5,FALSE)</f>
        <v>11455</v>
      </c>
      <c r="F157" s="45">
        <v>365904.12889440591</v>
      </c>
      <c r="G157" s="45">
        <f t="shared" si="28"/>
        <v>377359.12889440591</v>
      </c>
      <c r="H157" s="45">
        <f>VLOOKUP(A157,'[1]2023_24 vs 2024_25 Detail'!$A$9:$CD$408,82,FALSE)</f>
        <v>384286.48036716459</v>
      </c>
      <c r="I157" s="50">
        <f t="shared" si="29"/>
        <v>6927.351472758688</v>
      </c>
      <c r="J157" s="27">
        <f t="shared" si="26"/>
        <v>1.8932148958498939E-2</v>
      </c>
      <c r="K157" s="22">
        <f>VLOOKUP(A157,'[2]2023_24 vs 2024_25 Detail'!$A$9:$CD$408,82,FALSE)</f>
        <v>416468.27283153002</v>
      </c>
      <c r="L157" s="50">
        <f t="shared" si="30"/>
        <v>39109.143937124114</v>
      </c>
      <c r="M157" s="27">
        <f t="shared" ref="M157:M160" si="36">$L157/$F157</f>
        <v>0.10688358192429796</v>
      </c>
      <c r="N157" s="22">
        <f>VLOOKUP(A157,'[3]2023_24 vs 2024_25 Detail'!$A$9:$CD$408,82,FALSE)</f>
        <v>417764.90424918098</v>
      </c>
      <c r="O157" s="50">
        <f t="shared" si="31"/>
        <v>40405.775354775076</v>
      </c>
      <c r="P157" s="27">
        <f t="shared" si="27"/>
        <v>0.11042721894629273</v>
      </c>
      <c r="Q157"/>
      <c r="R157"/>
    </row>
    <row r="158" spans="1:18" x14ac:dyDescent="0.35">
      <c r="A158" s="15" t="s">
        <v>454</v>
      </c>
      <c r="B158" s="16" t="s">
        <v>1140</v>
      </c>
      <c r="C158" s="17" t="s">
        <v>455</v>
      </c>
      <c r="D158" s="31">
        <v>86</v>
      </c>
      <c r="E158" s="22">
        <f>VLOOKUP(A158,[1]Summary!$A$8:$E$407,5,FALSE)</f>
        <v>16720</v>
      </c>
      <c r="F158" s="45">
        <v>453733.3062688408</v>
      </c>
      <c r="G158" s="45">
        <f t="shared" si="28"/>
        <v>470453.3062688408</v>
      </c>
      <c r="H158" s="45">
        <f>VLOOKUP(A158,'[1]2023_24 vs 2024_25 Detail'!$A$9:$CD$408,82,FALSE)</f>
        <v>481176.53473980422</v>
      </c>
      <c r="I158" s="50">
        <f t="shared" si="29"/>
        <v>10723.228470963426</v>
      </c>
      <c r="J158" s="27">
        <f t="shared" si="26"/>
        <v>2.3633328924303879E-2</v>
      </c>
      <c r="K158" s="22">
        <f>VLOOKUP(A158,'[2]2023_24 vs 2024_25 Detail'!$A$9:$CD$408,82,FALSE)</f>
        <v>551067.96448456775</v>
      </c>
      <c r="L158" s="50">
        <f t="shared" si="30"/>
        <v>80614.658215726959</v>
      </c>
      <c r="M158" s="27">
        <f t="shared" si="36"/>
        <v>0.17766969517543438</v>
      </c>
      <c r="N158" s="22">
        <f>VLOOKUP(A158,'[3]2023_24 vs 2024_25 Detail'!$A$9:$CD$408,82,FALSE)</f>
        <v>553440.52409984393</v>
      </c>
      <c r="O158" s="50">
        <f t="shared" si="31"/>
        <v>82987.21783100313</v>
      </c>
      <c r="P158" s="27">
        <f t="shared" si="27"/>
        <v>0.18289866907374991</v>
      </c>
      <c r="Q158"/>
      <c r="R158"/>
    </row>
    <row r="159" spans="1:18" x14ac:dyDescent="0.35">
      <c r="A159" s="15" t="s">
        <v>456</v>
      </c>
      <c r="B159" s="16" t="s">
        <v>457</v>
      </c>
      <c r="C159" s="17" t="s">
        <v>458</v>
      </c>
      <c r="D159" s="31">
        <v>393</v>
      </c>
      <c r="E159" s="22">
        <f>VLOOKUP(A159,[1]Summary!$A$8:$E$407,5,FALSE)</f>
        <v>66149</v>
      </c>
      <c r="F159" s="45">
        <v>1939538.6977482454</v>
      </c>
      <c r="G159" s="45">
        <f t="shared" si="28"/>
        <v>2005687.6977482454</v>
      </c>
      <c r="H159" s="45">
        <f>VLOOKUP(A159,'[1]2023_24 vs 2024_25 Detail'!$A$9:$CD$408,82,FALSE)</f>
        <v>2043728.6695366548</v>
      </c>
      <c r="I159" s="50">
        <f t="shared" si="29"/>
        <v>38040.971788409399</v>
      </c>
      <c r="J159" s="27">
        <f t="shared" si="26"/>
        <v>1.9613412113186495E-2</v>
      </c>
      <c r="K159" s="22">
        <f>VLOOKUP(A159,'[2]2023_24 vs 2024_25 Detail'!$A$9:$CD$408,82,FALSE)</f>
        <v>2049771.9670960444</v>
      </c>
      <c r="L159" s="50">
        <f t="shared" si="30"/>
        <v>44084.269347799011</v>
      </c>
      <c r="M159" s="27">
        <f t="shared" si="36"/>
        <v>2.2729254847546849E-2</v>
      </c>
      <c r="N159" s="22">
        <f>VLOOKUP(A159,'[3]2023_24 vs 2024_25 Detail'!$A$9:$CD$408,82,FALSE)</f>
        <v>2060614.0127798065</v>
      </c>
      <c r="O159" s="50">
        <f t="shared" si="31"/>
        <v>54926.315031561069</v>
      </c>
      <c r="P159" s="27">
        <f t="shared" si="27"/>
        <v>2.831926740896127E-2</v>
      </c>
      <c r="Q159"/>
      <c r="R159"/>
    </row>
    <row r="160" spans="1:18" x14ac:dyDescent="0.35">
      <c r="A160" s="24" t="s">
        <v>459</v>
      </c>
      <c r="B160" s="25" t="s">
        <v>460</v>
      </c>
      <c r="C160" s="26" t="s">
        <v>461</v>
      </c>
      <c r="D160" s="32">
        <v>118</v>
      </c>
      <c r="E160" s="43">
        <f>VLOOKUP(A160,[1]Summary!$A$8:$E$407,5,FALSE)</f>
        <v>22608</v>
      </c>
      <c r="F160" s="46">
        <v>694771.11404650158</v>
      </c>
      <c r="G160" s="46">
        <f t="shared" si="28"/>
        <v>717379.11404650158</v>
      </c>
      <c r="H160" s="46">
        <f>VLOOKUP(A160,'[1]2023_24 vs 2024_25 Detail'!$A$9:$CD$408,82,FALSE)</f>
        <v>738670.9722553069</v>
      </c>
      <c r="I160" s="51">
        <f t="shared" si="29"/>
        <v>21291.858208805323</v>
      </c>
      <c r="J160" s="28">
        <f t="shared" si="26"/>
        <v>3.0645859878653852E-2</v>
      </c>
      <c r="K160" s="43">
        <f>VLOOKUP(A160,'[2]2023_24 vs 2024_25 Detail'!$A$9:$CD$408,82,FALSE)</f>
        <v>740485.49925787176</v>
      </c>
      <c r="L160" s="51">
        <f t="shared" si="30"/>
        <v>23106.385211370187</v>
      </c>
      <c r="M160" s="28">
        <f t="shared" si="36"/>
        <v>3.3257550212174851E-2</v>
      </c>
      <c r="N160" s="43">
        <f>VLOOKUP(A160,'[3]2023_24 vs 2024_25 Detail'!$A$9:$CD$408,82,FALSE)</f>
        <v>743740.87175325071</v>
      </c>
      <c r="O160" s="51">
        <f t="shared" si="31"/>
        <v>26361.757706749137</v>
      </c>
      <c r="P160" s="28">
        <f t="shared" si="27"/>
        <v>3.7943082511321453E-2</v>
      </c>
      <c r="Q160"/>
      <c r="R160"/>
    </row>
    <row r="161" spans="1:18" x14ac:dyDescent="0.35">
      <c r="A161" s="15" t="s">
        <v>462</v>
      </c>
      <c r="B161" s="16" t="s">
        <v>463</v>
      </c>
      <c r="C161" s="17" t="s">
        <v>464</v>
      </c>
      <c r="D161" s="31">
        <v>193</v>
      </c>
      <c r="E161" s="22">
        <f>VLOOKUP(A161,[1]Summary!$A$8:$E$407,5,FALSE)</f>
        <v>34861</v>
      </c>
      <c r="F161" s="45">
        <v>1031312.0196472543</v>
      </c>
      <c r="G161" s="45">
        <f t="shared" si="28"/>
        <v>1066173.0196472541</v>
      </c>
      <c r="H161" s="45">
        <f>VLOOKUP(A161,'[1]2023_24 vs 2024_25 Detail'!$A$9:$CD$408,82,FALSE)</f>
        <v>1098453.0027262571</v>
      </c>
      <c r="I161" s="50">
        <f t="shared" si="29"/>
        <v>32279.983079002937</v>
      </c>
      <c r="J161" s="27">
        <f t="shared" si="26"/>
        <v>3.1299919388163296E-2</v>
      </c>
      <c r="K161" s="22">
        <f>VLOOKUP(A161,'[2]2023_24 vs 2024_25 Detail'!$A$9:$CD$408,82,FALSE)</f>
        <v>1101420.8307897742</v>
      </c>
      <c r="L161" s="50">
        <f t="shared" si="30"/>
        <v>35247.811142520048</v>
      </c>
      <c r="M161" s="27">
        <f>$L161/$F161</f>
        <v>3.4177640201048042E-2</v>
      </c>
      <c r="N161" s="22">
        <f>VLOOKUP(A161,'[3]2023_24 vs 2024_25 Detail'!$A$9:$CD$408,82,FALSE)</f>
        <v>1106745.2959728939</v>
      </c>
      <c r="O161" s="50">
        <f t="shared" si="31"/>
        <v>40572.276325639803</v>
      </c>
      <c r="P161" s="27">
        <f t="shared" si="27"/>
        <v>3.9340447461784632E-2</v>
      </c>
      <c r="Q161"/>
      <c r="R161"/>
    </row>
    <row r="162" spans="1:18" x14ac:dyDescent="0.35">
      <c r="A162" s="15" t="s">
        <v>465</v>
      </c>
      <c r="B162" s="16" t="s">
        <v>466</v>
      </c>
      <c r="C162" s="17" t="s">
        <v>467</v>
      </c>
      <c r="D162" s="31">
        <v>382</v>
      </c>
      <c r="E162" s="22">
        <f>VLOOKUP(A162,[1]Summary!$A$8:$E$407,5,FALSE)</f>
        <v>56929</v>
      </c>
      <c r="F162" s="45">
        <v>1696822.1455879395</v>
      </c>
      <c r="G162" s="45">
        <f t="shared" si="28"/>
        <v>1753751.1455879395</v>
      </c>
      <c r="H162" s="45">
        <f>VLOOKUP(A162,'[1]2023_24 vs 2024_25 Detail'!$A$9:$CD$408,82,FALSE)</f>
        <v>1769242.2079999999</v>
      </c>
      <c r="I162" s="50">
        <f t="shared" si="29"/>
        <v>15491.062412060332</v>
      </c>
      <c r="J162" s="27">
        <f t="shared" si="26"/>
        <v>9.1294555839809381E-3</v>
      </c>
      <c r="K162" s="22">
        <f>VLOOKUP(A162,'[2]2023_24 vs 2024_25 Detail'!$A$9:$CD$408,82,FALSE)</f>
        <v>1769242.2079999999</v>
      </c>
      <c r="L162" s="50">
        <f t="shared" si="30"/>
        <v>15491.062412060332</v>
      </c>
      <c r="M162" s="27">
        <f t="shared" ref="M162:M165" si="37">$L162/$F162</f>
        <v>9.1294555839809381E-3</v>
      </c>
      <c r="N162" s="22">
        <f>VLOOKUP(A162,'[3]2023_24 vs 2024_25 Detail'!$A$9:$CD$408,82,FALSE)</f>
        <v>1774561.8265004535</v>
      </c>
      <c r="O162" s="50">
        <f t="shared" si="31"/>
        <v>20810.680912513984</v>
      </c>
      <c r="P162" s="27">
        <f t="shared" si="27"/>
        <v>1.2264503363906297E-2</v>
      </c>
      <c r="Q162"/>
      <c r="R162"/>
    </row>
    <row r="163" spans="1:18" x14ac:dyDescent="0.35">
      <c r="A163" s="15" t="s">
        <v>468</v>
      </c>
      <c r="B163" s="16" t="s">
        <v>469</v>
      </c>
      <c r="C163" s="17" t="s">
        <v>470</v>
      </c>
      <c r="D163" s="31">
        <v>54</v>
      </c>
      <c r="E163" s="22">
        <f>VLOOKUP(A163,[1]Summary!$A$8:$E$407,5,FALSE)</f>
        <v>13536</v>
      </c>
      <c r="F163" s="45">
        <v>387843.04818438168</v>
      </c>
      <c r="G163" s="45">
        <f t="shared" si="28"/>
        <v>401379.04818438168</v>
      </c>
      <c r="H163" s="45">
        <f>VLOOKUP(A163,'[1]2023_24 vs 2024_25 Detail'!$A$9:$CD$408,82,FALSE)</f>
        <v>411367.1898916483</v>
      </c>
      <c r="I163" s="50">
        <f t="shared" si="29"/>
        <v>9988.1417072666227</v>
      </c>
      <c r="J163" s="27">
        <f t="shared" si="26"/>
        <v>2.5753050761188924E-2</v>
      </c>
      <c r="K163" s="22">
        <f>VLOOKUP(A163,'[2]2023_24 vs 2024_25 Detail'!$A$9:$CD$408,82,FALSE)</f>
        <v>413308.71862916258</v>
      </c>
      <c r="L163" s="50">
        <f t="shared" si="30"/>
        <v>11929.670444780902</v>
      </c>
      <c r="M163" s="27">
        <f t="shared" si="37"/>
        <v>3.0759015794217623E-2</v>
      </c>
      <c r="N163" s="22">
        <f>VLOOKUP(A163,'[3]2023_24 vs 2024_25 Detail'!$A$9:$CD$408,82,FALSE)</f>
        <v>414798.46536433598</v>
      </c>
      <c r="O163" s="50">
        <f t="shared" si="31"/>
        <v>13419.417179954296</v>
      </c>
      <c r="P163" s="27">
        <f t="shared" si="27"/>
        <v>3.4600123020832561E-2</v>
      </c>
      <c r="Q163"/>
      <c r="R163"/>
    </row>
    <row r="164" spans="1:18" x14ac:dyDescent="0.35">
      <c r="A164" s="15" t="s">
        <v>471</v>
      </c>
      <c r="B164" s="16" t="s">
        <v>958</v>
      </c>
      <c r="C164" s="17" t="s">
        <v>472</v>
      </c>
      <c r="D164" s="31">
        <v>348</v>
      </c>
      <c r="E164" s="22">
        <f>VLOOKUP(A164,[1]Summary!$A$8:$E$407,5,FALSE)</f>
        <v>52682</v>
      </c>
      <c r="F164" s="45">
        <v>1543550.7770227268</v>
      </c>
      <c r="G164" s="45">
        <f t="shared" si="28"/>
        <v>1596232.7770227268</v>
      </c>
      <c r="H164" s="45">
        <f>VLOOKUP(A164,'[1]2023_24 vs 2024_25 Detail'!$A$9:$CD$408,82,FALSE)</f>
        <v>1613226.176</v>
      </c>
      <c r="I164" s="50">
        <f t="shared" si="29"/>
        <v>16993.398977273144</v>
      </c>
      <c r="J164" s="27">
        <f t="shared" si="26"/>
        <v>1.1009290546340696E-2</v>
      </c>
      <c r="K164" s="22">
        <f>VLOOKUP(A164,'[2]2023_24 vs 2024_25 Detail'!$A$9:$CD$408,82,FALSE)</f>
        <v>1613226.176</v>
      </c>
      <c r="L164" s="50">
        <f t="shared" si="30"/>
        <v>16993.398977273144</v>
      </c>
      <c r="M164" s="27">
        <f t="shared" si="37"/>
        <v>1.1009290546340696E-2</v>
      </c>
      <c r="N164" s="22">
        <f>VLOOKUP(A164,'[3]2023_24 vs 2024_25 Detail'!$A$9:$CD$408,82,FALSE)</f>
        <v>1621495.9773686999</v>
      </c>
      <c r="O164" s="50">
        <f t="shared" si="31"/>
        <v>25263.200345973019</v>
      </c>
      <c r="P164" s="27">
        <f t="shared" si="27"/>
        <v>1.6366938310057973E-2</v>
      </c>
      <c r="Q164"/>
      <c r="R164"/>
    </row>
    <row r="165" spans="1:18" x14ac:dyDescent="0.35">
      <c r="A165" s="24" t="s">
        <v>473</v>
      </c>
      <c r="B165" s="25" t="s">
        <v>474</v>
      </c>
      <c r="C165" s="26" t="s">
        <v>475</v>
      </c>
      <c r="D165" s="32">
        <v>276</v>
      </c>
      <c r="E165" s="43">
        <f>VLOOKUP(A165,[1]Summary!$A$8:$E$407,5,FALSE)</f>
        <v>51498</v>
      </c>
      <c r="F165" s="46">
        <v>1527236.5153710693</v>
      </c>
      <c r="G165" s="46">
        <f t="shared" si="28"/>
        <v>1578734.5153710693</v>
      </c>
      <c r="H165" s="46">
        <f>VLOOKUP(A165,'[1]2023_24 vs 2024_25 Detail'!$A$9:$CD$408,82,FALSE)</f>
        <v>1600708.0508607368</v>
      </c>
      <c r="I165" s="51">
        <f t="shared" si="29"/>
        <v>21973.53548966744</v>
      </c>
      <c r="J165" s="28">
        <f t="shared" si="26"/>
        <v>1.4387775088214531E-2</v>
      </c>
      <c r="K165" s="43">
        <f>VLOOKUP(A165,'[2]2023_24 vs 2024_25 Detail'!$A$9:$CD$408,82,FALSE)</f>
        <v>1604952.1987650411</v>
      </c>
      <c r="L165" s="51">
        <f t="shared" si="30"/>
        <v>26217.683393971762</v>
      </c>
      <c r="M165" s="28">
        <f t="shared" si="37"/>
        <v>1.7166747344042981E-2</v>
      </c>
      <c r="N165" s="43">
        <f>VLOOKUP(A165,'[3]2023_24 vs 2024_25 Detail'!$A$9:$CD$408,82,FALSE)</f>
        <v>1612566.4598559274</v>
      </c>
      <c r="O165" s="51">
        <f t="shared" si="31"/>
        <v>33831.944484858075</v>
      </c>
      <c r="P165" s="28">
        <f t="shared" si="27"/>
        <v>2.2152393649806101E-2</v>
      </c>
      <c r="Q165"/>
      <c r="R165"/>
    </row>
    <row r="166" spans="1:18" x14ac:dyDescent="0.35">
      <c r="A166" s="15" t="s">
        <v>476</v>
      </c>
      <c r="B166" s="16" t="s">
        <v>477</v>
      </c>
      <c r="C166" s="17" t="s">
        <v>478</v>
      </c>
      <c r="D166" s="31">
        <v>271</v>
      </c>
      <c r="E166" s="22">
        <f>VLOOKUP(A166,[1]Summary!$A$8:$E$407,5,FALSE)</f>
        <v>49239</v>
      </c>
      <c r="F166" s="45">
        <v>1379727.7696741114</v>
      </c>
      <c r="G166" s="45">
        <f t="shared" si="28"/>
        <v>1428966.7696741114</v>
      </c>
      <c r="H166" s="45">
        <f>VLOOKUP(A166,'[1]2023_24 vs 2024_25 Detail'!$A$9:$CD$408,82,FALSE)</f>
        <v>1477472.3371126652</v>
      </c>
      <c r="I166" s="50">
        <f t="shared" si="29"/>
        <v>48505.567438553786</v>
      </c>
      <c r="J166" s="27">
        <f t="shared" si="26"/>
        <v>3.5155897057874461E-2</v>
      </c>
      <c r="K166" s="22">
        <f>VLOOKUP(A166,'[2]2023_24 vs 2024_25 Detail'!$A$9:$CD$408,82,FALSE)</f>
        <v>1534411.257361128</v>
      </c>
      <c r="L166" s="50">
        <f t="shared" si="30"/>
        <v>105444.4876870166</v>
      </c>
      <c r="M166" s="27">
        <f>$L166/$F166</f>
        <v>7.6424125109783331E-2</v>
      </c>
      <c r="N166" s="22">
        <f>VLOOKUP(A166,'[3]2023_24 vs 2024_25 Detail'!$A$9:$CD$408,82,FALSE)</f>
        <v>1541887.5789394982</v>
      </c>
      <c r="O166" s="50">
        <f t="shared" si="31"/>
        <v>112920.80926538678</v>
      </c>
      <c r="P166" s="27">
        <f t="shared" si="27"/>
        <v>8.1842818378627266E-2</v>
      </c>
      <c r="Q166"/>
      <c r="R166"/>
    </row>
    <row r="167" spans="1:18" x14ac:dyDescent="0.35">
      <c r="A167" s="15" t="s">
        <v>479</v>
      </c>
      <c r="B167" s="16" t="s">
        <v>480</v>
      </c>
      <c r="C167" s="17" t="s">
        <v>481</v>
      </c>
      <c r="D167" s="31">
        <v>272</v>
      </c>
      <c r="E167" s="22">
        <f>VLOOKUP(A167,[1]Summary!$A$8:$E$407,5,FALSE)</f>
        <v>47694</v>
      </c>
      <c r="F167" s="45">
        <v>1374636.291936273</v>
      </c>
      <c r="G167" s="45">
        <f t="shared" si="28"/>
        <v>1422330.291936273</v>
      </c>
      <c r="H167" s="45">
        <f>VLOOKUP(A167,'[1]2023_24 vs 2024_25 Detail'!$A$9:$CD$408,82,FALSE)</f>
        <v>1445667.6882192823</v>
      </c>
      <c r="I167" s="50">
        <f t="shared" si="29"/>
        <v>23337.396283009322</v>
      </c>
      <c r="J167" s="27">
        <f t="shared" si="26"/>
        <v>1.6977142550293752E-2</v>
      </c>
      <c r="K167" s="22">
        <f>VLOOKUP(A167,'[2]2023_24 vs 2024_25 Detail'!$A$9:$CD$408,82,FALSE)</f>
        <v>1449850.326733669</v>
      </c>
      <c r="L167" s="50">
        <f t="shared" si="30"/>
        <v>27520.034797396045</v>
      </c>
      <c r="M167" s="27">
        <f t="shared" ref="M167:M230" si="38">$L167/$F167</f>
        <v>2.0019866315788972E-2</v>
      </c>
      <c r="N167" s="22">
        <f>VLOOKUP(A167,'[3]2023_24 vs 2024_25 Detail'!$A$9:$CD$408,82,FALSE)</f>
        <v>1457354.2362145425</v>
      </c>
      <c r="O167" s="50">
        <f t="shared" si="31"/>
        <v>35023.944278269541</v>
      </c>
      <c r="P167" s="27">
        <f t="shared" si="27"/>
        <v>2.547869897202832E-2</v>
      </c>
      <c r="Q167"/>
      <c r="R167"/>
    </row>
    <row r="168" spans="1:18" x14ac:dyDescent="0.35">
      <c r="A168" s="15" t="s">
        <v>482</v>
      </c>
      <c r="B168" s="16" t="s">
        <v>483</v>
      </c>
      <c r="C168" s="17" t="s">
        <v>484</v>
      </c>
      <c r="D168" s="31">
        <v>417</v>
      </c>
      <c r="E168" s="22">
        <f>VLOOKUP(A168,[1]Summary!$A$8:$E$407,5,FALSE)</f>
        <v>58397</v>
      </c>
      <c r="F168" s="45">
        <v>1843090.44</v>
      </c>
      <c r="G168" s="45">
        <f t="shared" si="28"/>
        <v>1901487.44</v>
      </c>
      <c r="H168" s="45">
        <f>VLOOKUP(A168,'[1]2023_24 vs 2024_25 Detail'!$A$9:$CD$408,82,FALSE)</f>
        <v>1928575.4399999997</v>
      </c>
      <c r="I168" s="50">
        <f t="shared" si="29"/>
        <v>27087.999999999767</v>
      </c>
      <c r="J168" s="27">
        <f t="shared" si="26"/>
        <v>1.4697054149985048E-2</v>
      </c>
      <c r="K168" s="22">
        <f>VLOOKUP(A168,'[2]2023_24 vs 2024_25 Detail'!$A$9:$CD$408,82,FALSE)</f>
        <v>1928575.4399999997</v>
      </c>
      <c r="L168" s="50">
        <f t="shared" si="30"/>
        <v>27087.999999999767</v>
      </c>
      <c r="M168" s="27">
        <f t="shared" si="38"/>
        <v>1.4697054149985048E-2</v>
      </c>
      <c r="N168" s="22">
        <f>VLOOKUP(A168,'[3]2023_24 vs 2024_25 Detail'!$A$9:$CD$408,82,FALSE)</f>
        <v>1930284.9675078699</v>
      </c>
      <c r="O168" s="50">
        <f t="shared" si="31"/>
        <v>28797.527507869992</v>
      </c>
      <c r="P168" s="27">
        <f t="shared" si="27"/>
        <v>1.5624587314266572E-2</v>
      </c>
      <c r="Q168"/>
      <c r="R168"/>
    </row>
    <row r="169" spans="1:18" x14ac:dyDescent="0.35">
      <c r="A169" s="15" t="s">
        <v>485</v>
      </c>
      <c r="B169" s="16" t="s">
        <v>486</v>
      </c>
      <c r="C169" s="17" t="s">
        <v>487</v>
      </c>
      <c r="D169" s="31">
        <v>194</v>
      </c>
      <c r="E169" s="22">
        <f>VLOOKUP(A169,[1]Summary!$A$8:$E$407,5,FALSE)</f>
        <v>36020</v>
      </c>
      <c r="F169" s="45">
        <v>1082595.8496875558</v>
      </c>
      <c r="G169" s="45">
        <f t="shared" si="28"/>
        <v>1118615.8496875558</v>
      </c>
      <c r="H169" s="45">
        <f>VLOOKUP(A169,'[1]2023_24 vs 2024_25 Detail'!$A$9:$CD$408,82,FALSE)</f>
        <v>1136678.4516078432</v>
      </c>
      <c r="I169" s="50">
        <f t="shared" si="29"/>
        <v>18062.601920287358</v>
      </c>
      <c r="J169" s="27">
        <f t="shared" si="26"/>
        <v>1.6684529065486758E-2</v>
      </c>
      <c r="K169" s="22">
        <f>VLOOKUP(A169,'[2]2023_24 vs 2024_25 Detail'!$A$9:$CD$408,82,FALSE)</f>
        <v>1139661.6570188396</v>
      </c>
      <c r="L169" s="50">
        <f t="shared" si="30"/>
        <v>21045.80733128381</v>
      </c>
      <c r="M169" s="27">
        <f t="shared" si="38"/>
        <v>1.9440133025965107E-2</v>
      </c>
      <c r="N169" s="22">
        <f>VLOOKUP(A169,'[3]2023_24 vs 2024_25 Detail'!$A$9:$CD$408,82,FALSE)</f>
        <v>1145013.7101044627</v>
      </c>
      <c r="O169" s="50">
        <f t="shared" si="31"/>
        <v>26397.860416906886</v>
      </c>
      <c r="P169" s="27">
        <f t="shared" si="27"/>
        <v>2.4383855179682685E-2</v>
      </c>
      <c r="Q169"/>
      <c r="R169"/>
    </row>
    <row r="170" spans="1:18" x14ac:dyDescent="0.35">
      <c r="A170" s="24" t="s">
        <v>488</v>
      </c>
      <c r="B170" s="25" t="s">
        <v>489</v>
      </c>
      <c r="C170" s="26" t="s">
        <v>490</v>
      </c>
      <c r="D170" s="32">
        <v>364</v>
      </c>
      <c r="E170" s="43">
        <f>VLOOKUP(A170,[1]Summary!$A$8:$E$407,5,FALSE)</f>
        <v>57810</v>
      </c>
      <c r="F170" s="46">
        <v>1742875.7650997443</v>
      </c>
      <c r="G170" s="46">
        <f t="shared" si="28"/>
        <v>1800685.7650997443</v>
      </c>
      <c r="H170" s="46">
        <f>VLOOKUP(A170,'[1]2023_24 vs 2024_25 Detail'!$A$9:$CD$408,82,FALSE)</f>
        <v>1839880.5287916341</v>
      </c>
      <c r="I170" s="51">
        <f t="shared" si="29"/>
        <v>39194.763691889821</v>
      </c>
      <c r="J170" s="28">
        <f t="shared" si="26"/>
        <v>2.248855855176041E-2</v>
      </c>
      <c r="K170" s="43">
        <f>VLOOKUP(A170,'[2]2023_24 vs 2024_25 Detail'!$A$9:$CD$408,82,FALSE)</f>
        <v>1845477.8832741219</v>
      </c>
      <c r="L170" s="51">
        <f t="shared" si="30"/>
        <v>44792.118174377596</v>
      </c>
      <c r="M170" s="28">
        <f t="shared" si="38"/>
        <v>2.5700121070771877E-2</v>
      </c>
      <c r="N170" s="43">
        <f>VLOOKUP(A170,'[3]2023_24 vs 2024_25 Detail'!$A$9:$CD$408,82,FALSE)</f>
        <v>1855519.8797852912</v>
      </c>
      <c r="O170" s="51">
        <f t="shared" si="31"/>
        <v>54834.11468554684</v>
      </c>
      <c r="P170" s="28">
        <f t="shared" si="27"/>
        <v>3.1461860784098225E-2</v>
      </c>
      <c r="Q170"/>
      <c r="R170"/>
    </row>
    <row r="171" spans="1:18" x14ac:dyDescent="0.35">
      <c r="A171" s="15" t="s">
        <v>491</v>
      </c>
      <c r="B171" s="16" t="s">
        <v>492</v>
      </c>
      <c r="C171" s="17" t="s">
        <v>493</v>
      </c>
      <c r="D171" s="31">
        <v>90</v>
      </c>
      <c r="E171" s="22">
        <f>VLOOKUP(A171,[1]Summary!$A$8:$E$407,5,FALSE)</f>
        <v>16884</v>
      </c>
      <c r="F171" s="45">
        <v>521135.53102870332</v>
      </c>
      <c r="G171" s="45">
        <f t="shared" si="28"/>
        <v>538019.53102870332</v>
      </c>
      <c r="H171" s="45">
        <f>VLOOKUP(A171,'[1]2023_24 vs 2024_25 Detail'!$A$9:$CD$408,82,FALSE)</f>
        <v>551268.89735183294</v>
      </c>
      <c r="I171" s="50">
        <f t="shared" si="29"/>
        <v>13249.366323129623</v>
      </c>
      <c r="J171" s="27">
        <f t="shared" si="26"/>
        <v>2.5424031819468992E-2</v>
      </c>
      <c r="K171" s="22">
        <f>VLOOKUP(A171,'[2]2023_24 vs 2024_25 Detail'!$A$9:$CD$408,82,FALSE)</f>
        <v>563231.08968678513</v>
      </c>
      <c r="L171" s="50">
        <f t="shared" si="30"/>
        <v>25211.558658081805</v>
      </c>
      <c r="M171" s="29">
        <f t="shared" si="38"/>
        <v>4.8378122689725397E-2</v>
      </c>
      <c r="N171" s="22">
        <f>VLOOKUP(A171,'[3]2023_24 vs 2024_25 Detail'!$A$9:$CD$408,82,FALSE)</f>
        <v>565714.00091207412</v>
      </c>
      <c r="O171" s="50">
        <f t="shared" si="31"/>
        <v>27694.469883370795</v>
      </c>
      <c r="P171" s="27">
        <f t="shared" si="27"/>
        <v>5.3142547829549983E-2</v>
      </c>
      <c r="Q171"/>
      <c r="R171"/>
    </row>
    <row r="172" spans="1:18" x14ac:dyDescent="0.35">
      <c r="A172" s="15" t="s">
        <v>494</v>
      </c>
      <c r="B172" s="16" t="s">
        <v>495</v>
      </c>
      <c r="C172" s="17" t="s">
        <v>496</v>
      </c>
      <c r="D172" s="31">
        <v>198</v>
      </c>
      <c r="E172" s="22">
        <f>VLOOKUP(A172,[1]Summary!$A$8:$E$407,5,FALSE)</f>
        <v>30776</v>
      </c>
      <c r="F172" s="45">
        <v>879998.51199999999</v>
      </c>
      <c r="G172" s="45">
        <f t="shared" si="28"/>
        <v>910774.51199999999</v>
      </c>
      <c r="H172" s="45">
        <f>VLOOKUP(A172,'[1]2023_24 vs 2024_25 Detail'!$A$9:$CD$408,82,FALSE)</f>
        <v>920588.51199999987</v>
      </c>
      <c r="I172" s="50">
        <f t="shared" si="29"/>
        <v>9813.9999999998836</v>
      </c>
      <c r="J172" s="27">
        <f t="shared" si="26"/>
        <v>1.115229158478382E-2</v>
      </c>
      <c r="K172" s="22">
        <f>VLOOKUP(A172,'[2]2023_24 vs 2024_25 Detail'!$A$9:$CD$408,82,FALSE)</f>
        <v>921674.64596259035</v>
      </c>
      <c r="L172" s="50">
        <f t="shared" si="30"/>
        <v>10900.133962590364</v>
      </c>
      <c r="M172" s="29">
        <f t="shared" si="38"/>
        <v>1.2386536811087657E-2</v>
      </c>
      <c r="N172" s="22">
        <f>VLOOKUP(A172,'[3]2023_24 vs 2024_25 Detail'!$A$9:$CD$408,82,FALSE)</f>
        <v>927137.05065822625</v>
      </c>
      <c r="O172" s="50">
        <f t="shared" si="31"/>
        <v>16362.538658226258</v>
      </c>
      <c r="P172" s="27">
        <f t="shared" si="27"/>
        <v>1.8593825370270919E-2</v>
      </c>
      <c r="Q172"/>
      <c r="R172"/>
    </row>
    <row r="173" spans="1:18" x14ac:dyDescent="0.35">
      <c r="A173" s="15" t="s">
        <v>497</v>
      </c>
      <c r="B173" s="16" t="s">
        <v>498</v>
      </c>
      <c r="C173" s="17" t="s">
        <v>499</v>
      </c>
      <c r="D173" s="31">
        <v>117</v>
      </c>
      <c r="E173" s="22">
        <f>VLOOKUP(A173,[1]Summary!$A$8:$E$407,5,FALSE)</f>
        <v>19889</v>
      </c>
      <c r="F173" s="45">
        <v>588621.99957834801</v>
      </c>
      <c r="G173" s="45">
        <f t="shared" si="28"/>
        <v>608510.99957834801</v>
      </c>
      <c r="H173" s="45">
        <f>VLOOKUP(A173,'[1]2023_24 vs 2024_25 Detail'!$A$9:$CD$408,82,FALSE)</f>
        <v>625335.50882352947</v>
      </c>
      <c r="I173" s="50">
        <f t="shared" si="29"/>
        <v>16824.509245181456</v>
      </c>
      <c r="J173" s="27">
        <f t="shared" si="26"/>
        <v>2.8582875355038517E-2</v>
      </c>
      <c r="K173" s="22">
        <f>VLOOKUP(A173,'[2]2023_24 vs 2024_25 Detail'!$A$9:$CD$408,82,FALSE)</f>
        <v>627134.65847861487</v>
      </c>
      <c r="L173" s="50">
        <f t="shared" si="30"/>
        <v>18623.658900266862</v>
      </c>
      <c r="M173" s="29">
        <f t="shared" si="38"/>
        <v>3.1639420398163316E-2</v>
      </c>
      <c r="N173" s="22">
        <f>VLOOKUP(A173,'[3]2023_24 vs 2024_25 Detail'!$A$9:$CD$408,82,FALSE)</f>
        <v>630362.44307149062</v>
      </c>
      <c r="O173" s="50">
        <f t="shared" si="31"/>
        <v>21851.443493142608</v>
      </c>
      <c r="P173" s="27">
        <f t="shared" si="27"/>
        <v>3.7123049272360896E-2</v>
      </c>
      <c r="Q173"/>
      <c r="R173"/>
    </row>
    <row r="174" spans="1:18" x14ac:dyDescent="0.35">
      <c r="A174" s="15" t="s">
        <v>500</v>
      </c>
      <c r="B174" s="16" t="s">
        <v>501</v>
      </c>
      <c r="C174" s="17" t="s">
        <v>502</v>
      </c>
      <c r="D174" s="31">
        <v>191</v>
      </c>
      <c r="E174" s="22">
        <f>VLOOKUP(A174,[1]Summary!$A$8:$E$407,5,FALSE)</f>
        <v>29423</v>
      </c>
      <c r="F174" s="45">
        <v>850773.72914062534</v>
      </c>
      <c r="G174" s="45">
        <f t="shared" si="28"/>
        <v>880196.72914062534</v>
      </c>
      <c r="H174" s="45">
        <f>VLOOKUP(A174,'[1]2023_24 vs 2024_25 Detail'!$A$9:$CD$408,82,FALSE)</f>
        <v>889020.060053127</v>
      </c>
      <c r="I174" s="50">
        <f t="shared" si="29"/>
        <v>8823.3309125016676</v>
      </c>
      <c r="J174" s="27">
        <f t="shared" si="26"/>
        <v>1.0370948949509993E-2</v>
      </c>
      <c r="K174" s="22">
        <f>VLOOKUP(A174,'[2]2023_24 vs 2024_25 Detail'!$A$9:$CD$408,82,FALSE)</f>
        <v>891957.13342168531</v>
      </c>
      <c r="L174" s="50">
        <f t="shared" si="30"/>
        <v>11760.404281059979</v>
      </c>
      <c r="M174" s="29">
        <f t="shared" si="38"/>
        <v>1.3823186915913912E-2</v>
      </c>
      <c r="N174" s="22">
        <f>VLOOKUP(A174,'[3]2023_24 vs 2024_25 Detail'!$A$9:$CD$408,82,FALSE)</f>
        <v>897226.42279979866</v>
      </c>
      <c r="O174" s="50">
        <f t="shared" si="31"/>
        <v>17029.693659173325</v>
      </c>
      <c r="P174" s="27">
        <f t="shared" si="27"/>
        <v>2.0016713111693261E-2</v>
      </c>
      <c r="Q174"/>
      <c r="R174"/>
    </row>
    <row r="175" spans="1:18" x14ac:dyDescent="0.35">
      <c r="A175" s="24" t="s">
        <v>503</v>
      </c>
      <c r="B175" s="25" t="s">
        <v>504</v>
      </c>
      <c r="C175" s="26" t="s">
        <v>505</v>
      </c>
      <c r="D175" s="32">
        <v>72</v>
      </c>
      <c r="E175" s="43">
        <f>VLOOKUP(A175,[1]Summary!$A$8:$E$407,5,FALSE)</f>
        <v>15574</v>
      </c>
      <c r="F175" s="46">
        <v>455091.89890549163</v>
      </c>
      <c r="G175" s="46">
        <f t="shared" si="28"/>
        <v>470665.89890549163</v>
      </c>
      <c r="H175" s="46">
        <f>VLOOKUP(A175,'[1]2023_24 vs 2024_25 Detail'!$A$9:$CD$408,82,FALSE)</f>
        <v>481078.08660591167</v>
      </c>
      <c r="I175" s="51">
        <f t="shared" si="29"/>
        <v>10412.187700420036</v>
      </c>
      <c r="J175" s="28">
        <f t="shared" si="26"/>
        <v>2.2879307949584753E-2</v>
      </c>
      <c r="K175" s="43">
        <f>VLOOKUP(A175,'[2]2023_24 vs 2024_25 Detail'!$A$9:$CD$408,82,FALSE)</f>
        <v>511956.28820495482</v>
      </c>
      <c r="L175" s="51">
        <f t="shared" si="30"/>
        <v>41290.38929946319</v>
      </c>
      <c r="M175" s="28">
        <f t="shared" si="38"/>
        <v>9.0729783146585766E-2</v>
      </c>
      <c r="N175" s="43">
        <f>VLOOKUP(A175,'[3]2023_24 vs 2024_25 Detail'!$A$9:$CD$408,82,FALSE)</f>
        <v>513942.61718518601</v>
      </c>
      <c r="O175" s="51">
        <f t="shared" si="31"/>
        <v>43276.718279694382</v>
      </c>
      <c r="P175" s="28">
        <f t="shared" si="27"/>
        <v>9.5094459786641036E-2</v>
      </c>
      <c r="Q175"/>
      <c r="R175"/>
    </row>
    <row r="176" spans="1:18" x14ac:dyDescent="0.35">
      <c r="A176" s="15" t="s">
        <v>506</v>
      </c>
      <c r="B176" s="16" t="s">
        <v>507</v>
      </c>
      <c r="C176" s="17" t="s">
        <v>508</v>
      </c>
      <c r="D176" s="31">
        <v>144</v>
      </c>
      <c r="E176" s="22">
        <f>VLOOKUP(A176,[1]Summary!$A$8:$E$407,5,FALSE)</f>
        <v>24974</v>
      </c>
      <c r="F176" s="45">
        <v>706090.28767697874</v>
      </c>
      <c r="G176" s="45">
        <f t="shared" si="28"/>
        <v>731064.28767697874</v>
      </c>
      <c r="H176" s="45">
        <f>VLOOKUP(A176,'[1]2023_24 vs 2024_25 Detail'!$A$9:$CD$408,82,FALSE)</f>
        <v>753665.36823884444</v>
      </c>
      <c r="I176" s="50">
        <f t="shared" si="29"/>
        <v>22601.080561865703</v>
      </c>
      <c r="J176" s="27">
        <f t="shared" si="26"/>
        <v>3.2008768504977955E-2</v>
      </c>
      <c r="K176" s="22">
        <f>VLOOKUP(A176,'[2]2023_24 vs 2024_25 Detail'!$A$9:$CD$408,82,FALSE)</f>
        <v>777080.21481632383</v>
      </c>
      <c r="L176" s="50">
        <f t="shared" si="30"/>
        <v>46015.927139345091</v>
      </c>
      <c r="M176" s="29">
        <f t="shared" si="38"/>
        <v>6.5170032703234682E-2</v>
      </c>
      <c r="N176" s="22">
        <f>VLOOKUP(A176,'[3]2023_24 vs 2024_25 Detail'!$A$9:$CD$408,82,FALSE)</f>
        <v>781052.87277678621</v>
      </c>
      <c r="O176" s="50">
        <f t="shared" si="31"/>
        <v>49988.585099807475</v>
      </c>
      <c r="P176" s="27">
        <f t="shared" si="27"/>
        <v>7.0796307458453792E-2</v>
      </c>
      <c r="Q176"/>
      <c r="R176"/>
    </row>
    <row r="177" spans="1:18" x14ac:dyDescent="0.35">
      <c r="A177" s="15" t="s">
        <v>509</v>
      </c>
      <c r="B177" s="16" t="s">
        <v>510</v>
      </c>
      <c r="C177" s="17" t="s">
        <v>511</v>
      </c>
      <c r="D177" s="31">
        <v>207</v>
      </c>
      <c r="E177" s="22">
        <f>VLOOKUP(A177,[1]Summary!$A$8:$E$407,5,FALSE)</f>
        <v>34239</v>
      </c>
      <c r="F177" s="45">
        <v>975603.93938002293</v>
      </c>
      <c r="G177" s="45">
        <f t="shared" si="28"/>
        <v>1009842.9393800229</v>
      </c>
      <c r="H177" s="45">
        <f>VLOOKUP(A177,'[1]2023_24 vs 2024_25 Detail'!$A$9:$CD$408,82,FALSE)</f>
        <v>1024208.4671641791</v>
      </c>
      <c r="I177" s="50">
        <f t="shared" si="29"/>
        <v>14365.527784156147</v>
      </c>
      <c r="J177" s="27">
        <f t="shared" si="26"/>
        <v>1.4724753769736884E-2</v>
      </c>
      <c r="K177" s="22">
        <f>VLOOKUP(A177,'[2]2023_24 vs 2024_25 Detail'!$A$9:$CD$408,82,FALSE)</f>
        <v>1027391.5780924072</v>
      </c>
      <c r="L177" s="50">
        <f t="shared" si="30"/>
        <v>17548.638712384272</v>
      </c>
      <c r="M177" s="29">
        <f t="shared" si="38"/>
        <v>1.7987461923878748E-2</v>
      </c>
      <c r="N177" s="22">
        <f>VLOOKUP(A177,'[3]2023_24 vs 2024_25 Detail'!$A$9:$CD$408,82,FALSE)</f>
        <v>1033102.2739105719</v>
      </c>
      <c r="O177" s="50">
        <f t="shared" si="31"/>
        <v>23259.334530549007</v>
      </c>
      <c r="P177" s="27">
        <f t="shared" si="27"/>
        <v>2.3840960036846361E-2</v>
      </c>
      <c r="Q177"/>
      <c r="R177"/>
    </row>
    <row r="178" spans="1:18" x14ac:dyDescent="0.35">
      <c r="A178" s="15" t="s">
        <v>512</v>
      </c>
      <c r="B178" s="16" t="s">
        <v>513</v>
      </c>
      <c r="C178" s="17" t="s">
        <v>514</v>
      </c>
      <c r="D178" s="31">
        <v>119</v>
      </c>
      <c r="E178" s="22">
        <f>VLOOKUP(A178,[1]Summary!$A$8:$E$407,5,FALSE)</f>
        <v>20439</v>
      </c>
      <c r="F178" s="45">
        <v>597262.11388856499</v>
      </c>
      <c r="G178" s="45">
        <f t="shared" si="28"/>
        <v>617701.11388856499</v>
      </c>
      <c r="H178" s="45">
        <f>VLOOKUP(A178,'[1]2023_24 vs 2024_25 Detail'!$A$9:$CD$408,82,FALSE)</f>
        <v>632764.88880707184</v>
      </c>
      <c r="I178" s="50">
        <f t="shared" si="29"/>
        <v>15063.774918506853</v>
      </c>
      <c r="J178" s="27">
        <f t="shared" si="26"/>
        <v>2.5221380308943216E-2</v>
      </c>
      <c r="K178" s="22">
        <f>VLOOKUP(A178,'[2]2023_24 vs 2024_25 Detail'!$A$9:$CD$408,82,FALSE)</f>
        <v>634594.79315711604</v>
      </c>
      <c r="L178" s="50">
        <f t="shared" si="30"/>
        <v>16893.679268551059</v>
      </c>
      <c r="M178" s="29">
        <f t="shared" si="38"/>
        <v>2.8285201548382526E-2</v>
      </c>
      <c r="N178" s="22">
        <f>VLOOKUP(A178,'[3]2023_24 vs 2024_25 Detail'!$A$9:$CD$408,82,FALSE)</f>
        <v>637877.7535549982</v>
      </c>
      <c r="O178" s="50">
        <f t="shared" si="31"/>
        <v>20176.639666433213</v>
      </c>
      <c r="P178" s="27">
        <f t="shared" si="27"/>
        <v>3.3781884364086245E-2</v>
      </c>
      <c r="Q178"/>
      <c r="R178"/>
    </row>
    <row r="179" spans="1:18" x14ac:dyDescent="0.35">
      <c r="A179" s="15" t="s">
        <v>515</v>
      </c>
      <c r="B179" s="16" t="s">
        <v>516</v>
      </c>
      <c r="C179" s="17" t="s">
        <v>1165</v>
      </c>
      <c r="D179" s="31">
        <v>213</v>
      </c>
      <c r="E179" s="22">
        <f>VLOOKUP(A179,[1]Summary!$A$8:$E$407,5,FALSE)</f>
        <v>35265</v>
      </c>
      <c r="F179" s="45">
        <v>963971.09899307194</v>
      </c>
      <c r="G179" s="45">
        <f t="shared" si="28"/>
        <v>999236.09899307194</v>
      </c>
      <c r="H179" s="45">
        <f>VLOOKUP(A179,'[1]2023_24 vs 2024_25 Detail'!$A$9:$CD$408,82,FALSE)</f>
        <v>1023656.1977142857</v>
      </c>
      <c r="I179" s="50">
        <f t="shared" si="29"/>
        <v>24420.098721213755</v>
      </c>
      <c r="J179" s="27">
        <f t="shared" si="26"/>
        <v>2.5332812100613882E-2</v>
      </c>
      <c r="K179" s="22">
        <f>VLOOKUP(A179,'[2]2023_24 vs 2024_25 Detail'!$A$9:$CD$408,82,FALSE)</f>
        <v>1026931.57272739</v>
      </c>
      <c r="L179" s="50">
        <f t="shared" si="30"/>
        <v>27695.473734318046</v>
      </c>
      <c r="M179" s="29">
        <f t="shared" si="38"/>
        <v>2.8730605889790366E-2</v>
      </c>
      <c r="N179" s="22">
        <f>VLOOKUP(A179,'[3]2023_24 vs 2024_25 Detail'!$A$9:$CD$408,82,FALSE)</f>
        <v>1032807.7959605741</v>
      </c>
      <c r="O179" s="50">
        <f t="shared" si="31"/>
        <v>33571.696967502125</v>
      </c>
      <c r="P179" s="27">
        <f t="shared" si="27"/>
        <v>3.4826455899528382E-2</v>
      </c>
      <c r="Q179"/>
      <c r="R179"/>
    </row>
    <row r="180" spans="1:18" x14ac:dyDescent="0.35">
      <c r="A180" s="24" t="s">
        <v>517</v>
      </c>
      <c r="B180" s="25" t="s">
        <v>518</v>
      </c>
      <c r="C180" s="26" t="s">
        <v>519</v>
      </c>
      <c r="D180" s="32">
        <v>90</v>
      </c>
      <c r="E180" s="43">
        <f>VLOOKUP(A180,[1]Summary!$A$8:$E$407,5,FALSE)</f>
        <v>17196</v>
      </c>
      <c r="F180" s="46">
        <v>541479.46298589371</v>
      </c>
      <c r="G180" s="46">
        <f t="shared" si="28"/>
        <v>558675.46298589371</v>
      </c>
      <c r="H180" s="46">
        <f>VLOOKUP(A180,'[1]2023_24 vs 2024_25 Detail'!$A$9:$CD$408,82,FALSE)</f>
        <v>572234.95244392764</v>
      </c>
      <c r="I180" s="51">
        <f t="shared" si="29"/>
        <v>13559.489458033931</v>
      </c>
      <c r="J180" s="28">
        <f t="shared" si="26"/>
        <v>2.5041558147491875E-2</v>
      </c>
      <c r="K180" s="43">
        <f>VLOOKUP(A180,'[2]2023_24 vs 2024_25 Detail'!$A$9:$CD$408,82,FALSE)</f>
        <v>593927.33295571129</v>
      </c>
      <c r="L180" s="51">
        <f t="shared" si="30"/>
        <v>35251.869969817577</v>
      </c>
      <c r="M180" s="28">
        <f t="shared" si="38"/>
        <v>6.510287532499813E-2</v>
      </c>
      <c r="N180" s="43">
        <f>VLOOKUP(A180,'[3]2023_24 vs 2024_25 Detail'!$A$9:$CD$408,82,FALSE)</f>
        <v>596410.24418100028</v>
      </c>
      <c r="O180" s="51">
        <f t="shared" si="31"/>
        <v>37734.781195106567</v>
      </c>
      <c r="P180" s="28">
        <f t="shared" si="27"/>
        <v>6.9688296185832652E-2</v>
      </c>
      <c r="Q180"/>
      <c r="R180"/>
    </row>
    <row r="181" spans="1:18" x14ac:dyDescent="0.35">
      <c r="A181" s="15" t="s">
        <v>520</v>
      </c>
      <c r="B181" s="16" t="s">
        <v>521</v>
      </c>
      <c r="C181" s="17" t="s">
        <v>1166</v>
      </c>
      <c r="D181" s="31">
        <v>99</v>
      </c>
      <c r="E181" s="22">
        <f>VLOOKUP(A181,[1]Summary!$A$8:$E$407,5,FALSE)</f>
        <v>17227</v>
      </c>
      <c r="F181" s="45">
        <v>531159.72380771139</v>
      </c>
      <c r="G181" s="45">
        <f t="shared" si="28"/>
        <v>548386.72380771139</v>
      </c>
      <c r="H181" s="45">
        <f>VLOOKUP(A181,'[1]2023_24 vs 2024_25 Detail'!$A$9:$CD$408,82,FALSE)</f>
        <v>562095.14771560987</v>
      </c>
      <c r="I181" s="50">
        <f t="shared" si="29"/>
        <v>13708.423907898483</v>
      </c>
      <c r="J181" s="27">
        <f t="shared" si="26"/>
        <v>2.5808477739289508E-2</v>
      </c>
      <c r="K181" s="22">
        <f>VLOOKUP(A181,'[2]2023_24 vs 2024_25 Detail'!$A$9:$CD$408,82,FALSE)</f>
        <v>569920.36137323361</v>
      </c>
      <c r="L181" s="50">
        <f t="shared" si="30"/>
        <v>21533.637565522222</v>
      </c>
      <c r="M181" s="29">
        <f t="shared" si="38"/>
        <v>4.0540795170150655E-2</v>
      </c>
      <c r="N181" s="22">
        <f>VLOOKUP(A181,'[3]2023_24 vs 2024_25 Detail'!$A$9:$CD$408,82,FALSE)</f>
        <v>572651.56372105156</v>
      </c>
      <c r="O181" s="50">
        <f t="shared" si="31"/>
        <v>24264.839913340169</v>
      </c>
      <c r="P181" s="27">
        <f t="shared" si="27"/>
        <v>4.5682755724386293E-2</v>
      </c>
      <c r="Q181"/>
      <c r="R181"/>
    </row>
    <row r="182" spans="1:18" x14ac:dyDescent="0.35">
      <c r="A182" s="15" t="s">
        <v>522</v>
      </c>
      <c r="B182" s="16" t="s">
        <v>523</v>
      </c>
      <c r="C182" s="17" t="s">
        <v>524</v>
      </c>
      <c r="D182" s="31">
        <v>187</v>
      </c>
      <c r="E182" s="22">
        <f>VLOOKUP(A182,[1]Summary!$A$8:$E$407,5,FALSE)</f>
        <v>29779</v>
      </c>
      <c r="F182" s="45">
        <v>849483.38632636867</v>
      </c>
      <c r="G182" s="45">
        <f t="shared" si="28"/>
        <v>879262.38632636867</v>
      </c>
      <c r="H182" s="45">
        <f>VLOOKUP(A182,'[1]2023_24 vs 2024_25 Detail'!$A$9:$CD$408,82,FALSE)</f>
        <v>907247.47882114071</v>
      </c>
      <c r="I182" s="50">
        <f t="shared" si="29"/>
        <v>27985.092494772049</v>
      </c>
      <c r="J182" s="27">
        <f t="shared" si="26"/>
        <v>3.2943660753384375E-2</v>
      </c>
      <c r="K182" s="22">
        <f>VLOOKUP(A182,'[2]2023_24 vs 2024_25 Detail'!$A$9:$CD$408,82,FALSE)</f>
        <v>910487.14464273339</v>
      </c>
      <c r="L182" s="50">
        <f t="shared" si="30"/>
        <v>31224.758316364721</v>
      </c>
      <c r="M182" s="29">
        <f t="shared" si="38"/>
        <v>3.6757350195390726E-2</v>
      </c>
      <c r="N182" s="22">
        <f>VLOOKUP(A182,'[3]2023_24 vs 2024_25 Detail'!$A$9:$CD$408,82,FALSE)</f>
        <v>915646.08241083391</v>
      </c>
      <c r="O182" s="50">
        <f t="shared" si="31"/>
        <v>36383.696084465249</v>
      </c>
      <c r="P182" s="27">
        <f t="shared" si="27"/>
        <v>4.2830379816853482E-2</v>
      </c>
      <c r="Q182"/>
      <c r="R182"/>
    </row>
    <row r="183" spans="1:18" x14ac:dyDescent="0.35">
      <c r="A183" s="15" t="s">
        <v>525</v>
      </c>
      <c r="B183" s="16" t="s">
        <v>526</v>
      </c>
      <c r="C183" s="17" t="s">
        <v>527</v>
      </c>
      <c r="D183" s="31">
        <v>174</v>
      </c>
      <c r="E183" s="22">
        <f>VLOOKUP(A183,[1]Summary!$A$8:$E$407,5,FALSE)</f>
        <v>27296</v>
      </c>
      <c r="F183" s="45">
        <v>790561.87747763458</v>
      </c>
      <c r="G183" s="45">
        <f t="shared" si="28"/>
        <v>817857.87747763458</v>
      </c>
      <c r="H183" s="45">
        <f>VLOOKUP(A183,'[1]2023_24 vs 2024_25 Detail'!$A$9:$CD$408,82,FALSE)</f>
        <v>843451.38052549853</v>
      </c>
      <c r="I183" s="50">
        <f t="shared" si="29"/>
        <v>25593.503047863953</v>
      </c>
      <c r="J183" s="27">
        <f t="shared" si="26"/>
        <v>3.2373813836713887E-2</v>
      </c>
      <c r="K183" s="22">
        <f>VLOOKUP(A183,'[2]2023_24 vs 2024_25 Detail'!$A$9:$CD$408,82,FALSE)</f>
        <v>854771.57737830735</v>
      </c>
      <c r="L183" s="50">
        <f t="shared" si="30"/>
        <v>36913.699900672771</v>
      </c>
      <c r="M183" s="29">
        <f t="shared" si="38"/>
        <v>4.6692992607295411E-2</v>
      </c>
      <c r="N183" s="22">
        <f>VLOOKUP(A183,'[3]2023_24 vs 2024_25 Detail'!$A$9:$CD$408,82,FALSE)</f>
        <v>859571.87241386611</v>
      </c>
      <c r="O183" s="50">
        <f t="shared" si="31"/>
        <v>41713.994936231524</v>
      </c>
      <c r="P183" s="27">
        <f t="shared" si="27"/>
        <v>5.276499680116644E-2</v>
      </c>
      <c r="Q183"/>
      <c r="R183"/>
    </row>
    <row r="184" spans="1:18" x14ac:dyDescent="0.35">
      <c r="A184" s="15" t="s">
        <v>528</v>
      </c>
      <c r="B184" s="16" t="s">
        <v>529</v>
      </c>
      <c r="C184" s="17" t="s">
        <v>530</v>
      </c>
      <c r="D184" s="31">
        <v>27</v>
      </c>
      <c r="E184" s="22">
        <f>VLOOKUP(A184,[1]Summary!$A$8:$E$407,5,FALSE)</f>
        <v>9387</v>
      </c>
      <c r="F184" s="45">
        <v>252676.40378843245</v>
      </c>
      <c r="G184" s="45">
        <f t="shared" si="28"/>
        <v>262063.40378843245</v>
      </c>
      <c r="H184" s="45">
        <f>VLOOKUP(A184,'[1]2023_24 vs 2024_25 Detail'!$A$9:$CD$408,82,FALSE)</f>
        <v>265342.69832877693</v>
      </c>
      <c r="I184" s="50">
        <f t="shared" si="29"/>
        <v>3279.2945403444755</v>
      </c>
      <c r="J184" s="27">
        <f t="shared" si="26"/>
        <v>1.297823813849373E-2</v>
      </c>
      <c r="K184" s="22">
        <f>VLOOKUP(A184,'[2]2023_24 vs 2024_25 Detail'!$A$9:$CD$408,82,FALSE)</f>
        <v>312431.87838194286</v>
      </c>
      <c r="L184" s="50">
        <f t="shared" si="30"/>
        <v>50368.474593510415</v>
      </c>
      <c r="M184" s="29">
        <f t="shared" si="38"/>
        <v>0.19933984273293781</v>
      </c>
      <c r="N184" s="22">
        <f>VLOOKUP(A184,'[3]2023_24 vs 2024_25 Detail'!$A$9:$CD$408,82,FALSE)</f>
        <v>313176.7517495295</v>
      </c>
      <c r="O184" s="50">
        <f t="shared" si="31"/>
        <v>51113.347961097053</v>
      </c>
      <c r="P184" s="27">
        <f t="shared" si="27"/>
        <v>0.20228777675613344</v>
      </c>
      <c r="Q184"/>
      <c r="R184"/>
    </row>
    <row r="185" spans="1:18" x14ac:dyDescent="0.35">
      <c r="A185" s="24" t="s">
        <v>531</v>
      </c>
      <c r="B185" s="25" t="s">
        <v>532</v>
      </c>
      <c r="C185" s="26" t="s">
        <v>533</v>
      </c>
      <c r="D185" s="32">
        <v>103</v>
      </c>
      <c r="E185" s="43">
        <f>VLOOKUP(A185,[1]Summary!$A$8:$E$407,5,FALSE)</f>
        <v>20199</v>
      </c>
      <c r="F185" s="46">
        <v>564669.15219183674</v>
      </c>
      <c r="G185" s="46">
        <f t="shared" si="28"/>
        <v>584868.15219183674</v>
      </c>
      <c r="H185" s="46">
        <f>VLOOKUP(A185,'[1]2023_24 vs 2024_25 Detail'!$A$9:$CD$408,82,FALSE)</f>
        <v>600388.89601475163</v>
      </c>
      <c r="I185" s="51">
        <f t="shared" si="29"/>
        <v>15520.743822914897</v>
      </c>
      <c r="J185" s="28">
        <f t="shared" si="26"/>
        <v>2.748643831997748E-2</v>
      </c>
      <c r="K185" s="43">
        <f>VLOOKUP(A185,'[2]2023_24 vs 2024_25 Detail'!$A$9:$CD$408,82,FALSE)</f>
        <v>608790.41551004071</v>
      </c>
      <c r="L185" s="51">
        <f t="shared" si="30"/>
        <v>23922.263318203972</v>
      </c>
      <c r="M185" s="28">
        <f t="shared" si="38"/>
        <v>4.2365096845376794E-2</v>
      </c>
      <c r="N185" s="43">
        <f>VLOOKUP(A185,'[3]2023_24 vs 2024_25 Detail'!$A$9:$CD$408,82,FALSE)</f>
        <v>611631.96946787147</v>
      </c>
      <c r="O185" s="51">
        <f t="shared" si="31"/>
        <v>26763.817276034737</v>
      </c>
      <c r="P185" s="28">
        <f t="shared" si="27"/>
        <v>4.7397342624698906E-2</v>
      </c>
      <c r="Q185"/>
      <c r="R185"/>
    </row>
    <row r="186" spans="1:18" x14ac:dyDescent="0.35">
      <c r="A186" s="15" t="s">
        <v>534</v>
      </c>
      <c r="B186" s="16" t="s">
        <v>535</v>
      </c>
      <c r="C186" s="17" t="s">
        <v>536</v>
      </c>
      <c r="D186" s="31">
        <v>297</v>
      </c>
      <c r="E186" s="22">
        <f>VLOOKUP(A186,[1]Summary!$A$8:$E$407,5,FALSE)</f>
        <v>44429</v>
      </c>
      <c r="F186" s="45">
        <v>1326171.7657187502</v>
      </c>
      <c r="G186" s="45">
        <f t="shared" si="28"/>
        <v>1370600.7657187502</v>
      </c>
      <c r="H186" s="45">
        <f>VLOOKUP(A186,'[1]2023_24 vs 2024_25 Detail'!$A$9:$CD$408,82,FALSE)</f>
        <v>1377056.0284085004</v>
      </c>
      <c r="I186" s="50">
        <f t="shared" si="29"/>
        <v>6455.2626897501759</v>
      </c>
      <c r="J186" s="27">
        <f t="shared" si="26"/>
        <v>4.8675917076635945E-3</v>
      </c>
      <c r="K186" s="22">
        <f>VLOOKUP(A186,'[2]2023_24 vs 2024_25 Detail'!$A$9:$CD$408,82,FALSE)</f>
        <v>1377056.0284085004</v>
      </c>
      <c r="L186" s="50">
        <f t="shared" si="30"/>
        <v>6455.2626897501759</v>
      </c>
      <c r="M186" s="29">
        <f t="shared" si="38"/>
        <v>4.8675917076635945E-3</v>
      </c>
      <c r="N186" s="22">
        <f>VLOOKUP(A186,'[3]2023_24 vs 2024_25 Detail'!$A$9:$CD$408,82,FALSE)</f>
        <v>1377056.0284085001</v>
      </c>
      <c r="O186" s="50">
        <f t="shared" si="31"/>
        <v>6455.2626897499431</v>
      </c>
      <c r="P186" s="27">
        <f t="shared" si="27"/>
        <v>4.8675917076634193E-3</v>
      </c>
      <c r="Q186"/>
      <c r="R186"/>
    </row>
    <row r="187" spans="1:18" x14ac:dyDescent="0.35">
      <c r="A187" s="15" t="s">
        <v>537</v>
      </c>
      <c r="B187" s="16" t="s">
        <v>1141</v>
      </c>
      <c r="C187" s="17" t="s">
        <v>538</v>
      </c>
      <c r="D187" s="31">
        <v>187</v>
      </c>
      <c r="E187" s="22">
        <f>VLOOKUP(A187,[1]Summary!$A$8:$E$407,5,FALSE)</f>
        <v>30091</v>
      </c>
      <c r="F187" s="45">
        <v>861129.26497702627</v>
      </c>
      <c r="G187" s="45">
        <f t="shared" si="28"/>
        <v>891220.26497702627</v>
      </c>
      <c r="H187" s="45">
        <f>VLOOKUP(A187,'[1]2023_24 vs 2024_25 Detail'!$A$9:$CD$408,82,FALSE)</f>
        <v>910503.31971248868</v>
      </c>
      <c r="I187" s="50">
        <f t="shared" si="29"/>
        <v>19283.054735462414</v>
      </c>
      <c r="J187" s="27">
        <f t="shared" si="26"/>
        <v>2.2392752772113556E-2</v>
      </c>
      <c r="K187" s="22">
        <f>VLOOKUP(A187,'[2]2023_24 vs 2024_25 Detail'!$A$9:$CD$408,82,FALSE)</f>
        <v>913378.88369112951</v>
      </c>
      <c r="L187" s="50">
        <f t="shared" si="30"/>
        <v>22158.618714103242</v>
      </c>
      <c r="M187" s="29">
        <f t="shared" si="38"/>
        <v>2.5732046993774394E-2</v>
      </c>
      <c r="N187" s="22">
        <f>VLOOKUP(A187,'[3]2023_24 vs 2024_25 Detail'!$A$9:$CD$408,82,FALSE)</f>
        <v>918537.82145923004</v>
      </c>
      <c r="O187" s="50">
        <f t="shared" si="31"/>
        <v>27317.55648220377</v>
      </c>
      <c r="P187" s="27">
        <f t="shared" si="27"/>
        <v>3.1722945199095708E-2</v>
      </c>
      <c r="Q187"/>
      <c r="R187"/>
    </row>
    <row r="188" spans="1:18" x14ac:dyDescent="0.35">
      <c r="A188" s="15" t="s">
        <v>539</v>
      </c>
      <c r="B188" s="16" t="s">
        <v>540</v>
      </c>
      <c r="C188" s="17" t="s">
        <v>541</v>
      </c>
      <c r="D188" s="31">
        <v>213</v>
      </c>
      <c r="E188" s="22">
        <f>VLOOKUP(A188,[1]Summary!$A$8:$E$407,5,FALSE)</f>
        <v>35161</v>
      </c>
      <c r="F188" s="45">
        <v>963458.17236811493</v>
      </c>
      <c r="G188" s="45">
        <f t="shared" si="28"/>
        <v>998619.17236811493</v>
      </c>
      <c r="H188" s="45">
        <f>VLOOKUP(A188,'[1]2023_24 vs 2024_25 Detail'!$A$9:$CD$408,82,FALSE)</f>
        <v>1030933.9598822405</v>
      </c>
      <c r="I188" s="50">
        <f t="shared" si="29"/>
        <v>32314.787514125579</v>
      </c>
      <c r="J188" s="27">
        <f t="shared" si="26"/>
        <v>3.3540415599670526E-2</v>
      </c>
      <c r="K188" s="22">
        <f>VLOOKUP(A188,'[2]2023_24 vs 2024_25 Detail'!$A$9:$CD$408,82,FALSE)</f>
        <v>1044274.1193945908</v>
      </c>
      <c r="L188" s="50">
        <f t="shared" si="30"/>
        <v>45654.947026475915</v>
      </c>
      <c r="M188" s="29">
        <f t="shared" si="38"/>
        <v>4.7386537719908639E-2</v>
      </c>
      <c r="N188" s="22">
        <f>VLOOKUP(A188,'[3]2023_24 vs 2024_25 Detail'!$A$9:$CD$408,82,FALSE)</f>
        <v>1050150.3426277749</v>
      </c>
      <c r="O188" s="50">
        <f t="shared" si="31"/>
        <v>51531.170259659993</v>
      </c>
      <c r="P188" s="27">
        <f t="shared" si="27"/>
        <v>5.3485633043103331E-2</v>
      </c>
      <c r="Q188"/>
      <c r="R188"/>
    </row>
    <row r="189" spans="1:18" x14ac:dyDescent="0.35">
      <c r="A189" s="15" t="s">
        <v>542</v>
      </c>
      <c r="B189" s="16" t="s">
        <v>543</v>
      </c>
      <c r="C189" s="17" t="s">
        <v>544</v>
      </c>
      <c r="D189" s="31">
        <v>99</v>
      </c>
      <c r="E189" s="22">
        <f>VLOOKUP(A189,[1]Summary!$A$8:$E$407,5,FALSE)</f>
        <v>18787</v>
      </c>
      <c r="F189" s="45">
        <v>501524.29233043268</v>
      </c>
      <c r="G189" s="45">
        <f t="shared" si="28"/>
        <v>520311.29233043268</v>
      </c>
      <c r="H189" s="45">
        <f>VLOOKUP(A189,'[1]2023_24 vs 2024_25 Detail'!$A$9:$CD$408,82,FALSE)</f>
        <v>534736.6302792069</v>
      </c>
      <c r="I189" s="50">
        <f t="shared" si="29"/>
        <v>14425.33794877422</v>
      </c>
      <c r="J189" s="27">
        <f t="shared" si="26"/>
        <v>2.8762989488991669E-2</v>
      </c>
      <c r="K189" s="22">
        <f>VLOOKUP(A189,'[2]2023_24 vs 2024_25 Detail'!$A$9:$CD$408,82,FALSE)</f>
        <v>547571.95611582603</v>
      </c>
      <c r="L189" s="50">
        <f t="shared" si="30"/>
        <v>27260.66378539335</v>
      </c>
      <c r="M189" s="29">
        <f t="shared" si="38"/>
        <v>5.4355619861844055E-2</v>
      </c>
      <c r="N189" s="22">
        <f>VLOOKUP(A189,'[3]2023_24 vs 2024_25 Detail'!$A$9:$CD$408,82,FALSE)</f>
        <v>550303.15846364386</v>
      </c>
      <c r="O189" s="50">
        <f t="shared" si="31"/>
        <v>29991.866133211181</v>
      </c>
      <c r="P189" s="27">
        <f t="shared" si="27"/>
        <v>5.9801422566887023E-2</v>
      </c>
      <c r="Q189"/>
      <c r="R189"/>
    </row>
    <row r="190" spans="1:18" x14ac:dyDescent="0.35">
      <c r="A190" s="24" t="s">
        <v>545</v>
      </c>
      <c r="B190" s="25" t="s">
        <v>546</v>
      </c>
      <c r="C190" s="26" t="s">
        <v>1167</v>
      </c>
      <c r="D190" s="32">
        <v>46</v>
      </c>
      <c r="E190" s="43">
        <f>VLOOKUP(A190,[1]Summary!$A$8:$E$407,5,FALSE)</f>
        <v>11648</v>
      </c>
      <c r="F190" s="46">
        <v>360788.0356131529</v>
      </c>
      <c r="G190" s="46">
        <f t="shared" si="28"/>
        <v>372436.0356131529</v>
      </c>
      <c r="H190" s="46">
        <f>VLOOKUP(A190,'[1]2023_24 vs 2024_25 Detail'!$A$9:$CD$408,82,FALSE)</f>
        <v>379148.33857967873</v>
      </c>
      <c r="I190" s="51">
        <f t="shared" si="29"/>
        <v>6712.3029665258364</v>
      </c>
      <c r="J190" s="28">
        <f t="shared" si="26"/>
        <v>1.8604560861111695E-2</v>
      </c>
      <c r="K190" s="43">
        <f>VLOOKUP(A190,'[2]2023_24 vs 2024_25 Detail'!$A$9:$CD$408,82,FALSE)</f>
        <v>406818.93819457706</v>
      </c>
      <c r="L190" s="51">
        <f t="shared" si="30"/>
        <v>34382.902581424161</v>
      </c>
      <c r="M190" s="28">
        <f t="shared" si="38"/>
        <v>9.5299453384009886E-2</v>
      </c>
      <c r="N190" s="43">
        <f>VLOOKUP(A190,'[3]2023_24 vs 2024_25 Detail'!$A$9:$CD$408,82,FALSE)</f>
        <v>408087.98170972476</v>
      </c>
      <c r="O190" s="51">
        <f t="shared" si="31"/>
        <v>35651.946096571861</v>
      </c>
      <c r="P190" s="28">
        <f t="shared" si="27"/>
        <v>9.8816874667093685E-2</v>
      </c>
      <c r="Q190"/>
      <c r="R190"/>
    </row>
    <row r="191" spans="1:18" x14ac:dyDescent="0.35">
      <c r="A191" s="15" t="s">
        <v>547</v>
      </c>
      <c r="B191" s="16" t="s">
        <v>548</v>
      </c>
      <c r="C191" s="17" t="s">
        <v>1168</v>
      </c>
      <c r="D191" s="31">
        <v>135</v>
      </c>
      <c r="E191" s="22">
        <f>VLOOKUP(A191,[1]Summary!$A$8:$E$407,5,FALSE)</f>
        <v>22967</v>
      </c>
      <c r="F191" s="45">
        <v>659702.17332060472</v>
      </c>
      <c r="G191" s="45">
        <f t="shared" si="28"/>
        <v>682669.17332060472</v>
      </c>
      <c r="H191" s="45">
        <f>VLOOKUP(A191,'[1]2023_24 vs 2024_25 Detail'!$A$9:$CD$408,82,FALSE)</f>
        <v>702946.07738820591</v>
      </c>
      <c r="I191" s="50">
        <f t="shared" si="29"/>
        <v>20276.904067601194</v>
      </c>
      <c r="J191" s="27">
        <f t="shared" si="26"/>
        <v>3.0736451822702942E-2</v>
      </c>
      <c r="K191" s="22">
        <f>VLOOKUP(A191,'[2]2023_24 vs 2024_25 Detail'!$A$9:$CD$408,82,FALSE)</f>
        <v>719050.36875373521</v>
      </c>
      <c r="L191" s="50">
        <f t="shared" si="30"/>
        <v>36381.195433130488</v>
      </c>
      <c r="M191" s="29">
        <f t="shared" si="38"/>
        <v>5.514790901780129E-2</v>
      </c>
      <c r="N191" s="22">
        <f>VLOOKUP(A191,'[3]2023_24 vs 2024_25 Detail'!$A$9:$CD$408,82,FALSE)</f>
        <v>722774.73559166875</v>
      </c>
      <c r="O191" s="50">
        <f t="shared" si="31"/>
        <v>40105.562271064031</v>
      </c>
      <c r="P191" s="27">
        <f t="shared" si="27"/>
        <v>6.0793436633978418E-2</v>
      </c>
      <c r="Q191"/>
      <c r="R191"/>
    </row>
    <row r="192" spans="1:18" x14ac:dyDescent="0.35">
      <c r="A192" s="15" t="s">
        <v>549</v>
      </c>
      <c r="B192" s="16" t="s">
        <v>550</v>
      </c>
      <c r="C192" s="17" t="s">
        <v>551</v>
      </c>
      <c r="D192" s="31">
        <v>441</v>
      </c>
      <c r="E192" s="22">
        <f>VLOOKUP(A192,[1]Summary!$A$8:$E$407,5,FALSE)</f>
        <v>61669</v>
      </c>
      <c r="F192" s="45">
        <v>1978687.2499999998</v>
      </c>
      <c r="G192" s="45">
        <f t="shared" si="28"/>
        <v>2040356.2499999998</v>
      </c>
      <c r="H192" s="45">
        <f>VLOOKUP(A192,'[1]2023_24 vs 2024_25 Detail'!$A$9:$CD$408,82,FALSE)</f>
        <v>2069092.2499999998</v>
      </c>
      <c r="I192" s="50">
        <f t="shared" si="29"/>
        <v>28736</v>
      </c>
      <c r="J192" s="27">
        <f t="shared" si="26"/>
        <v>1.4522759976342902E-2</v>
      </c>
      <c r="K192" s="22">
        <f>VLOOKUP(A192,'[2]2023_24 vs 2024_25 Detail'!$A$9:$CD$408,82,FALSE)</f>
        <v>2069092.2499999998</v>
      </c>
      <c r="L192" s="50">
        <f t="shared" si="30"/>
        <v>28736</v>
      </c>
      <c r="M192" s="29">
        <f t="shared" si="38"/>
        <v>1.4522759976342902E-2</v>
      </c>
      <c r="N192" s="22">
        <f>VLOOKUP(A192,'[3]2023_24 vs 2024_25 Detail'!$A$9:$CD$408,82,FALSE)</f>
        <v>2069092.2499999998</v>
      </c>
      <c r="O192" s="50">
        <f t="shared" si="31"/>
        <v>28736</v>
      </c>
      <c r="P192" s="27">
        <f t="shared" si="27"/>
        <v>1.4522759976342902E-2</v>
      </c>
      <c r="Q192"/>
      <c r="R192"/>
    </row>
    <row r="193" spans="1:18" x14ac:dyDescent="0.35">
      <c r="A193" s="15" t="s">
        <v>552</v>
      </c>
      <c r="B193" s="16" t="s">
        <v>553</v>
      </c>
      <c r="C193" s="17" t="s">
        <v>554</v>
      </c>
      <c r="D193" s="31">
        <v>74</v>
      </c>
      <c r="E193" s="22">
        <f>VLOOKUP(A193,[1]Summary!$A$8:$E$407,5,FALSE)</f>
        <v>14564</v>
      </c>
      <c r="F193" s="45">
        <v>428949.08838326595</v>
      </c>
      <c r="G193" s="45">
        <f t="shared" si="28"/>
        <v>443513.08838326595</v>
      </c>
      <c r="H193" s="45">
        <f>VLOOKUP(A193,'[1]2023_24 vs 2024_25 Detail'!$A$9:$CD$408,82,FALSE)</f>
        <v>454720.96160199377</v>
      </c>
      <c r="I193" s="50">
        <f t="shared" si="29"/>
        <v>11207.873218727822</v>
      </c>
      <c r="J193" s="27">
        <f t="shared" si="26"/>
        <v>2.6128679422005412E-2</v>
      </c>
      <c r="K193" s="22">
        <f>VLOOKUP(A193,'[2]2023_24 vs 2024_25 Detail'!$A$9:$CD$408,82,FALSE)</f>
        <v>463579.11694274307</v>
      </c>
      <c r="L193" s="50">
        <f t="shared" si="30"/>
        <v>20066.028559477127</v>
      </c>
      <c r="M193" s="29">
        <f t="shared" si="38"/>
        <v>4.6779510909108479E-2</v>
      </c>
      <c r="N193" s="22">
        <f>VLOOKUP(A193,'[3]2023_24 vs 2024_25 Detail'!$A$9:$CD$408,82,FALSE)</f>
        <v>465620.62172798073</v>
      </c>
      <c r="O193" s="50">
        <f t="shared" si="31"/>
        <v>22107.533344714786</v>
      </c>
      <c r="P193" s="27">
        <f t="shared" si="27"/>
        <v>5.1538828134684619E-2</v>
      </c>
      <c r="Q193"/>
      <c r="R193"/>
    </row>
    <row r="194" spans="1:18" x14ac:dyDescent="0.35">
      <c r="A194" s="15" t="s">
        <v>555</v>
      </c>
      <c r="B194" s="16" t="s">
        <v>556</v>
      </c>
      <c r="C194" s="17" t="s">
        <v>557</v>
      </c>
      <c r="D194" s="31">
        <v>108</v>
      </c>
      <c r="E194" s="22">
        <f>VLOOKUP(A194,[1]Summary!$A$8:$E$407,5,FALSE)</f>
        <v>20170</v>
      </c>
      <c r="F194" s="45">
        <v>576076.77873242926</v>
      </c>
      <c r="G194" s="45">
        <f t="shared" si="28"/>
        <v>596246.77873242926</v>
      </c>
      <c r="H194" s="45">
        <f>VLOOKUP(A194,'[1]2023_24 vs 2024_25 Detail'!$A$9:$CD$408,82,FALSE)</f>
        <v>612218.76719377376</v>
      </c>
      <c r="I194" s="50">
        <f t="shared" si="29"/>
        <v>15971.988461344503</v>
      </c>
      <c r="J194" s="27">
        <f t="shared" si="26"/>
        <v>2.7725450931190932E-2</v>
      </c>
      <c r="K194" s="22">
        <f>VLOOKUP(A194,'[2]2023_24 vs 2024_25 Detail'!$A$9:$CD$408,82,FALSE)</f>
        <v>613879.52072154498</v>
      </c>
      <c r="L194" s="50">
        <f t="shared" si="30"/>
        <v>17632.741989115719</v>
      </c>
      <c r="M194" s="29">
        <f t="shared" si="38"/>
        <v>3.0608319307565093E-2</v>
      </c>
      <c r="N194" s="22">
        <f>VLOOKUP(A194,'[3]2023_24 vs 2024_25 Detail'!$A$9:$CD$408,82,FALSE)</f>
        <v>616859.01419189177</v>
      </c>
      <c r="O194" s="50">
        <f t="shared" si="31"/>
        <v>20612.235459462507</v>
      </c>
      <c r="P194" s="27">
        <f t="shared" si="27"/>
        <v>3.5780361612243156E-2</v>
      </c>
      <c r="Q194"/>
      <c r="R194"/>
    </row>
    <row r="195" spans="1:18" x14ac:dyDescent="0.35">
      <c r="A195" s="24" t="s">
        <v>558</v>
      </c>
      <c r="B195" s="25" t="s">
        <v>559</v>
      </c>
      <c r="C195" s="26" t="s">
        <v>560</v>
      </c>
      <c r="D195" s="32">
        <v>180</v>
      </c>
      <c r="E195" s="43">
        <f>VLOOKUP(A195,[1]Summary!$A$8:$E$407,5,FALSE)</f>
        <v>27906</v>
      </c>
      <c r="F195" s="46">
        <v>816321.18978624337</v>
      </c>
      <c r="G195" s="46">
        <f t="shared" si="28"/>
        <v>844227.18978624337</v>
      </c>
      <c r="H195" s="46">
        <f>VLOOKUP(A195,'[1]2023_24 vs 2024_25 Detail'!$A$9:$CD$408,82,FALSE)</f>
        <v>860513.75471678574</v>
      </c>
      <c r="I195" s="51">
        <f t="shared" si="29"/>
        <v>16286.564930542372</v>
      </c>
      <c r="J195" s="28">
        <f t="shared" si="26"/>
        <v>1.9951172570697409E-2</v>
      </c>
      <c r="K195" s="43">
        <f>VLOOKUP(A195,'[2]2023_24 vs 2024_25 Detail'!$A$9:$CD$408,82,FALSE)</f>
        <v>863281.67726307106</v>
      </c>
      <c r="L195" s="51">
        <f t="shared" si="30"/>
        <v>19054.487476827693</v>
      </c>
      <c r="M195" s="28">
        <f t="shared" si="38"/>
        <v>2.3341899873770493E-2</v>
      </c>
      <c r="N195" s="43">
        <f>VLOOKUP(A195,'[3]2023_24 vs 2024_25 Detail'!$A$9:$CD$408,82,FALSE)</f>
        <v>868247.49971364916</v>
      </c>
      <c r="O195" s="51">
        <f t="shared" si="31"/>
        <v>24020.309927405789</v>
      </c>
      <c r="P195" s="28">
        <f t="shared" si="27"/>
        <v>2.942507217495554E-2</v>
      </c>
      <c r="Q195"/>
      <c r="R195"/>
    </row>
    <row r="196" spans="1:18" x14ac:dyDescent="0.35">
      <c r="A196" s="15" t="s">
        <v>561</v>
      </c>
      <c r="B196" s="16" t="s">
        <v>562</v>
      </c>
      <c r="C196" s="17" t="s">
        <v>563</v>
      </c>
      <c r="D196" s="31">
        <v>85</v>
      </c>
      <c r="E196" s="22">
        <f>VLOOKUP(A196,[1]Summary!$A$8:$E$407,5,FALSE)</f>
        <v>16185</v>
      </c>
      <c r="F196" s="45">
        <v>497755.96316708054</v>
      </c>
      <c r="G196" s="45">
        <f t="shared" si="28"/>
        <v>513940.96316708054</v>
      </c>
      <c r="H196" s="45">
        <f>VLOOKUP(A196,'[1]2023_24 vs 2024_25 Detail'!$A$9:$CD$408,82,FALSE)</f>
        <v>526345.92191828939</v>
      </c>
      <c r="I196" s="50">
        <f t="shared" si="29"/>
        <v>12404.958751208847</v>
      </c>
      <c r="J196" s="27">
        <f t="shared" si="26"/>
        <v>2.4921768234135458E-2</v>
      </c>
      <c r="K196" s="22">
        <f>VLOOKUP(A196,'[2]2023_24 vs 2024_25 Detail'!$A$9:$CD$408,82,FALSE)</f>
        <v>539413.60047192359</v>
      </c>
      <c r="L196" s="50">
        <f t="shared" si="30"/>
        <v>25472.637304843054</v>
      </c>
      <c r="M196" s="29">
        <f t="shared" si="38"/>
        <v>5.1174951562142745E-2</v>
      </c>
      <c r="N196" s="22">
        <f>VLOOKUP(A196,'[3]2023_24 vs 2024_25 Detail'!$A$9:$CD$408,82,FALSE)</f>
        <v>541758.57218469656</v>
      </c>
      <c r="O196" s="50">
        <f t="shared" si="31"/>
        <v>27817.609017616021</v>
      </c>
      <c r="P196" s="27">
        <f t="shared" si="27"/>
        <v>5.5886038693781656E-2</v>
      </c>
      <c r="Q196"/>
      <c r="R196"/>
    </row>
    <row r="197" spans="1:18" x14ac:dyDescent="0.35">
      <c r="A197" s="15" t="s">
        <v>564</v>
      </c>
      <c r="B197" s="16" t="s">
        <v>565</v>
      </c>
      <c r="C197" s="17" t="s">
        <v>566</v>
      </c>
      <c r="D197" s="31">
        <v>64</v>
      </c>
      <c r="E197" s="22">
        <f>VLOOKUP(A197,[1]Summary!$A$8:$E$407,5,FALSE)</f>
        <v>13478</v>
      </c>
      <c r="F197" s="45">
        <v>419215.0319022499</v>
      </c>
      <c r="G197" s="45">
        <f t="shared" si="28"/>
        <v>432693.0319022499</v>
      </c>
      <c r="H197" s="45">
        <f>VLOOKUP(A197,'[1]2023_24 vs 2024_25 Detail'!$A$9:$CD$408,82,FALSE)</f>
        <v>441354.40155802207</v>
      </c>
      <c r="I197" s="50">
        <f t="shared" si="29"/>
        <v>8661.3696557721705</v>
      </c>
      <c r="J197" s="27">
        <f t="shared" si="26"/>
        <v>2.0660923384521617E-2</v>
      </c>
      <c r="K197" s="22">
        <f>VLOOKUP(A197,'[2]2023_24 vs 2024_25 Detail'!$A$9:$CD$408,82,FALSE)</f>
        <v>467569.02426465321</v>
      </c>
      <c r="L197" s="50">
        <f t="shared" si="30"/>
        <v>34875.992362403311</v>
      </c>
      <c r="M197" s="29">
        <f t="shared" si="38"/>
        <v>8.3193563465862291E-2</v>
      </c>
      <c r="N197" s="22">
        <f>VLOOKUP(A197,'[3]2023_24 vs 2024_25 Detail'!$A$9:$CD$408,82,FALSE)</f>
        <v>469334.65002485871</v>
      </c>
      <c r="O197" s="50">
        <f t="shared" si="31"/>
        <v>36641.618122608808</v>
      </c>
      <c r="P197" s="27">
        <f t="shared" si="27"/>
        <v>8.7405305950843587E-2</v>
      </c>
      <c r="Q197"/>
      <c r="R197"/>
    </row>
    <row r="198" spans="1:18" x14ac:dyDescent="0.35">
      <c r="A198" s="15" t="s">
        <v>567</v>
      </c>
      <c r="B198" s="16" t="s">
        <v>568</v>
      </c>
      <c r="C198" s="17" t="s">
        <v>569</v>
      </c>
      <c r="D198" s="31">
        <v>191</v>
      </c>
      <c r="E198" s="22">
        <f>VLOOKUP(A198,[1]Summary!$A$8:$E$407,5,FALSE)</f>
        <v>32127</v>
      </c>
      <c r="F198" s="45">
        <v>892921.60505777004</v>
      </c>
      <c r="G198" s="45">
        <f t="shared" si="28"/>
        <v>925048.60505777004</v>
      </c>
      <c r="H198" s="45">
        <f>VLOOKUP(A198,'[1]2023_24 vs 2024_25 Detail'!$A$9:$CD$408,82,FALSE)</f>
        <v>950352.98758671049</v>
      </c>
      <c r="I198" s="50">
        <f t="shared" si="29"/>
        <v>25304.382528940449</v>
      </c>
      <c r="J198" s="27">
        <f t="shared" si="26"/>
        <v>2.8338862432725334E-2</v>
      </c>
      <c r="K198" s="22">
        <f>VLOOKUP(A198,'[2]2023_24 vs 2024_25 Detail'!$A$9:$CD$408,82,FALSE)</f>
        <v>953290.0609552688</v>
      </c>
      <c r="L198" s="50">
        <f t="shared" si="30"/>
        <v>28241.455897498759</v>
      </c>
      <c r="M198" s="29">
        <f t="shared" si="38"/>
        <v>3.1628147126837189E-2</v>
      </c>
      <c r="N198" s="22">
        <f>VLOOKUP(A198,'[3]2023_24 vs 2024_25 Detail'!$A$9:$CD$408,82,FALSE)</f>
        <v>958559.35033338214</v>
      </c>
      <c r="O198" s="50">
        <f t="shared" si="31"/>
        <v>33510.745275612106</v>
      </c>
      <c r="P198" s="27">
        <f t="shared" si="27"/>
        <v>3.752932517904977E-2</v>
      </c>
      <c r="Q198"/>
      <c r="R198"/>
    </row>
    <row r="199" spans="1:18" x14ac:dyDescent="0.35">
      <c r="A199" s="15" t="s">
        <v>570</v>
      </c>
      <c r="B199" s="16" t="s">
        <v>571</v>
      </c>
      <c r="C199" s="17" t="s">
        <v>572</v>
      </c>
      <c r="D199" s="31">
        <v>106</v>
      </c>
      <c r="E199" s="22">
        <f>VLOOKUP(A199,[1]Summary!$A$8:$E$407,5,FALSE)</f>
        <v>19620</v>
      </c>
      <c r="F199" s="45">
        <v>560267.17270641238</v>
      </c>
      <c r="G199" s="45">
        <f t="shared" si="28"/>
        <v>579887.17270641238</v>
      </c>
      <c r="H199" s="45">
        <f>VLOOKUP(A199,'[1]2023_24 vs 2024_25 Detail'!$A$9:$CD$408,82,FALSE)</f>
        <v>595925.8708124616</v>
      </c>
      <c r="I199" s="50">
        <f t="shared" si="29"/>
        <v>16038.698106049211</v>
      </c>
      <c r="J199" s="27">
        <f t="shared" ref="J199:J261" si="39">I199/F199</f>
        <v>2.8626874618716429E-2</v>
      </c>
      <c r="K199" s="22">
        <f>VLOOKUP(A199,'[2]2023_24 vs 2024_25 Detail'!$A$9:$CD$408,82,FALSE)</f>
        <v>598695.46753775247</v>
      </c>
      <c r="L199" s="50">
        <f t="shared" si="30"/>
        <v>18808.294831340085</v>
      </c>
      <c r="M199" s="29">
        <f t="shared" si="38"/>
        <v>3.3570224613527176E-2</v>
      </c>
      <c r="N199" s="22">
        <f>VLOOKUP(A199,'[3]2023_24 vs 2024_25 Detail'!$A$9:$CD$408,82,FALSE)</f>
        <v>601619.78520309285</v>
      </c>
      <c r="O199" s="50">
        <f t="shared" si="31"/>
        <v>21732.612496680464</v>
      </c>
      <c r="P199" s="27">
        <f t="shared" ref="P199:P261" si="40">$O199/$F199</f>
        <v>3.8789730249051461E-2</v>
      </c>
      <c r="Q199"/>
      <c r="R199"/>
    </row>
    <row r="200" spans="1:18" x14ac:dyDescent="0.35">
      <c r="A200" s="24" t="s">
        <v>573</v>
      </c>
      <c r="B200" s="25" t="s">
        <v>574</v>
      </c>
      <c r="C200" s="26" t="s">
        <v>575</v>
      </c>
      <c r="D200" s="32">
        <v>56</v>
      </c>
      <c r="E200" s="43">
        <f>VLOOKUP(A200,[1]Summary!$A$8:$E$407,5,FALSE)</f>
        <v>12318</v>
      </c>
      <c r="F200" s="46">
        <v>397502.22314298357</v>
      </c>
      <c r="G200" s="46">
        <f t="shared" ref="G200:G263" si="41">E200+F200</f>
        <v>409820.22314298357</v>
      </c>
      <c r="H200" s="46">
        <f>VLOOKUP(A200,'[1]2023_24 vs 2024_25 Detail'!$A$9:$CD$408,82,FALSE)</f>
        <v>417941.15967767953</v>
      </c>
      <c r="I200" s="51">
        <f t="shared" ref="I200:I263" si="42">H200-G200</f>
        <v>8120.9365346959676</v>
      </c>
      <c r="J200" s="28">
        <f t="shared" si="39"/>
        <v>2.0429914757419673E-2</v>
      </c>
      <c r="K200" s="43">
        <f>VLOOKUP(A200,'[2]2023_24 vs 2024_25 Detail'!$A$9:$CD$408,82,FALSE)</f>
        <v>426920.53145884431</v>
      </c>
      <c r="L200" s="51">
        <f t="shared" ref="L200:L263" si="43">K200-G200</f>
        <v>17100.308315860748</v>
      </c>
      <c r="M200" s="28">
        <f t="shared" si="38"/>
        <v>4.3019402962457598E-2</v>
      </c>
      <c r="N200" s="43">
        <f>VLOOKUP(A200,'[3]2023_24 vs 2024_25 Detail'!$A$9:$CD$408,82,FALSE)</f>
        <v>428465.45399902412</v>
      </c>
      <c r="O200" s="51">
        <f t="shared" ref="O200:O263" si="44">N200-G200</f>
        <v>18645.230856040551</v>
      </c>
      <c r="P200" s="28">
        <f t="shared" si="40"/>
        <v>4.690597881092546E-2</v>
      </c>
      <c r="Q200"/>
      <c r="R200"/>
    </row>
    <row r="201" spans="1:18" x14ac:dyDescent="0.35">
      <c r="A201" s="15" t="s">
        <v>576</v>
      </c>
      <c r="B201" s="16" t="s">
        <v>577</v>
      </c>
      <c r="C201" s="17" t="s">
        <v>578</v>
      </c>
      <c r="D201" s="31">
        <v>49</v>
      </c>
      <c r="E201" s="22">
        <f>VLOOKUP(A201,[1]Summary!$A$8:$E$407,5,FALSE)</f>
        <v>11485</v>
      </c>
      <c r="F201" s="45">
        <v>337887.44342168036</v>
      </c>
      <c r="G201" s="45">
        <f t="shared" si="41"/>
        <v>349372.44342168036</v>
      </c>
      <c r="H201" s="45">
        <f>VLOOKUP(A201,'[1]2023_24 vs 2024_25 Detail'!$A$9:$CD$408,82,FALSE)</f>
        <v>355355.76729906013</v>
      </c>
      <c r="I201" s="50">
        <f t="shared" si="42"/>
        <v>5983.3238773797639</v>
      </c>
      <c r="J201" s="27">
        <f t="shared" si="39"/>
        <v>1.7708038560973194E-2</v>
      </c>
      <c r="K201" s="22">
        <f>VLOOKUP(A201,'[2]2023_24 vs 2024_25 Detail'!$A$9:$CD$408,82,FALSE)</f>
        <v>405145.09002648876</v>
      </c>
      <c r="L201" s="50">
        <f t="shared" si="43"/>
        <v>55772.646604808397</v>
      </c>
      <c r="M201" s="29">
        <f t="shared" si="38"/>
        <v>0.16506279736238869</v>
      </c>
      <c r="N201" s="22">
        <f>VLOOKUP(A201,'[3]2023_24 vs 2024_25 Detail'!$A$9:$CD$408,82,FALSE)</f>
        <v>406496.89724914613</v>
      </c>
      <c r="O201" s="50">
        <f t="shared" si="44"/>
        <v>57124.453827465768</v>
      </c>
      <c r="P201" s="27">
        <f t="shared" si="40"/>
        <v>0.16906355929946465</v>
      </c>
      <c r="Q201"/>
      <c r="R201"/>
    </row>
    <row r="202" spans="1:18" x14ac:dyDescent="0.35">
      <c r="A202" s="15" t="s">
        <v>579</v>
      </c>
      <c r="B202" s="16" t="s">
        <v>580</v>
      </c>
      <c r="C202" s="17" t="s">
        <v>581</v>
      </c>
      <c r="D202" s="31">
        <v>34</v>
      </c>
      <c r="E202" s="22">
        <f>VLOOKUP(A202,[1]Summary!$A$8:$E$407,5,FALSE)</f>
        <v>9284</v>
      </c>
      <c r="F202" s="45">
        <v>292216.57840066659</v>
      </c>
      <c r="G202" s="45">
        <f t="shared" si="41"/>
        <v>301500.57840066659</v>
      </c>
      <c r="H202" s="45">
        <f>VLOOKUP(A202,'[1]2023_24 vs 2024_25 Detail'!$A$9:$CD$408,82,FALSE)</f>
        <v>303753.29417077178</v>
      </c>
      <c r="I202" s="50">
        <f t="shared" si="42"/>
        <v>2252.715770105191</v>
      </c>
      <c r="J202" s="27">
        <f t="shared" si="39"/>
        <v>7.7090621703756563E-3</v>
      </c>
      <c r="K202" s="22">
        <f>VLOOKUP(A202,'[2]2023_24 vs 2024_25 Detail'!$A$9:$CD$408,82,FALSE)</f>
        <v>304276.12398507015</v>
      </c>
      <c r="L202" s="50">
        <f t="shared" si="43"/>
        <v>2775.5455844035605</v>
      </c>
      <c r="M202" s="29">
        <f t="shared" si="38"/>
        <v>9.4982481815180583E-3</v>
      </c>
      <c r="N202" s="22">
        <f>VLOOKUP(A202,'[3]2023_24 vs 2024_25 Detail'!$A$9:$CD$408,82,FALSE)</f>
        <v>305214.11267017934</v>
      </c>
      <c r="O202" s="50">
        <f t="shared" si="44"/>
        <v>3713.5342695127474</v>
      </c>
      <c r="P202" s="27">
        <f t="shared" si="40"/>
        <v>1.2708157387364289E-2</v>
      </c>
      <c r="Q202"/>
      <c r="R202"/>
    </row>
    <row r="203" spans="1:18" x14ac:dyDescent="0.35">
      <c r="A203" s="15" t="s">
        <v>582</v>
      </c>
      <c r="B203" s="16" t="s">
        <v>583</v>
      </c>
      <c r="C203" s="17" t="s">
        <v>584</v>
      </c>
      <c r="D203" s="31">
        <v>191</v>
      </c>
      <c r="E203" s="22">
        <f>VLOOKUP(A203,[1]Summary!$A$8:$E$407,5,FALSE)</f>
        <v>33895</v>
      </c>
      <c r="F203" s="45">
        <v>938667.70807436283</v>
      </c>
      <c r="G203" s="45">
        <f t="shared" si="41"/>
        <v>972562.70807436283</v>
      </c>
      <c r="H203" s="45">
        <f>VLOOKUP(A203,'[1]2023_24 vs 2024_25 Detail'!$A$9:$CD$408,82,FALSE)</f>
        <v>1003992.4293684406</v>
      </c>
      <c r="I203" s="50">
        <f t="shared" si="42"/>
        <v>31429.721294077812</v>
      </c>
      <c r="J203" s="27">
        <f t="shared" si="39"/>
        <v>3.3483330707684146E-2</v>
      </c>
      <c r="K203" s="22">
        <f>VLOOKUP(A203,'[2]2023_24 vs 2024_25 Detail'!$A$9:$CD$408,82,FALSE)</f>
        <v>1014262.6998598607</v>
      </c>
      <c r="L203" s="50">
        <f t="shared" si="43"/>
        <v>41699.99178549787</v>
      </c>
      <c r="M203" s="29">
        <f t="shared" si="38"/>
        <v>4.4424657870721515E-2</v>
      </c>
      <c r="N203" s="22">
        <f>VLOOKUP(A203,'[3]2023_24 vs 2024_25 Detail'!$A$9:$CD$408,82,FALSE)</f>
        <v>1019531.989237974</v>
      </c>
      <c r="O203" s="50">
        <f t="shared" si="44"/>
        <v>46969.281163611216</v>
      </c>
      <c r="P203" s="27">
        <f t="shared" si="40"/>
        <v>5.0038241179050161E-2</v>
      </c>
      <c r="Q203"/>
      <c r="R203"/>
    </row>
    <row r="204" spans="1:18" x14ac:dyDescent="0.35">
      <c r="A204" s="15" t="s">
        <v>585</v>
      </c>
      <c r="B204" s="16" t="s">
        <v>586</v>
      </c>
      <c r="C204" s="17" t="s">
        <v>587</v>
      </c>
      <c r="D204" s="31">
        <v>308</v>
      </c>
      <c r="E204" s="22">
        <f>VLOOKUP(A204,[1]Summary!$A$8:$E$407,5,FALSE)</f>
        <v>53954</v>
      </c>
      <c r="F204" s="45">
        <v>1414557.6172121912</v>
      </c>
      <c r="G204" s="45">
        <f t="shared" si="41"/>
        <v>1468511.6172121912</v>
      </c>
      <c r="H204" s="45">
        <f>VLOOKUP(A204,'[1]2023_24 vs 2024_25 Detail'!$A$9:$CD$408,82,FALSE)</f>
        <v>1518554.1050593741</v>
      </c>
      <c r="I204" s="50">
        <f t="shared" si="42"/>
        <v>50042.4878471829</v>
      </c>
      <c r="J204" s="27">
        <f t="shared" si="39"/>
        <v>3.5376775917976805E-2</v>
      </c>
      <c r="K204" s="22">
        <f>VLOOKUP(A204,'[2]2023_24 vs 2024_25 Detail'!$A$9:$CD$408,82,FALSE)</f>
        <v>1553521.9722113335</v>
      </c>
      <c r="L204" s="50">
        <f t="shared" si="43"/>
        <v>85010.354999142233</v>
      </c>
      <c r="M204" s="29">
        <f t="shared" si="38"/>
        <v>6.0096777935903775E-2</v>
      </c>
      <c r="N204" s="22">
        <f>VLOOKUP(A204,'[3]2023_24 vs 2024_25 Detail'!$A$9:$CD$408,82,FALSE)</f>
        <v>1562019.0461823225</v>
      </c>
      <c r="O204" s="50">
        <f t="shared" si="44"/>
        <v>93507.428970131325</v>
      </c>
      <c r="P204" s="27">
        <f t="shared" si="40"/>
        <v>6.6103655186853169E-2</v>
      </c>
      <c r="Q204"/>
      <c r="R204"/>
    </row>
    <row r="205" spans="1:18" x14ac:dyDescent="0.35">
      <c r="A205" s="24" t="s">
        <v>588</v>
      </c>
      <c r="B205" s="25" t="s">
        <v>589</v>
      </c>
      <c r="C205" s="26" t="s">
        <v>590</v>
      </c>
      <c r="D205" s="32">
        <v>282</v>
      </c>
      <c r="E205" s="43">
        <f>VLOOKUP(A205,[1]Summary!$A$8:$E$407,5,FALSE)</f>
        <v>44932</v>
      </c>
      <c r="F205" s="46">
        <v>1303629.6369841795</v>
      </c>
      <c r="G205" s="46">
        <f t="shared" si="41"/>
        <v>1348561.6369841795</v>
      </c>
      <c r="H205" s="46">
        <f>VLOOKUP(A205,'[1]2023_24 vs 2024_25 Detail'!$A$9:$CD$408,82,FALSE)</f>
        <v>1393489.6165475536</v>
      </c>
      <c r="I205" s="51">
        <f t="shared" si="42"/>
        <v>44927.979563374072</v>
      </c>
      <c r="J205" s="28">
        <f t="shared" si="39"/>
        <v>3.446376047978672E-2</v>
      </c>
      <c r="K205" s="43">
        <f>VLOOKUP(A205,'[2]2023_24 vs 2024_25 Detail'!$A$9:$CD$408,82,FALSE)</f>
        <v>1401255.1309016154</v>
      </c>
      <c r="L205" s="51">
        <f t="shared" si="43"/>
        <v>52693.493917435873</v>
      </c>
      <c r="M205" s="28">
        <f t="shared" si="38"/>
        <v>4.0420601390543064E-2</v>
      </c>
      <c r="N205" s="43">
        <f>VLOOKUP(A205,'[3]2023_24 vs 2024_25 Detail'!$A$9:$CD$408,82,FALSE)</f>
        <v>1409034.9194075209</v>
      </c>
      <c r="O205" s="51">
        <f t="shared" si="44"/>
        <v>60473.282423341414</v>
      </c>
      <c r="P205" s="28">
        <f t="shared" si="40"/>
        <v>4.6388391846660125E-2</v>
      </c>
      <c r="Q205"/>
      <c r="R205"/>
    </row>
    <row r="206" spans="1:18" x14ac:dyDescent="0.35">
      <c r="A206" s="15" t="s">
        <v>591</v>
      </c>
      <c r="B206" s="16" t="s">
        <v>592</v>
      </c>
      <c r="C206" s="17" t="s">
        <v>593</v>
      </c>
      <c r="D206" s="31">
        <v>92</v>
      </c>
      <c r="E206" s="22">
        <f>VLOOKUP(A206,[1]Summary!$A$8:$E$407,5,FALSE)</f>
        <v>18474</v>
      </c>
      <c r="F206" s="45">
        <v>483562.46976005723</v>
      </c>
      <c r="G206" s="45">
        <f t="shared" si="41"/>
        <v>502036.46976005723</v>
      </c>
      <c r="H206" s="45">
        <f>VLOOKUP(A206,'[1]2023_24 vs 2024_25 Detail'!$A$9:$CD$408,82,FALSE)</f>
        <v>514138.15740527085</v>
      </c>
      <c r="I206" s="50">
        <f t="shared" si="42"/>
        <v>12101.68764521362</v>
      </c>
      <c r="J206" s="27">
        <f t="shared" si="39"/>
        <v>2.5026110176040863E-2</v>
      </c>
      <c r="K206" s="22">
        <f>VLOOKUP(A206,'[2]2023_24 vs 2024_25 Detail'!$A$9:$CD$408,82,FALSE)</f>
        <v>572552.63697725907</v>
      </c>
      <c r="L206" s="50">
        <f t="shared" si="43"/>
        <v>70516.167217201844</v>
      </c>
      <c r="M206" s="29">
        <f t="shared" si="38"/>
        <v>0.14582638568330547</v>
      </c>
      <c r="N206" s="22">
        <f>VLOOKUP(A206,'[3]2023_24 vs 2024_25 Detail'!$A$9:$CD$408,82,FALSE)</f>
        <v>575090.72400755459</v>
      </c>
      <c r="O206" s="50">
        <f t="shared" si="44"/>
        <v>73054.25424749736</v>
      </c>
      <c r="P206" s="27">
        <f t="shared" si="40"/>
        <v>0.15107511193692666</v>
      </c>
      <c r="Q206"/>
      <c r="R206"/>
    </row>
    <row r="207" spans="1:18" x14ac:dyDescent="0.35">
      <c r="A207" s="15" t="s">
        <v>594</v>
      </c>
      <c r="B207" s="16" t="s">
        <v>955</v>
      </c>
      <c r="C207" s="17" t="s">
        <v>595</v>
      </c>
      <c r="D207" s="31">
        <v>323</v>
      </c>
      <c r="E207" s="22">
        <f>VLOOKUP(A207,[1]Summary!$A$8:$E$407,5,FALSE)</f>
        <v>45547</v>
      </c>
      <c r="F207" s="45">
        <v>1427624.216</v>
      </c>
      <c r="G207" s="45">
        <f t="shared" si="41"/>
        <v>1473171.216</v>
      </c>
      <c r="H207" s="45">
        <f>VLOOKUP(A207,'[1]2023_24 vs 2024_25 Detail'!$A$9:$CD$408,82,FALSE)</f>
        <v>1493839.2159999995</v>
      </c>
      <c r="I207" s="50">
        <f t="shared" si="42"/>
        <v>20667.999999999534</v>
      </c>
      <c r="J207" s="27">
        <f t="shared" si="39"/>
        <v>1.4477199089483316E-2</v>
      </c>
      <c r="K207" s="22">
        <f>VLOOKUP(A207,'[2]2023_24 vs 2024_25 Detail'!$A$9:$CD$408,82,FALSE)</f>
        <v>1493839.2159999995</v>
      </c>
      <c r="L207" s="50">
        <f t="shared" si="43"/>
        <v>20667.999999999534</v>
      </c>
      <c r="M207" s="29">
        <f t="shared" si="38"/>
        <v>1.4477199089483316E-2</v>
      </c>
      <c r="N207" s="22">
        <f>VLOOKUP(A207,'[3]2023_24 vs 2024_25 Detail'!$A$9:$CD$408,82,FALSE)</f>
        <v>1493839.2159999995</v>
      </c>
      <c r="O207" s="50">
        <f t="shared" si="44"/>
        <v>20667.999999999534</v>
      </c>
      <c r="P207" s="27">
        <f t="shared" si="40"/>
        <v>1.4477199089483316E-2</v>
      </c>
      <c r="Q207"/>
      <c r="R207"/>
    </row>
    <row r="208" spans="1:18" x14ac:dyDescent="0.35">
      <c r="A208" s="15" t="s">
        <v>596</v>
      </c>
      <c r="B208" s="16" t="s">
        <v>597</v>
      </c>
      <c r="C208" s="17" t="s">
        <v>598</v>
      </c>
      <c r="D208" s="31">
        <v>160</v>
      </c>
      <c r="E208" s="22">
        <f>VLOOKUP(A208,[1]Summary!$A$8:$E$407,5,FALSE)</f>
        <v>28438</v>
      </c>
      <c r="F208" s="45">
        <v>859781.22020693612</v>
      </c>
      <c r="G208" s="45">
        <f t="shared" si="41"/>
        <v>888219.22020693612</v>
      </c>
      <c r="H208" s="45">
        <f>VLOOKUP(A208,'[1]2023_24 vs 2024_25 Detail'!$A$9:$CD$408,82,FALSE)</f>
        <v>916305.74880196224</v>
      </c>
      <c r="I208" s="50">
        <f t="shared" si="42"/>
        <v>28086.528595026117</v>
      </c>
      <c r="J208" s="27">
        <f t="shared" si="39"/>
        <v>3.2667064521676947E-2</v>
      </c>
      <c r="K208" s="22">
        <f>VLOOKUP(A208,'[2]2023_24 vs 2024_25 Detail'!$A$9:$CD$408,82,FALSE)</f>
        <v>930057.05940008978</v>
      </c>
      <c r="L208" s="50">
        <f t="shared" si="43"/>
        <v>41837.839193153661</v>
      </c>
      <c r="M208" s="29">
        <f t="shared" si="38"/>
        <v>4.8661029352425188E-2</v>
      </c>
      <c r="N208" s="22">
        <f>VLOOKUP(A208,'[3]2023_24 vs 2024_25 Detail'!$A$9:$CD$408,82,FALSE)</f>
        <v>934471.12380060367</v>
      </c>
      <c r="O208" s="50">
        <f t="shared" si="44"/>
        <v>46251.90359366755</v>
      </c>
      <c r="P208" s="27">
        <f t="shared" si="40"/>
        <v>5.3794968425264544E-2</v>
      </c>
      <c r="Q208"/>
      <c r="R208"/>
    </row>
    <row r="209" spans="1:18" x14ac:dyDescent="0.35">
      <c r="A209" s="15" t="s">
        <v>599</v>
      </c>
      <c r="B209" s="16" t="s">
        <v>600</v>
      </c>
      <c r="C209" s="17" t="s">
        <v>601</v>
      </c>
      <c r="D209" s="31">
        <v>257</v>
      </c>
      <c r="E209" s="22">
        <f>VLOOKUP(A209,[1]Summary!$A$8:$E$407,5,FALSE)</f>
        <v>42990</v>
      </c>
      <c r="F209" s="45">
        <v>1274417.040355383</v>
      </c>
      <c r="G209" s="45">
        <f t="shared" si="41"/>
        <v>1317407.040355383</v>
      </c>
      <c r="H209" s="45">
        <f>VLOOKUP(A209,'[1]2023_24 vs 2024_25 Detail'!$A$9:$CD$408,82,FALSE)</f>
        <v>1340549.9830624999</v>
      </c>
      <c r="I209" s="50">
        <f t="shared" si="42"/>
        <v>23142.942707116948</v>
      </c>
      <c r="J209" s="27">
        <f t="shared" si="39"/>
        <v>1.8159630618767721E-2</v>
      </c>
      <c r="K209" s="22">
        <f>VLOOKUP(A209,'[2]2023_24 vs 2024_25 Detail'!$A$9:$CD$408,82,FALSE)</f>
        <v>1344501.961364696</v>
      </c>
      <c r="L209" s="50">
        <f t="shared" si="43"/>
        <v>27094.921009313082</v>
      </c>
      <c r="M209" s="29">
        <f t="shared" si="38"/>
        <v>2.126063929728797E-2</v>
      </c>
      <c r="N209" s="22">
        <f>VLOOKUP(A209,'[3]2023_24 vs 2024_25 Detail'!$A$9:$CD$408,82,FALSE)</f>
        <v>1351592.0523080213</v>
      </c>
      <c r="O209" s="50">
        <f t="shared" si="44"/>
        <v>34185.011952638393</v>
      </c>
      <c r="P209" s="27">
        <f t="shared" si="40"/>
        <v>2.6824038654650748E-2</v>
      </c>
      <c r="Q209"/>
      <c r="R209"/>
    </row>
    <row r="210" spans="1:18" x14ac:dyDescent="0.35">
      <c r="A210" s="24" t="s">
        <v>602</v>
      </c>
      <c r="B210" s="25" t="s">
        <v>603</v>
      </c>
      <c r="C210" s="26" t="s">
        <v>604</v>
      </c>
      <c r="D210" s="32">
        <v>475</v>
      </c>
      <c r="E210" s="43">
        <f>VLOOKUP(A210,[1]Summary!$A$8:$E$407,5,FALSE)</f>
        <v>69251</v>
      </c>
      <c r="F210" s="46">
        <v>2118359.75</v>
      </c>
      <c r="G210" s="46">
        <f t="shared" si="41"/>
        <v>2187610.75</v>
      </c>
      <c r="H210" s="46">
        <f>VLOOKUP(A210,'[1]2023_24 vs 2024_25 Detail'!$A$9:$CD$408,82,FALSE)</f>
        <v>2215734.75</v>
      </c>
      <c r="I210" s="51">
        <f t="shared" si="42"/>
        <v>28124</v>
      </c>
      <c r="J210" s="28">
        <f t="shared" si="39"/>
        <v>1.3276309654202975E-2</v>
      </c>
      <c r="K210" s="43">
        <f>VLOOKUP(A210,'[2]2023_24 vs 2024_25 Detail'!$A$9:$CD$408,82,FALSE)</f>
        <v>2215734.75</v>
      </c>
      <c r="L210" s="51">
        <f t="shared" si="43"/>
        <v>28124</v>
      </c>
      <c r="M210" s="28">
        <f t="shared" si="38"/>
        <v>1.3276309654202975E-2</v>
      </c>
      <c r="N210" s="43">
        <f>VLOOKUP(A210,'[3]2023_24 vs 2024_25 Detail'!$A$9:$CD$408,82,FALSE)</f>
        <v>2215734.75</v>
      </c>
      <c r="O210" s="51">
        <f t="shared" si="44"/>
        <v>28124</v>
      </c>
      <c r="P210" s="28">
        <f t="shared" si="40"/>
        <v>1.3276309654202975E-2</v>
      </c>
      <c r="Q210"/>
      <c r="R210"/>
    </row>
    <row r="211" spans="1:18" x14ac:dyDescent="0.35">
      <c r="A211" s="15" t="s">
        <v>605</v>
      </c>
      <c r="B211" s="16" t="s">
        <v>606</v>
      </c>
      <c r="C211" s="17" t="s">
        <v>607</v>
      </c>
      <c r="D211" s="31">
        <v>345</v>
      </c>
      <c r="E211" s="22">
        <f>VLOOKUP(A211,[1]Summary!$A$8:$E$407,5,FALSE)</f>
        <v>49101</v>
      </c>
      <c r="F211" s="45">
        <v>1577794.7533475722</v>
      </c>
      <c r="G211" s="45">
        <f t="shared" si="41"/>
        <v>1626895.7533475722</v>
      </c>
      <c r="H211" s="45">
        <f>VLOOKUP(A211,'[1]2023_24 vs 2024_25 Detail'!$A$9:$CD$408,82,FALSE)</f>
        <v>1654062.9527596165</v>
      </c>
      <c r="I211" s="50">
        <f t="shared" si="42"/>
        <v>27167.199412044371</v>
      </c>
      <c r="J211" s="27">
        <f t="shared" si="39"/>
        <v>1.7218462258417531E-2</v>
      </c>
      <c r="K211" s="22">
        <f>VLOOKUP(A211,'[2]2023_24 vs 2024_25 Detail'!$A$9:$CD$408,82,FALSE)</f>
        <v>1659368.1376399968</v>
      </c>
      <c r="L211" s="50">
        <f t="shared" si="43"/>
        <v>32472.384292424656</v>
      </c>
      <c r="M211" s="29">
        <f t="shared" si="38"/>
        <v>2.0580867203119239E-2</v>
      </c>
      <c r="N211" s="22">
        <f>VLOOKUP(A211,'[3]2023_24 vs 2024_25 Detail'!$A$9:$CD$408,82,FALSE)</f>
        <v>1668885.9640036046</v>
      </c>
      <c r="O211" s="50">
        <f t="shared" si="44"/>
        <v>41990.210656032432</v>
      </c>
      <c r="P211" s="27">
        <f t="shared" si="40"/>
        <v>2.6613227459999302E-2</v>
      </c>
      <c r="Q211"/>
      <c r="R211"/>
    </row>
    <row r="212" spans="1:18" x14ac:dyDescent="0.35">
      <c r="A212" s="15" t="s">
        <v>608</v>
      </c>
      <c r="B212" s="16" t="s">
        <v>609</v>
      </c>
      <c r="C212" s="17" t="s">
        <v>610</v>
      </c>
      <c r="D212" s="31">
        <v>378</v>
      </c>
      <c r="E212" s="22">
        <f>VLOOKUP(A212,[1]Summary!$A$8:$E$407,5,FALSE)</f>
        <v>59372</v>
      </c>
      <c r="F212" s="45">
        <v>1779837.640409719</v>
      </c>
      <c r="G212" s="45">
        <f t="shared" si="41"/>
        <v>1839209.640409719</v>
      </c>
      <c r="H212" s="45">
        <f>VLOOKUP(A212,'[1]2023_24 vs 2024_25 Detail'!$A$9:$CD$408,82,FALSE)</f>
        <v>1903366.1761161778</v>
      </c>
      <c r="I212" s="50">
        <f t="shared" si="42"/>
        <v>64156.535706458846</v>
      </c>
      <c r="J212" s="27">
        <f t="shared" si="39"/>
        <v>3.6046285486854859E-2</v>
      </c>
      <c r="K212" s="22">
        <f>VLOOKUP(A212,'[2]2023_24 vs 2024_25 Detail'!$A$9:$CD$408,82,FALSE)</f>
        <v>1911746.4386006859</v>
      </c>
      <c r="L212" s="50">
        <f t="shared" si="43"/>
        <v>72536.798190966947</v>
      </c>
      <c r="M212" s="29">
        <f t="shared" si="38"/>
        <v>4.0754727590921698E-2</v>
      </c>
      <c r="N212" s="22">
        <f>VLOOKUP(A212,'[3]2023_24 vs 2024_25 Detail'!$A$9:$CD$408,82,FALSE)</f>
        <v>1922174.6657468998</v>
      </c>
      <c r="O212" s="50">
        <f t="shared" si="44"/>
        <v>82965.025337180821</v>
      </c>
      <c r="P212" s="27">
        <f t="shared" si="40"/>
        <v>4.6613816594013743E-2</v>
      </c>
      <c r="Q212"/>
      <c r="R212"/>
    </row>
    <row r="213" spans="1:18" x14ac:dyDescent="0.35">
      <c r="A213" s="15" t="s">
        <v>611</v>
      </c>
      <c r="B213" s="16" t="s">
        <v>612</v>
      </c>
      <c r="C213" s="17" t="s">
        <v>613</v>
      </c>
      <c r="D213" s="31">
        <v>207</v>
      </c>
      <c r="E213" s="22">
        <f>VLOOKUP(A213,[1]Summary!$A$8:$E$407,5,FALSE)</f>
        <v>40271</v>
      </c>
      <c r="F213" s="45">
        <v>1168711.0299187999</v>
      </c>
      <c r="G213" s="45">
        <f t="shared" si="41"/>
        <v>1208982.0299187999</v>
      </c>
      <c r="H213" s="45">
        <f>VLOOKUP(A213,'[1]2023_24 vs 2024_25 Detail'!$A$9:$CD$408,82,FALSE)</f>
        <v>1214337.7030387863</v>
      </c>
      <c r="I213" s="50">
        <f t="shared" si="42"/>
        <v>5355.6731199864298</v>
      </c>
      <c r="J213" s="27">
        <f t="shared" si="39"/>
        <v>4.5825469109832331E-3</v>
      </c>
      <c r="K213" s="22">
        <f>VLOOKUP(A213,'[2]2023_24 vs 2024_25 Detail'!$A$9:$CD$408,82,FALSE)</f>
        <v>1214337.7030387861</v>
      </c>
      <c r="L213" s="50">
        <f t="shared" si="43"/>
        <v>5355.673119986197</v>
      </c>
      <c r="M213" s="29">
        <f t="shared" si="38"/>
        <v>4.5825469109830345E-3</v>
      </c>
      <c r="N213" s="22">
        <f>VLOOKUP(A213,'[3]2023_24 vs 2024_25 Detail'!$A$9:$CD$408,82,FALSE)</f>
        <v>1216635.0345385273</v>
      </c>
      <c r="O213" s="50">
        <f t="shared" si="44"/>
        <v>7653.0046197273768</v>
      </c>
      <c r="P213" s="27">
        <f t="shared" si="40"/>
        <v>6.5482436836923627E-3</v>
      </c>
      <c r="Q213"/>
      <c r="R213"/>
    </row>
    <row r="214" spans="1:18" x14ac:dyDescent="0.35">
      <c r="A214" s="15" t="s">
        <v>614</v>
      </c>
      <c r="B214" s="16" t="s">
        <v>615</v>
      </c>
      <c r="C214" s="17" t="s">
        <v>616</v>
      </c>
      <c r="D214" s="31">
        <v>142</v>
      </c>
      <c r="E214" s="22">
        <f>VLOOKUP(A214,[1]Summary!$A$8:$E$407,5,FALSE)</f>
        <v>25984</v>
      </c>
      <c r="F214" s="45">
        <v>829830.87233626528</v>
      </c>
      <c r="G214" s="45">
        <f t="shared" si="41"/>
        <v>855814.87233626528</v>
      </c>
      <c r="H214" s="45">
        <f>VLOOKUP(A214,'[1]2023_24 vs 2024_25 Detail'!$A$9:$CD$408,82,FALSE)</f>
        <v>859404.10991150001</v>
      </c>
      <c r="I214" s="50">
        <f t="shared" si="42"/>
        <v>3589.2375752347289</v>
      </c>
      <c r="J214" s="27">
        <f t="shared" si="39"/>
        <v>4.3252639723197631E-3</v>
      </c>
      <c r="K214" s="22">
        <f>VLOOKUP(A214,'[2]2023_24 vs 2024_25 Detail'!$A$9:$CD$408,82,FALSE)</f>
        <v>859404.10991149989</v>
      </c>
      <c r="L214" s="50">
        <f t="shared" si="43"/>
        <v>3589.2375752346125</v>
      </c>
      <c r="M214" s="29">
        <f t="shared" si="38"/>
        <v>4.3252639723196226E-3</v>
      </c>
      <c r="N214" s="22">
        <f>VLOOKUP(A214,'[3]2023_24 vs 2024_25 Detail'!$A$9:$CD$408,82,FALSE)</f>
        <v>859404.10991149978</v>
      </c>
      <c r="O214" s="50">
        <f t="shared" si="44"/>
        <v>3589.237575234496</v>
      </c>
      <c r="P214" s="27">
        <f t="shared" si="40"/>
        <v>4.3252639723194821E-3</v>
      </c>
      <c r="Q214"/>
      <c r="R214"/>
    </row>
    <row r="215" spans="1:18" x14ac:dyDescent="0.35">
      <c r="A215" s="24" t="s">
        <v>617</v>
      </c>
      <c r="B215" s="25" t="s">
        <v>618</v>
      </c>
      <c r="C215" s="26" t="s">
        <v>619</v>
      </c>
      <c r="D215" s="32">
        <v>177</v>
      </c>
      <c r="E215" s="43">
        <f>VLOOKUP(A215,[1]Summary!$A$8:$E$407,5,FALSE)</f>
        <v>29421</v>
      </c>
      <c r="F215" s="46">
        <v>881548.33062673686</v>
      </c>
      <c r="G215" s="46">
        <f t="shared" si="41"/>
        <v>910969.33062673686</v>
      </c>
      <c r="H215" s="46">
        <f>VLOOKUP(A215,'[1]2023_24 vs 2024_25 Detail'!$A$9:$CD$408,82,FALSE)</f>
        <v>939520.94394768716</v>
      </c>
      <c r="I215" s="51">
        <f t="shared" si="42"/>
        <v>28551.613320950302</v>
      </c>
      <c r="J215" s="28">
        <f t="shared" si="39"/>
        <v>3.2388029480642913E-2</v>
      </c>
      <c r="K215" s="43">
        <f>VLOOKUP(A215,'[2]2023_24 vs 2024_25 Detail'!$A$9:$CD$408,82,FALSE)</f>
        <v>965587.04785405414</v>
      </c>
      <c r="L215" s="51">
        <f t="shared" si="43"/>
        <v>54617.717227317276</v>
      </c>
      <c r="M215" s="28">
        <f t="shared" si="38"/>
        <v>6.1956577228711673E-2</v>
      </c>
      <c r="N215" s="43">
        <f>VLOOKUP(A215,'[3]2023_24 vs 2024_25 Detail'!$A$9:$CD$408,82,FALSE)</f>
        <v>970470.10659712262</v>
      </c>
      <c r="O215" s="51">
        <f t="shared" si="44"/>
        <v>59500.775970385759</v>
      </c>
      <c r="P215" s="28">
        <f t="shared" si="40"/>
        <v>6.7495761608536736E-2</v>
      </c>
      <c r="Q215"/>
      <c r="R215"/>
    </row>
    <row r="216" spans="1:18" x14ac:dyDescent="0.35">
      <c r="A216" s="15" t="s">
        <v>620</v>
      </c>
      <c r="B216" s="16" t="s">
        <v>621</v>
      </c>
      <c r="C216" s="17" t="s">
        <v>622</v>
      </c>
      <c r="D216" s="31">
        <v>389</v>
      </c>
      <c r="E216" s="22">
        <f>VLOOKUP(A216,[1]Summary!$A$8:$E$407,5,FALSE)</f>
        <v>65777</v>
      </c>
      <c r="F216" s="45">
        <v>1893485.5006176319</v>
      </c>
      <c r="G216" s="45">
        <f t="shared" si="41"/>
        <v>1959262.5006176319</v>
      </c>
      <c r="H216" s="45">
        <f>VLOOKUP(A216,'[1]2023_24 vs 2024_25 Detail'!$A$9:$CD$408,82,FALSE)</f>
        <v>1987430.8429713903</v>
      </c>
      <c r="I216" s="50">
        <f t="shared" si="42"/>
        <v>28168.342353758402</v>
      </c>
      <c r="J216" s="27">
        <f t="shared" si="39"/>
        <v>1.487644998843151E-2</v>
      </c>
      <c r="K216" s="22">
        <f>VLOOKUP(A216,'[2]2023_24 vs 2024_25 Detail'!$A$9:$CD$408,82,FALSE)</f>
        <v>1993412.6311408624</v>
      </c>
      <c r="L216" s="50">
        <f t="shared" si="43"/>
        <v>34150.130523230415</v>
      </c>
      <c r="M216" s="29">
        <f t="shared" si="38"/>
        <v>1.803559124804022E-2</v>
      </c>
      <c r="N216" s="22">
        <f>VLOOKUP(A216,'[3]2023_24 vs 2024_25 Detail'!$A$9:$CD$408,82,FALSE)</f>
        <v>2004144.3252146116</v>
      </c>
      <c r="O216" s="50">
        <f t="shared" si="44"/>
        <v>44881.824596979655</v>
      </c>
      <c r="P216" s="27">
        <f t="shared" si="40"/>
        <v>2.3703284013708976E-2</v>
      </c>
      <c r="Q216"/>
      <c r="R216"/>
    </row>
    <row r="217" spans="1:18" x14ac:dyDescent="0.35">
      <c r="A217" s="15" t="s">
        <v>623</v>
      </c>
      <c r="B217" s="16" t="s">
        <v>624</v>
      </c>
      <c r="C217" s="17" t="s">
        <v>625</v>
      </c>
      <c r="D217" s="31">
        <v>580</v>
      </c>
      <c r="E217" s="22">
        <f>VLOOKUP(A217,[1]Summary!$A$8:$E$407,5,FALSE)</f>
        <v>99322</v>
      </c>
      <c r="F217" s="45">
        <v>2944402.6829960882</v>
      </c>
      <c r="G217" s="45">
        <f t="shared" si="41"/>
        <v>3043724.6829960882</v>
      </c>
      <c r="H217" s="45">
        <f>VLOOKUP(A217,'[1]2023_24 vs 2024_25 Detail'!$A$9:$CD$408,82,FALSE)</f>
        <v>3112860.3340243711</v>
      </c>
      <c r="I217" s="50">
        <f t="shared" si="42"/>
        <v>69135.65102828294</v>
      </c>
      <c r="J217" s="27">
        <f t="shared" si="39"/>
        <v>2.3480365449855416E-2</v>
      </c>
      <c r="K217" s="22">
        <f>VLOOKUP(A217,'[2]2023_24 vs 2024_25 Detail'!$A$9:$CD$408,82,FALSE)</f>
        <v>3121779.1955624018</v>
      </c>
      <c r="L217" s="50">
        <f t="shared" si="43"/>
        <v>78054.512566313613</v>
      </c>
      <c r="M217" s="29">
        <f t="shared" si="38"/>
        <v>2.6509455726649776E-2</v>
      </c>
      <c r="N217" s="22">
        <f>VLOOKUP(A217,'[3]2023_24 vs 2024_25 Detail'!$A$9:$CD$408,82,FALSE)</f>
        <v>3137780.1790142641</v>
      </c>
      <c r="O217" s="50">
        <f t="shared" si="44"/>
        <v>94055.496018175967</v>
      </c>
      <c r="P217" s="27">
        <f t="shared" si="40"/>
        <v>3.1943829069762099E-2</v>
      </c>
      <c r="Q217"/>
      <c r="R217"/>
    </row>
    <row r="218" spans="1:18" x14ac:dyDescent="0.35">
      <c r="A218" s="15" t="s">
        <v>626</v>
      </c>
      <c r="B218" s="16" t="s">
        <v>627</v>
      </c>
      <c r="C218" s="17" t="s">
        <v>628</v>
      </c>
      <c r="D218" s="31">
        <v>206</v>
      </c>
      <c r="E218" s="22">
        <f>VLOOKUP(A218,[1]Summary!$A$8:$E$407,5,FALSE)</f>
        <v>39833</v>
      </c>
      <c r="F218" s="45">
        <v>1103937.6584823574</v>
      </c>
      <c r="G218" s="45">
        <f t="shared" si="41"/>
        <v>1143770.6584823574</v>
      </c>
      <c r="H218" s="45">
        <f>VLOOKUP(A218,'[1]2023_24 vs 2024_25 Detail'!$A$9:$CD$408,82,FALSE)</f>
        <v>1178340.6499209299</v>
      </c>
      <c r="I218" s="50">
        <f t="shared" si="42"/>
        <v>34569.991438572528</v>
      </c>
      <c r="J218" s="27">
        <f t="shared" si="39"/>
        <v>3.1315166370986705E-2</v>
      </c>
      <c r="K218" s="22">
        <f>VLOOKUP(A218,'[2]2023_24 vs 2024_25 Detail'!$A$9:$CD$408,82,FALSE)</f>
        <v>1181508.3835016785</v>
      </c>
      <c r="L218" s="50">
        <f t="shared" si="43"/>
        <v>37737.725019321078</v>
      </c>
      <c r="M218" s="29">
        <f t="shared" si="38"/>
        <v>3.4184652302921857E-2</v>
      </c>
      <c r="N218" s="22">
        <f>VLOOKUP(A218,'[3]2023_24 vs 2024_25 Detail'!$A$9:$CD$408,82,FALSE)</f>
        <v>1187191.4914173402</v>
      </c>
      <c r="O218" s="50">
        <f t="shared" si="44"/>
        <v>43420.832934982842</v>
      </c>
      <c r="P218" s="27">
        <f t="shared" si="40"/>
        <v>3.9332685683243926E-2</v>
      </c>
      <c r="Q218"/>
      <c r="R218"/>
    </row>
    <row r="219" spans="1:18" x14ac:dyDescent="0.35">
      <c r="A219" s="15" t="s">
        <v>629</v>
      </c>
      <c r="B219" s="16" t="s">
        <v>630</v>
      </c>
      <c r="C219" s="17" t="s">
        <v>631</v>
      </c>
      <c r="D219" s="31">
        <v>172</v>
      </c>
      <c r="E219" s="22">
        <f>VLOOKUP(A219,[1]Summary!$A$8:$E$407,5,FALSE)</f>
        <v>33714</v>
      </c>
      <c r="F219" s="45">
        <v>1000282.7356181714</v>
      </c>
      <c r="G219" s="45">
        <f t="shared" si="41"/>
        <v>1033996.7356181714</v>
      </c>
      <c r="H219" s="45">
        <f>VLOOKUP(A219,'[1]2023_24 vs 2024_25 Detail'!$A$9:$CD$408,82,FALSE)</f>
        <v>1048458.9701207591</v>
      </c>
      <c r="I219" s="50">
        <f t="shared" si="42"/>
        <v>14462.2345025877</v>
      </c>
      <c r="J219" s="27">
        <f t="shared" si="39"/>
        <v>1.4458146669551471E-2</v>
      </c>
      <c r="K219" s="22">
        <f>VLOOKUP(A219,'[2]2023_24 vs 2024_25 Detail'!$A$9:$CD$408,82,FALSE)</f>
        <v>1051103.8738872095</v>
      </c>
      <c r="L219" s="50">
        <f t="shared" si="43"/>
        <v>17107.138269038056</v>
      </c>
      <c r="M219" s="29">
        <f t="shared" si="38"/>
        <v>1.7102302838872752E-2</v>
      </c>
      <c r="N219" s="22">
        <f>VLOOKUP(A219,'[3]2023_24 vs 2024_25 Detail'!$A$9:$CD$408,82,FALSE)</f>
        <v>1055848.9931177618</v>
      </c>
      <c r="O219" s="50">
        <f t="shared" si="44"/>
        <v>21852.2574995904</v>
      </c>
      <c r="P219" s="27">
        <f t="shared" si="40"/>
        <v>2.1846080834421057E-2</v>
      </c>
      <c r="Q219"/>
      <c r="R219"/>
    </row>
    <row r="220" spans="1:18" x14ac:dyDescent="0.35">
      <c r="A220" s="24" t="s">
        <v>632</v>
      </c>
      <c r="B220" s="25" t="s">
        <v>633</v>
      </c>
      <c r="C220" s="26" t="s">
        <v>634</v>
      </c>
      <c r="D220" s="32">
        <v>162</v>
      </c>
      <c r="E220" s="43">
        <f>VLOOKUP(A220,[1]Summary!$A$8:$E$407,5,FALSE)</f>
        <v>27740</v>
      </c>
      <c r="F220" s="46">
        <v>837280.8151731441</v>
      </c>
      <c r="G220" s="46">
        <f t="shared" si="41"/>
        <v>865020.8151731441</v>
      </c>
      <c r="H220" s="46">
        <f>VLOOKUP(A220,'[1]2023_24 vs 2024_25 Detail'!$A$9:$CD$408,82,FALSE)</f>
        <v>891718.32853595412</v>
      </c>
      <c r="I220" s="51">
        <f t="shared" si="42"/>
        <v>26697.513362810016</v>
      </c>
      <c r="J220" s="28">
        <f t="shared" si="39"/>
        <v>3.1885972876721354E-2</v>
      </c>
      <c r="K220" s="43">
        <f>VLOOKUP(A220,'[2]2023_24 vs 2024_25 Detail'!$A$9:$CD$408,82,FALSE)</f>
        <v>894959.12491467234</v>
      </c>
      <c r="L220" s="51">
        <f t="shared" si="43"/>
        <v>29938.309741528239</v>
      </c>
      <c r="M220" s="28">
        <f t="shared" si="38"/>
        <v>3.5756593485707894E-2</v>
      </c>
      <c r="N220" s="43">
        <f>VLOOKUP(A220,'[3]2023_24 vs 2024_25 Detail'!$A$9:$CD$408,82,FALSE)</f>
        <v>899428.36512019252</v>
      </c>
      <c r="O220" s="51">
        <f t="shared" si="44"/>
        <v>34407.549947048421</v>
      </c>
      <c r="P220" s="28">
        <f t="shared" si="40"/>
        <v>4.1094396674947305E-2</v>
      </c>
      <c r="Q220"/>
      <c r="R220"/>
    </row>
    <row r="221" spans="1:18" x14ac:dyDescent="0.35">
      <c r="A221" s="15" t="s">
        <v>635</v>
      </c>
      <c r="B221" s="16" t="s">
        <v>636</v>
      </c>
      <c r="C221" s="17" t="s">
        <v>637</v>
      </c>
      <c r="D221" s="31">
        <v>233</v>
      </c>
      <c r="E221" s="22">
        <f>VLOOKUP(A221,[1]Summary!$A$8:$E$407,5,FALSE)</f>
        <v>39517</v>
      </c>
      <c r="F221" s="45">
        <v>1142835.7210597142</v>
      </c>
      <c r="G221" s="45">
        <f t="shared" si="41"/>
        <v>1182352.7210597142</v>
      </c>
      <c r="H221" s="45">
        <f>VLOOKUP(A221,'[1]2023_24 vs 2024_25 Detail'!$A$9:$CD$408,82,FALSE)</f>
        <v>1220617.1476061137</v>
      </c>
      <c r="I221" s="50">
        <f t="shared" si="42"/>
        <v>38264.426546399482</v>
      </c>
      <c r="J221" s="27">
        <f t="shared" si="39"/>
        <v>3.3482000817158679E-2</v>
      </c>
      <c r="K221" s="22">
        <f>VLOOKUP(A221,'[2]2023_24 vs 2024_25 Detail'!$A$9:$CD$408,82,FALSE)</f>
        <v>1224200.0695688054</v>
      </c>
      <c r="L221" s="50">
        <f t="shared" si="43"/>
        <v>41847.348509091185</v>
      </c>
      <c r="M221" s="29">
        <f t="shared" si="38"/>
        <v>3.6617116299346601E-2</v>
      </c>
      <c r="N221" s="22">
        <f>VLOOKUP(A221,'[3]2023_24 vs 2024_25 Detail'!$A$9:$CD$408,82,FALSE)</f>
        <v>1230628.0508520536</v>
      </c>
      <c r="O221" s="50">
        <f t="shared" si="44"/>
        <v>48275.329792339355</v>
      </c>
      <c r="P221" s="27">
        <f t="shared" si="40"/>
        <v>4.2241705349895103E-2</v>
      </c>
      <c r="Q221"/>
      <c r="R221"/>
    </row>
    <row r="222" spans="1:18" x14ac:dyDescent="0.35">
      <c r="A222" s="15" t="s">
        <v>638</v>
      </c>
      <c r="B222" s="16" t="s">
        <v>639</v>
      </c>
      <c r="C222" s="17" t="s">
        <v>640</v>
      </c>
      <c r="D222" s="31">
        <v>419</v>
      </c>
      <c r="E222" s="22">
        <f>VLOOKUP(A222,[1]Summary!$A$8:$E$407,5,FALSE)</f>
        <v>74131</v>
      </c>
      <c r="F222" s="45">
        <v>2283480.5371470526</v>
      </c>
      <c r="G222" s="45">
        <f t="shared" si="41"/>
        <v>2357611.5371470526</v>
      </c>
      <c r="H222" s="45">
        <f>VLOOKUP(A222,'[1]2023_24 vs 2024_25 Detail'!$A$9:$CD$408,82,FALSE)</f>
        <v>2398078.6407900164</v>
      </c>
      <c r="I222" s="50">
        <f t="shared" si="42"/>
        <v>40467.103642963804</v>
      </c>
      <c r="J222" s="27">
        <f t="shared" si="39"/>
        <v>1.7721676618064289E-2</v>
      </c>
      <c r="K222" s="22">
        <f>VLOOKUP(A222,'[2]2023_24 vs 2024_25 Detail'!$A$9:$CD$408,82,FALSE)</f>
        <v>2404521.7493838696</v>
      </c>
      <c r="L222" s="50">
        <f t="shared" si="43"/>
        <v>46910.212236816995</v>
      </c>
      <c r="M222" s="29">
        <f t="shared" si="38"/>
        <v>2.0543294095874333E-2</v>
      </c>
      <c r="N222" s="22">
        <f>VLOOKUP(A222,'[3]2023_24 vs 2024_25 Detail'!$A$9:$CD$408,82,FALSE)</f>
        <v>2416081.0805327152</v>
      </c>
      <c r="O222" s="50">
        <f t="shared" si="44"/>
        <v>58469.543385662604</v>
      </c>
      <c r="P222" s="27">
        <f t="shared" si="40"/>
        <v>2.5605448539847683E-2</v>
      </c>
      <c r="Q222"/>
      <c r="R222"/>
    </row>
    <row r="223" spans="1:18" x14ac:dyDescent="0.35">
      <c r="A223" s="15" t="s">
        <v>641</v>
      </c>
      <c r="B223" s="16" t="s">
        <v>642</v>
      </c>
      <c r="C223" s="17" t="s">
        <v>643</v>
      </c>
      <c r="D223" s="31">
        <v>393</v>
      </c>
      <c r="E223" s="22">
        <f>VLOOKUP(A223,[1]Summary!$A$8:$E$407,5,FALSE)</f>
        <v>56061</v>
      </c>
      <c r="F223" s="45">
        <v>1738456.3920000002</v>
      </c>
      <c r="G223" s="45">
        <f t="shared" si="41"/>
        <v>1794517.3920000002</v>
      </c>
      <c r="H223" s="45">
        <f>VLOOKUP(A223,'[1]2023_24 vs 2024_25 Detail'!$A$9:$CD$408,82,FALSE)</f>
        <v>1819021.392</v>
      </c>
      <c r="I223" s="50">
        <f t="shared" si="42"/>
        <v>24503.999999999767</v>
      </c>
      <c r="J223" s="27">
        <f t="shared" si="39"/>
        <v>1.4095262965905769E-2</v>
      </c>
      <c r="K223" s="22">
        <f>VLOOKUP(A223,'[2]2023_24 vs 2024_25 Detail'!$A$9:$CD$408,82,FALSE)</f>
        <v>1819021.392</v>
      </c>
      <c r="L223" s="50">
        <f t="shared" si="43"/>
        <v>24503.999999999767</v>
      </c>
      <c r="M223" s="29">
        <f t="shared" si="38"/>
        <v>1.4095262965905769E-2</v>
      </c>
      <c r="N223" s="22">
        <f>VLOOKUP(A223,'[3]2023_24 vs 2024_25 Detail'!$A$9:$CD$408,82,FALSE)</f>
        <v>1819021.392</v>
      </c>
      <c r="O223" s="50">
        <f t="shared" si="44"/>
        <v>24503.999999999767</v>
      </c>
      <c r="P223" s="27">
        <f t="shared" si="40"/>
        <v>1.4095262965905769E-2</v>
      </c>
      <c r="Q223"/>
      <c r="R223"/>
    </row>
    <row r="224" spans="1:18" x14ac:dyDescent="0.35">
      <c r="A224" s="15" t="s">
        <v>644</v>
      </c>
      <c r="B224" s="16" t="s">
        <v>645</v>
      </c>
      <c r="C224" s="17" t="s">
        <v>646</v>
      </c>
      <c r="D224" s="31">
        <v>288</v>
      </c>
      <c r="E224" s="22">
        <f>VLOOKUP(A224,[1]Summary!$A$8:$E$407,5,FALSE)</f>
        <v>48558</v>
      </c>
      <c r="F224" s="45">
        <v>1405811.4072864256</v>
      </c>
      <c r="G224" s="45">
        <f t="shared" si="41"/>
        <v>1454369.4072864256</v>
      </c>
      <c r="H224" s="45">
        <f>VLOOKUP(A224,'[1]2023_24 vs 2024_25 Detail'!$A$9:$CD$408,82,FALSE)</f>
        <v>1501450.2136508469</v>
      </c>
      <c r="I224" s="50">
        <f t="shared" si="42"/>
        <v>47080.806364421267</v>
      </c>
      <c r="J224" s="27">
        <f t="shared" si="39"/>
        <v>3.3490129700469017E-2</v>
      </c>
      <c r="K224" s="22">
        <f>VLOOKUP(A224,'[2]2023_24 vs 2024_25 Detail'!$A$9:$CD$408,82,FALSE)</f>
        <v>1505878.8897249037</v>
      </c>
      <c r="L224" s="50">
        <f t="shared" si="43"/>
        <v>51509.482438478153</v>
      </c>
      <c r="M224" s="29">
        <f t="shared" si="38"/>
        <v>3.6640392994039352E-2</v>
      </c>
      <c r="N224" s="22">
        <f>VLOOKUP(A224,'[3]2023_24 vs 2024_25 Detail'!$A$9:$CD$408,82,FALSE)</f>
        <v>1513824.2056458285</v>
      </c>
      <c r="O224" s="50">
        <f t="shared" si="44"/>
        <v>59454.798359402921</v>
      </c>
      <c r="P224" s="27">
        <f t="shared" si="40"/>
        <v>4.2292158145284822E-2</v>
      </c>
      <c r="Q224"/>
      <c r="R224"/>
    </row>
    <row r="225" spans="1:18" x14ac:dyDescent="0.35">
      <c r="A225" s="24" t="s">
        <v>647</v>
      </c>
      <c r="B225" s="25" t="s">
        <v>648</v>
      </c>
      <c r="C225" s="26" t="s">
        <v>649</v>
      </c>
      <c r="D225" s="32">
        <v>389</v>
      </c>
      <c r="E225" s="43">
        <f>VLOOKUP(A225,[1]Summary!$A$8:$E$407,5,FALSE)</f>
        <v>65354</v>
      </c>
      <c r="F225" s="46">
        <v>1945354.0182831464</v>
      </c>
      <c r="G225" s="46">
        <f t="shared" si="41"/>
        <v>2010708.0182831464</v>
      </c>
      <c r="H225" s="46">
        <f>VLOOKUP(A225,'[1]2023_24 vs 2024_25 Detail'!$A$9:$CD$408,82,FALSE)</f>
        <v>2053628.1976532401</v>
      </c>
      <c r="I225" s="51">
        <f t="shared" si="42"/>
        <v>42920.179370093625</v>
      </c>
      <c r="J225" s="28">
        <f t="shared" si="39"/>
        <v>2.2062914496134959E-2</v>
      </c>
      <c r="K225" s="43">
        <f>VLOOKUP(A225,'[2]2023_24 vs 2024_25 Detail'!$A$9:$CD$408,82,FALSE)</f>
        <v>2059609.9858227123</v>
      </c>
      <c r="L225" s="51">
        <f t="shared" si="43"/>
        <v>48901.967539565871</v>
      </c>
      <c r="M225" s="28">
        <f t="shared" si="38"/>
        <v>2.5137824313707091E-2</v>
      </c>
      <c r="N225" s="43">
        <f>VLOOKUP(A225,'[3]2023_24 vs 2024_25 Detail'!$A$9:$CD$408,82,FALSE)</f>
        <v>2070341.6798964615</v>
      </c>
      <c r="O225" s="51">
        <f t="shared" si="44"/>
        <v>59633.661613315111</v>
      </c>
      <c r="P225" s="28">
        <f t="shared" si="40"/>
        <v>3.065440071722484E-2</v>
      </c>
      <c r="Q225"/>
      <c r="R225"/>
    </row>
    <row r="226" spans="1:18" x14ac:dyDescent="0.35">
      <c r="A226" s="15" t="s">
        <v>650</v>
      </c>
      <c r="B226" s="16" t="s">
        <v>651</v>
      </c>
      <c r="C226" s="17" t="s">
        <v>652</v>
      </c>
      <c r="D226" s="31">
        <v>383</v>
      </c>
      <c r="E226" s="22">
        <f>VLOOKUP(A226,[1]Summary!$A$8:$E$407,5,FALSE)</f>
        <v>66103</v>
      </c>
      <c r="F226" s="45">
        <v>2005809.7563468851</v>
      </c>
      <c r="G226" s="45">
        <f t="shared" si="41"/>
        <v>2071912.7563468851</v>
      </c>
      <c r="H226" s="45">
        <f>VLOOKUP(A226,'[1]2023_24 vs 2024_25 Detail'!$A$9:$CD$408,82,FALSE)</f>
        <v>2141063.4352455125</v>
      </c>
      <c r="I226" s="50">
        <f t="shared" si="42"/>
        <v>69150.678898627404</v>
      </c>
      <c r="J226" s="27">
        <f t="shared" si="39"/>
        <v>3.4475193213023975E-2</v>
      </c>
      <c r="K226" s="22">
        <f>VLOOKUP(A226,'[2]2023_24 vs 2024_25 Detail'!$A$9:$CD$408,82,FALSE)</f>
        <v>2154031.8350519389</v>
      </c>
      <c r="L226" s="50">
        <f t="shared" si="43"/>
        <v>82119.078705053777</v>
      </c>
      <c r="M226" s="29">
        <f t="shared" si="38"/>
        <v>4.0940611862719488E-2</v>
      </c>
      <c r="N226" s="22">
        <f>VLOOKUP(A226,'[3]2023_24 vs 2024_25 Detail'!$A$9:$CD$408,82,FALSE)</f>
        <v>2164598.0017106691</v>
      </c>
      <c r="O226" s="50">
        <f t="shared" si="44"/>
        <v>92685.245363784023</v>
      </c>
      <c r="P226" s="27">
        <f t="shared" si="40"/>
        <v>4.6208392929840261E-2</v>
      </c>
      <c r="Q226"/>
      <c r="R226"/>
    </row>
    <row r="227" spans="1:18" x14ac:dyDescent="0.35">
      <c r="A227" s="15" t="s">
        <v>653</v>
      </c>
      <c r="B227" s="16" t="s">
        <v>654</v>
      </c>
      <c r="C227" s="17" t="s">
        <v>655</v>
      </c>
      <c r="D227" s="31">
        <v>304</v>
      </c>
      <c r="E227" s="22">
        <f>VLOOKUP(A227,[1]Summary!$A$8:$E$407,5,FALSE)</f>
        <v>57638</v>
      </c>
      <c r="F227" s="45">
        <v>1789407.5495939797</v>
      </c>
      <c r="G227" s="45">
        <f t="shared" si="41"/>
        <v>1847045.5495939797</v>
      </c>
      <c r="H227" s="45">
        <f>VLOOKUP(A227,'[1]2023_24 vs 2024_25 Detail'!$A$9:$CD$408,82,FALSE)</f>
        <v>1855581.111428</v>
      </c>
      <c r="I227" s="50">
        <f t="shared" si="42"/>
        <v>8535.5618340203073</v>
      </c>
      <c r="J227" s="27">
        <f t="shared" si="39"/>
        <v>4.7700490790692392E-3</v>
      </c>
      <c r="K227" s="22">
        <f>VLOOKUP(A227,'[2]2023_24 vs 2024_25 Detail'!$A$9:$CD$408,82,FALSE)</f>
        <v>1855581.111428</v>
      </c>
      <c r="L227" s="50">
        <f t="shared" si="43"/>
        <v>8535.5618340203073</v>
      </c>
      <c r="M227" s="29">
        <f t="shared" si="38"/>
        <v>4.7700490790692392E-3</v>
      </c>
      <c r="N227" s="22">
        <f>VLOOKUP(A227,'[3]2023_24 vs 2024_25 Detail'!$A$9:$CD$408,82,FALSE)</f>
        <v>1855581.1114279998</v>
      </c>
      <c r="O227" s="50">
        <f t="shared" si="44"/>
        <v>8535.5618340200745</v>
      </c>
      <c r="P227" s="27">
        <f t="shared" si="40"/>
        <v>4.7700490790691091E-3</v>
      </c>
      <c r="Q227"/>
      <c r="R227"/>
    </row>
    <row r="228" spans="1:18" x14ac:dyDescent="0.35">
      <c r="A228" s="15" t="s">
        <v>656</v>
      </c>
      <c r="B228" s="16" t="s">
        <v>657</v>
      </c>
      <c r="C228" s="17" t="s">
        <v>1169</v>
      </c>
      <c r="D228" s="31">
        <v>204</v>
      </c>
      <c r="E228" s="22">
        <f>VLOOKUP(A228,[1]Summary!$A$8:$E$407,5,FALSE)</f>
        <v>35546</v>
      </c>
      <c r="F228" s="45">
        <v>1047838.5559126688</v>
      </c>
      <c r="G228" s="45">
        <f t="shared" si="41"/>
        <v>1083384.5559126688</v>
      </c>
      <c r="H228" s="45">
        <f>VLOOKUP(A228,'[1]2023_24 vs 2024_25 Detail'!$A$9:$CD$408,82,FALSE)</f>
        <v>1118403.3085511399</v>
      </c>
      <c r="I228" s="50">
        <f t="shared" si="42"/>
        <v>35018.75263847108</v>
      </c>
      <c r="J228" s="27">
        <f t="shared" si="39"/>
        <v>3.3419988643164304E-2</v>
      </c>
      <c r="K228" s="22">
        <f>VLOOKUP(A228,'[2]2023_24 vs 2024_25 Detail'!$A$9:$CD$408,82,FALSE)</f>
        <v>1131423.0834834911</v>
      </c>
      <c r="L228" s="50">
        <f t="shared" si="43"/>
        <v>48038.527570822276</v>
      </c>
      <c r="M228" s="29">
        <f t="shared" si="38"/>
        <v>4.5845352129632845E-2</v>
      </c>
      <c r="N228" s="22">
        <f>VLOOKUP(A228,'[3]2023_24 vs 2024_25 Detail'!$A$9:$CD$408,82,FALSE)</f>
        <v>1137051.0155941462</v>
      </c>
      <c r="O228" s="50">
        <f t="shared" si="44"/>
        <v>53666.459681477398</v>
      </c>
      <c r="P228" s="27">
        <f t="shared" si="40"/>
        <v>5.1216343757014969E-2</v>
      </c>
      <c r="Q228"/>
      <c r="R228"/>
    </row>
    <row r="229" spans="1:18" x14ac:dyDescent="0.35">
      <c r="A229" s="15" t="s">
        <v>658</v>
      </c>
      <c r="B229" s="16" t="s">
        <v>659</v>
      </c>
      <c r="C229" s="17" t="s">
        <v>660</v>
      </c>
      <c r="D229" s="31">
        <v>208</v>
      </c>
      <c r="E229" s="22">
        <f>VLOOKUP(A229,[1]Summary!$A$8:$E$407,5,FALSE)</f>
        <v>34878</v>
      </c>
      <c r="F229" s="45">
        <v>1047643.5193666779</v>
      </c>
      <c r="G229" s="45">
        <f t="shared" si="41"/>
        <v>1082521.5193666779</v>
      </c>
      <c r="H229" s="45">
        <f>VLOOKUP(A229,'[1]2023_24 vs 2024_25 Detail'!$A$9:$CD$408,82,FALSE)</f>
        <v>1111629.5667845495</v>
      </c>
      <c r="I229" s="50">
        <f t="shared" si="42"/>
        <v>29108.047417871654</v>
      </c>
      <c r="J229" s="27">
        <f t="shared" si="39"/>
        <v>2.7784305328847039E-2</v>
      </c>
      <c r="K229" s="22">
        <f>VLOOKUP(A229,'[2]2023_24 vs 2024_25 Detail'!$A$9:$CD$408,82,FALSE)</f>
        <v>1114828.0550602572</v>
      </c>
      <c r="L229" s="50">
        <f t="shared" si="43"/>
        <v>32306.535693579353</v>
      </c>
      <c r="M229" s="29">
        <f t="shared" si="38"/>
        <v>3.0837336456879264E-2</v>
      </c>
      <c r="N229" s="22">
        <f>VLOOKUP(A229,'[3]2023_24 vs 2024_25 Detail'!$A$9:$CD$408,82,FALSE)</f>
        <v>1120566.3387809251</v>
      </c>
      <c r="O229" s="50">
        <f t="shared" si="44"/>
        <v>38044.819414247293</v>
      </c>
      <c r="P229" s="27">
        <f t="shared" si="40"/>
        <v>3.6314661152341374E-2</v>
      </c>
      <c r="Q229"/>
      <c r="R229"/>
    </row>
    <row r="230" spans="1:18" x14ac:dyDescent="0.35">
      <c r="A230" s="24" t="s">
        <v>661</v>
      </c>
      <c r="B230" s="25" t="s">
        <v>662</v>
      </c>
      <c r="C230" s="26" t="s">
        <v>663</v>
      </c>
      <c r="D230" s="32">
        <v>141</v>
      </c>
      <c r="E230" s="43">
        <f>VLOOKUP(A230,[1]Summary!$A$8:$E$407,5,FALSE)</f>
        <v>28049</v>
      </c>
      <c r="F230" s="46">
        <v>799666.05464905512</v>
      </c>
      <c r="G230" s="46">
        <f t="shared" si="41"/>
        <v>827715.05464905512</v>
      </c>
      <c r="H230" s="46">
        <f>VLOOKUP(A230,'[1]2023_24 vs 2024_25 Detail'!$A$9:$CD$408,82,FALSE)</f>
        <v>847667.38532061805</v>
      </c>
      <c r="I230" s="51">
        <f t="shared" si="42"/>
        <v>19952.33067156293</v>
      </c>
      <c r="J230" s="28">
        <f t="shared" si="39"/>
        <v>2.4950828605972645E-2</v>
      </c>
      <c r="K230" s="43">
        <f>VLOOKUP(A230,'[2]2023_24 vs 2024_25 Detail'!$A$9:$CD$408,82,FALSE)</f>
        <v>849835.59131520824</v>
      </c>
      <c r="L230" s="51">
        <f t="shared" si="43"/>
        <v>22120.536666153115</v>
      </c>
      <c r="M230" s="28">
        <f t="shared" si="38"/>
        <v>2.7662217919030001E-2</v>
      </c>
      <c r="N230" s="43">
        <f>VLOOKUP(A230,'[3]2023_24 vs 2024_25 Detail'!$A$9:$CD$408,82,FALSE)</f>
        <v>853725.48556816101</v>
      </c>
      <c r="O230" s="51">
        <f t="shared" si="44"/>
        <v>26010.430919105886</v>
      </c>
      <c r="P230" s="28">
        <f t="shared" si="40"/>
        <v>3.2526616289247058E-2</v>
      </c>
      <c r="Q230"/>
      <c r="R230"/>
    </row>
    <row r="231" spans="1:18" x14ac:dyDescent="0.35">
      <c r="A231" s="15" t="s">
        <v>664</v>
      </c>
      <c r="B231" s="16" t="s">
        <v>665</v>
      </c>
      <c r="C231" s="17" t="s">
        <v>666</v>
      </c>
      <c r="D231" s="31">
        <v>187</v>
      </c>
      <c r="E231" s="22">
        <f>VLOOKUP(A231,[1]Summary!$A$8:$E$407,5,FALSE)</f>
        <v>35603</v>
      </c>
      <c r="F231" s="45">
        <v>1053212.8325049523</v>
      </c>
      <c r="G231" s="45">
        <f t="shared" si="41"/>
        <v>1088815.8325049523</v>
      </c>
      <c r="H231" s="45">
        <f>VLOOKUP(A231,'[1]2023_24 vs 2024_25 Detail'!$A$9:$CD$408,82,FALSE)</f>
        <v>1104028.3264016171</v>
      </c>
      <c r="I231" s="50">
        <f t="shared" si="42"/>
        <v>15212.493896664819</v>
      </c>
      <c r="J231" s="27">
        <f t="shared" si="39"/>
        <v>1.4443893415620046E-2</v>
      </c>
      <c r="K231" s="22">
        <f>VLOOKUP(A231,'[2]2023_24 vs 2024_25 Detail'!$A$9:$CD$408,82,FALSE)</f>
        <v>1106903.890380258</v>
      </c>
      <c r="L231" s="50">
        <f t="shared" si="43"/>
        <v>18088.057875305647</v>
      </c>
      <c r="M231" s="29">
        <f t="shared" ref="M231:M293" si="45">$L231/$F231</f>
        <v>1.7174171560638097E-2</v>
      </c>
      <c r="N231" s="22">
        <f>VLOOKUP(A231,'[3]2023_24 vs 2024_25 Detail'!$A$9:$CD$408,82,FALSE)</f>
        <v>1112062.8281483583</v>
      </c>
      <c r="O231" s="50">
        <f t="shared" si="44"/>
        <v>23246.995643405942</v>
      </c>
      <c r="P231" s="27">
        <f t="shared" si="40"/>
        <v>2.207245765142786E-2</v>
      </c>
      <c r="Q231"/>
      <c r="R231"/>
    </row>
    <row r="232" spans="1:18" x14ac:dyDescent="0.35">
      <c r="A232" s="15" t="s">
        <v>667</v>
      </c>
      <c r="B232" s="16" t="s">
        <v>668</v>
      </c>
      <c r="C232" s="17" t="s">
        <v>1170</v>
      </c>
      <c r="D232" s="31">
        <v>245</v>
      </c>
      <c r="E232" s="22">
        <f>VLOOKUP(A232,[1]Summary!$A$8:$E$407,5,FALSE)</f>
        <v>45001</v>
      </c>
      <c r="F232" s="45">
        <v>1277064.4303620053</v>
      </c>
      <c r="G232" s="45">
        <f t="shared" si="41"/>
        <v>1322065.4303620053</v>
      </c>
      <c r="H232" s="45">
        <f>VLOOKUP(A232,'[1]2023_24 vs 2024_25 Detail'!$A$9:$CD$408,82,FALSE)</f>
        <v>1363893.9912991449</v>
      </c>
      <c r="I232" s="50">
        <f t="shared" si="42"/>
        <v>41828.560937139671</v>
      </c>
      <c r="J232" s="27">
        <f t="shared" si="39"/>
        <v>3.2753680975424762E-2</v>
      </c>
      <c r="K232" s="22">
        <f>VLOOKUP(A232,'[2]2023_24 vs 2024_25 Detail'!$A$9:$CD$408,82,FALSE)</f>
        <v>1367661.4414315887</v>
      </c>
      <c r="L232" s="50">
        <f t="shared" si="43"/>
        <v>45596.011069583474</v>
      </c>
      <c r="M232" s="29">
        <f t="shared" si="45"/>
        <v>3.5703767159702755E-2</v>
      </c>
      <c r="N232" s="22">
        <f>VLOOKUP(A232,'[3]2023_24 vs 2024_25 Detail'!$A$9:$CD$408,82,FALSE)</f>
        <v>1374420.4775448756</v>
      </c>
      <c r="O232" s="50">
        <f t="shared" si="44"/>
        <v>52355.04718287033</v>
      </c>
      <c r="P232" s="27">
        <f t="shared" si="40"/>
        <v>4.0996402325628484E-2</v>
      </c>
      <c r="Q232"/>
      <c r="R232"/>
    </row>
    <row r="233" spans="1:18" x14ac:dyDescent="0.35">
      <c r="A233" s="15" t="s">
        <v>669</v>
      </c>
      <c r="B233" s="16" t="s">
        <v>670</v>
      </c>
      <c r="C233" s="17" t="s">
        <v>1171</v>
      </c>
      <c r="D233" s="31">
        <v>420</v>
      </c>
      <c r="E233" s="22">
        <f>VLOOKUP(A233,[1]Summary!$A$8:$E$407,5,FALSE)</f>
        <v>57922</v>
      </c>
      <c r="F233" s="45">
        <v>1907962.1733298302</v>
      </c>
      <c r="G233" s="45">
        <f t="shared" si="41"/>
        <v>1965884.1733298302</v>
      </c>
      <c r="H233" s="45">
        <f>VLOOKUP(A233,'[1]2023_24 vs 2024_25 Detail'!$A$9:$CD$408,82,FALSE)</f>
        <v>1993422.4997834156</v>
      </c>
      <c r="I233" s="50">
        <f t="shared" si="42"/>
        <v>27538.32645358541</v>
      </c>
      <c r="J233" s="27">
        <f t="shared" si="39"/>
        <v>1.4433371289287532E-2</v>
      </c>
      <c r="K233" s="22">
        <f>VLOOKUP(A233,'[2]2023_24 vs 2024_25 Detail'!$A$9:$CD$408,82,FALSE)</f>
        <v>1999880.9857247483</v>
      </c>
      <c r="L233" s="50">
        <f t="shared" si="43"/>
        <v>33996.812394918175</v>
      </c>
      <c r="M233" s="29">
        <f t="shared" si="45"/>
        <v>1.7818389101281796E-2</v>
      </c>
      <c r="N233" s="22">
        <f>VLOOKUP(A233,'[3]2023_24 vs 2024_25 Detail'!$A$9:$CD$408,82,FALSE)</f>
        <v>2011467.904776097</v>
      </c>
      <c r="O233" s="50">
        <f t="shared" si="44"/>
        <v>45583.731446266873</v>
      </c>
      <c r="P233" s="27">
        <f t="shared" si="40"/>
        <v>2.3891318226038433E-2</v>
      </c>
      <c r="Q233"/>
      <c r="R233"/>
    </row>
    <row r="234" spans="1:18" x14ac:dyDescent="0.35">
      <c r="A234" s="15" t="s">
        <v>671</v>
      </c>
      <c r="B234" s="16" t="s">
        <v>672</v>
      </c>
      <c r="C234" s="17" t="s">
        <v>673</v>
      </c>
      <c r="D234" s="31">
        <v>275</v>
      </c>
      <c r="E234" s="22">
        <f>VLOOKUP(A234,[1]Summary!$A$8:$E$407,5,FALSE)</f>
        <v>50131</v>
      </c>
      <c r="F234" s="45">
        <v>1431521.7215041013</v>
      </c>
      <c r="G234" s="45">
        <f t="shared" si="41"/>
        <v>1481652.7215041013</v>
      </c>
      <c r="H234" s="45">
        <f>VLOOKUP(A234,'[1]2023_24 vs 2024_25 Detail'!$A$9:$CD$408,82,FALSE)</f>
        <v>1505970.1901450776</v>
      </c>
      <c r="I234" s="50">
        <f t="shared" si="42"/>
        <v>24317.468640976353</v>
      </c>
      <c r="J234" s="27">
        <f t="shared" si="39"/>
        <v>1.698714610870589E-2</v>
      </c>
      <c r="K234" s="22">
        <f>VLOOKUP(A234,'[2]2023_24 vs 2024_25 Detail'!$A$9:$CD$408,82,FALSE)</f>
        <v>1510198.9607019024</v>
      </c>
      <c r="L234" s="50">
        <f t="shared" si="43"/>
        <v>28546.2391978011</v>
      </c>
      <c r="M234" s="29">
        <f t="shared" si="45"/>
        <v>1.99411848028457E-2</v>
      </c>
      <c r="N234" s="22">
        <f>VLOOKUP(A234,'[3]2023_24 vs 2024_25 Detail'!$A$9:$CD$408,82,FALSE)</f>
        <v>1517785.6338902856</v>
      </c>
      <c r="O234" s="50">
        <f t="shared" si="44"/>
        <v>36132.912386184325</v>
      </c>
      <c r="P234" s="27">
        <f t="shared" si="40"/>
        <v>2.5240911013365161E-2</v>
      </c>
      <c r="Q234"/>
      <c r="R234"/>
    </row>
    <row r="235" spans="1:18" x14ac:dyDescent="0.35">
      <c r="A235" s="24" t="s">
        <v>674</v>
      </c>
      <c r="B235" s="25" t="s">
        <v>675</v>
      </c>
      <c r="C235" s="26" t="s">
        <v>676</v>
      </c>
      <c r="D235" s="32">
        <v>159</v>
      </c>
      <c r="E235" s="43">
        <f>VLOOKUP(A235,[1]Summary!$A$8:$E$407,5,FALSE)</f>
        <v>27279</v>
      </c>
      <c r="F235" s="46">
        <v>829957.31179338554</v>
      </c>
      <c r="G235" s="46">
        <f t="shared" si="41"/>
        <v>857236.31179338554</v>
      </c>
      <c r="H235" s="46">
        <f>VLOOKUP(A235,'[1]2023_24 vs 2024_25 Detail'!$A$9:$CD$408,82,FALSE)</f>
        <v>860932.777199</v>
      </c>
      <c r="I235" s="51">
        <f t="shared" si="42"/>
        <v>3696.4654056144645</v>
      </c>
      <c r="J235" s="28">
        <f t="shared" si="39"/>
        <v>4.4538018438889113E-3</v>
      </c>
      <c r="K235" s="43">
        <f>VLOOKUP(A235,'[2]2023_24 vs 2024_25 Detail'!$A$9:$CD$408,82,FALSE)</f>
        <v>860932.777199</v>
      </c>
      <c r="L235" s="51">
        <f t="shared" si="43"/>
        <v>3696.4654056144645</v>
      </c>
      <c r="M235" s="28">
        <f t="shared" si="45"/>
        <v>4.4538018438889113E-3</v>
      </c>
      <c r="N235" s="43">
        <f>VLOOKUP(A235,'[3]2023_24 vs 2024_25 Detail'!$A$9:$CD$408,82,FALSE)</f>
        <v>864666.12534219492</v>
      </c>
      <c r="O235" s="51">
        <f t="shared" si="44"/>
        <v>7429.8135488093831</v>
      </c>
      <c r="P235" s="28">
        <f t="shared" si="40"/>
        <v>8.9520430065914095E-3</v>
      </c>
      <c r="Q235"/>
      <c r="R235"/>
    </row>
    <row r="236" spans="1:18" x14ac:dyDescent="0.35">
      <c r="A236" s="15" t="s">
        <v>677</v>
      </c>
      <c r="B236" s="16" t="s">
        <v>678</v>
      </c>
      <c r="C236" s="17" t="s">
        <v>679</v>
      </c>
      <c r="D236" s="31">
        <v>183</v>
      </c>
      <c r="E236" s="22">
        <f>VLOOKUP(A236,[1]Summary!$A$8:$E$407,5,FALSE)</f>
        <v>34503</v>
      </c>
      <c r="F236" s="45">
        <v>972394.53766797297</v>
      </c>
      <c r="G236" s="45">
        <f t="shared" si="41"/>
        <v>1006897.537667973</v>
      </c>
      <c r="H236" s="45">
        <f>VLOOKUP(A236,'[1]2023_24 vs 2024_25 Detail'!$A$9:$CD$408,82,FALSE)</f>
        <v>1039562.3527853151</v>
      </c>
      <c r="I236" s="50">
        <f t="shared" si="42"/>
        <v>32664.815117342165</v>
      </c>
      <c r="J236" s="27">
        <f t="shared" si="39"/>
        <v>3.3592141720252718E-2</v>
      </c>
      <c r="K236" s="22">
        <f>VLOOKUP(A236,'[2]2023_24 vs 2024_25 Detail'!$A$9:$CD$408,82,FALSE)</f>
        <v>1044900.2650601193</v>
      </c>
      <c r="L236" s="50">
        <f t="shared" si="43"/>
        <v>38002.727392146364</v>
      </c>
      <c r="M236" s="29">
        <f t="shared" si="45"/>
        <v>3.9081592830915828E-2</v>
      </c>
      <c r="N236" s="22">
        <f>VLOOKUP(A236,'[3]2023_24 vs 2024_25 Detail'!$A$9:$CD$408,82,FALSE)</f>
        <v>1049948.851218207</v>
      </c>
      <c r="O236" s="50">
        <f t="shared" si="44"/>
        <v>43051.313550234074</v>
      </c>
      <c r="P236" s="27">
        <f t="shared" si="40"/>
        <v>4.4273504099972716E-2</v>
      </c>
      <c r="Q236"/>
      <c r="R236"/>
    </row>
    <row r="237" spans="1:18" x14ac:dyDescent="0.35">
      <c r="A237" s="15" t="s">
        <v>680</v>
      </c>
      <c r="B237" s="16" t="s">
        <v>681</v>
      </c>
      <c r="C237" s="17" t="s">
        <v>682</v>
      </c>
      <c r="D237" s="31">
        <v>170</v>
      </c>
      <c r="E237" s="22">
        <f>VLOOKUP(A237,[1]Summary!$A$8:$E$407,5,FALSE)</f>
        <v>32540</v>
      </c>
      <c r="F237" s="45">
        <v>1076750.041721449</v>
      </c>
      <c r="G237" s="45">
        <f t="shared" si="41"/>
        <v>1109290.041721449</v>
      </c>
      <c r="H237" s="45">
        <f>VLOOKUP(A237,'[1]2023_24 vs 2024_25 Detail'!$A$9:$CD$408,82,FALSE)</f>
        <v>1114046.6981585</v>
      </c>
      <c r="I237" s="50">
        <f t="shared" si="42"/>
        <v>4756.6564370510168</v>
      </c>
      <c r="J237" s="27">
        <f t="shared" si="39"/>
        <v>4.4176050640744209E-3</v>
      </c>
      <c r="K237" s="22">
        <f>VLOOKUP(A237,'[2]2023_24 vs 2024_25 Detail'!$A$9:$CD$408,82,FALSE)</f>
        <v>1114046.6981585</v>
      </c>
      <c r="L237" s="50">
        <f t="shared" si="43"/>
        <v>4756.6564370510168</v>
      </c>
      <c r="M237" s="29">
        <f t="shared" si="45"/>
        <v>4.4176050640744209E-3</v>
      </c>
      <c r="N237" s="22">
        <f>VLOOKUP(A237,'[3]2023_24 vs 2024_25 Detail'!$A$9:$CD$408,82,FALSE)</f>
        <v>1114046.6981585003</v>
      </c>
      <c r="O237" s="50">
        <f t="shared" si="44"/>
        <v>4756.6564370512497</v>
      </c>
      <c r="P237" s="27">
        <f t="shared" si="40"/>
        <v>4.4176050640746369E-3</v>
      </c>
      <c r="Q237"/>
      <c r="R237"/>
    </row>
    <row r="238" spans="1:18" x14ac:dyDescent="0.35">
      <c r="A238" s="15" t="s">
        <v>683</v>
      </c>
      <c r="B238" s="16" t="s">
        <v>684</v>
      </c>
      <c r="C238" s="17" t="s">
        <v>685</v>
      </c>
      <c r="D238" s="31">
        <v>236</v>
      </c>
      <c r="E238" s="22">
        <f>VLOOKUP(A238,[1]Summary!$A$8:$E$407,5,FALSE)</f>
        <v>44138</v>
      </c>
      <c r="F238" s="45">
        <v>1324510.5169943213</v>
      </c>
      <c r="G238" s="45">
        <f t="shared" si="41"/>
        <v>1368648.5169943213</v>
      </c>
      <c r="H238" s="45">
        <f>VLOOKUP(A238,'[1]2023_24 vs 2024_25 Detail'!$A$9:$CD$408,82,FALSE)</f>
        <v>1396133.0717791177</v>
      </c>
      <c r="I238" s="50">
        <f t="shared" si="42"/>
        <v>27484.554784796434</v>
      </c>
      <c r="J238" s="27">
        <f t="shared" si="39"/>
        <v>2.0750725971709495E-2</v>
      </c>
      <c r="K238" s="22">
        <f>VLOOKUP(A238,'[2]2023_24 vs 2024_25 Detail'!$A$9:$CD$408,82,FALSE)</f>
        <v>1399762.1257842472</v>
      </c>
      <c r="L238" s="50">
        <f t="shared" si="43"/>
        <v>31113.608789925929</v>
      </c>
      <c r="M238" s="29">
        <f t="shared" si="45"/>
        <v>2.3490646839506617E-2</v>
      </c>
      <c r="N238" s="22">
        <f>VLOOKUP(A238,'[3]2023_24 vs 2024_25 Detail'!$A$9:$CD$408,82,FALSE)</f>
        <v>1406272.8707750051</v>
      </c>
      <c r="O238" s="50">
        <f t="shared" si="44"/>
        <v>37624.353780683829</v>
      </c>
      <c r="P238" s="27">
        <f t="shared" si="40"/>
        <v>2.8406232565116839E-2</v>
      </c>
      <c r="Q238"/>
      <c r="R238"/>
    </row>
    <row r="239" spans="1:18" x14ac:dyDescent="0.35">
      <c r="A239" s="15" t="s">
        <v>686</v>
      </c>
      <c r="B239" s="16" t="s">
        <v>687</v>
      </c>
      <c r="C239" s="17" t="s">
        <v>1172</v>
      </c>
      <c r="D239" s="31">
        <v>192</v>
      </c>
      <c r="E239" s="22">
        <f>VLOOKUP(A239,[1]Summary!$A$8:$E$407,5,FALSE)</f>
        <v>30374</v>
      </c>
      <c r="F239" s="45">
        <v>863125.69380175706</v>
      </c>
      <c r="G239" s="45">
        <f t="shared" si="41"/>
        <v>893499.69380175706</v>
      </c>
      <c r="H239" s="45">
        <f>VLOOKUP(A239,'[1]2023_24 vs 2024_25 Detail'!$A$9:$CD$408,82,FALSE)</f>
        <v>921877.02086619998</v>
      </c>
      <c r="I239" s="50">
        <f t="shared" si="42"/>
        <v>28377.327064442914</v>
      </c>
      <c r="J239" s="27">
        <f t="shared" si="39"/>
        <v>3.2877398121994299E-2</v>
      </c>
      <c r="K239" s="22">
        <f>VLOOKUP(A239,'[2]2023_24 vs 2024_25 Detail'!$A$9:$CD$408,82,FALSE)</f>
        <v>926892.93083023629</v>
      </c>
      <c r="L239" s="50">
        <f t="shared" si="43"/>
        <v>33393.237028479227</v>
      </c>
      <c r="M239" s="29">
        <f t="shared" si="45"/>
        <v>3.8688730121558629E-2</v>
      </c>
      <c r="N239" s="22">
        <f>VLOOKUP(A239,'[3]2023_24 vs 2024_25 Detail'!$A$9:$CD$408,82,FALSE)</f>
        <v>932189.80811085284</v>
      </c>
      <c r="O239" s="50">
        <f t="shared" si="44"/>
        <v>38690.114309095778</v>
      </c>
      <c r="P239" s="27">
        <f t="shared" si="40"/>
        <v>4.482558518062392E-2</v>
      </c>
      <c r="Q239"/>
      <c r="R239"/>
    </row>
    <row r="240" spans="1:18" x14ac:dyDescent="0.35">
      <c r="A240" s="24" t="s">
        <v>688</v>
      </c>
      <c r="B240" s="25" t="s">
        <v>689</v>
      </c>
      <c r="C240" s="26" t="s">
        <v>690</v>
      </c>
      <c r="D240" s="32">
        <v>146</v>
      </c>
      <c r="E240" s="43">
        <f>VLOOKUP(A240,[1]Summary!$A$8:$E$407,5,FALSE)</f>
        <v>24588</v>
      </c>
      <c r="F240" s="46">
        <v>698837.99025498948</v>
      </c>
      <c r="G240" s="46">
        <f t="shared" si="41"/>
        <v>723425.99025498948</v>
      </c>
      <c r="H240" s="46">
        <f>VLOOKUP(A240,'[1]2023_24 vs 2024_25 Detail'!$A$9:$CD$408,82,FALSE)</f>
        <v>745464.30463810952</v>
      </c>
      <c r="I240" s="51">
        <f t="shared" si="42"/>
        <v>22038.314383120043</v>
      </c>
      <c r="J240" s="28">
        <f t="shared" si="39"/>
        <v>3.1535655889398315E-2</v>
      </c>
      <c r="K240" s="43">
        <f>VLOOKUP(A240,'[2]2023_24 vs 2024_25 Detail'!$A$9:$CD$408,82,FALSE)</f>
        <v>762923.84290984611</v>
      </c>
      <c r="L240" s="51">
        <f t="shared" si="43"/>
        <v>39497.85265485663</v>
      </c>
      <c r="M240" s="28">
        <f t="shared" si="45"/>
        <v>5.6519326661741441E-2</v>
      </c>
      <c r="N240" s="43">
        <f>VLOOKUP(A240,'[3]2023_24 vs 2024_25 Detail'!$A$9:$CD$408,82,FALSE)</f>
        <v>766951.6766753149</v>
      </c>
      <c r="O240" s="51">
        <f t="shared" si="44"/>
        <v>43525.686420325423</v>
      </c>
      <c r="P240" s="28">
        <f t="shared" si="40"/>
        <v>6.2282942580788897E-2</v>
      </c>
      <c r="Q240"/>
      <c r="R240"/>
    </row>
    <row r="241" spans="1:18" x14ac:dyDescent="0.35">
      <c r="A241" s="15" t="s">
        <v>691</v>
      </c>
      <c r="B241" s="16" t="s">
        <v>692</v>
      </c>
      <c r="C241" s="17" t="s">
        <v>693</v>
      </c>
      <c r="D241" s="31">
        <v>180</v>
      </c>
      <c r="E241" s="22">
        <f>VLOOKUP(A241,[1]Summary!$A$8:$E$407,5,FALSE)</f>
        <v>28010</v>
      </c>
      <c r="F241" s="45">
        <v>828986.16524456197</v>
      </c>
      <c r="G241" s="45">
        <f t="shared" si="41"/>
        <v>856996.16524456197</v>
      </c>
      <c r="H241" s="45">
        <f>VLOOKUP(A241,'[1]2023_24 vs 2024_25 Detail'!$A$9:$CD$408,82,FALSE)</f>
        <v>877716.38488174859</v>
      </c>
      <c r="I241" s="50">
        <f t="shared" si="42"/>
        <v>20720.219637186616</v>
      </c>
      <c r="J241" s="27">
        <f t="shared" si="39"/>
        <v>2.4994650702130687E-2</v>
      </c>
      <c r="K241" s="22">
        <f>VLOOKUP(A241,'[2]2023_24 vs 2024_25 Detail'!$A$9:$CD$408,82,FALSE)</f>
        <v>880484.30742803379</v>
      </c>
      <c r="L241" s="50">
        <f t="shared" si="43"/>
        <v>23488.14218347182</v>
      </c>
      <c r="M241" s="29">
        <f t="shared" si="45"/>
        <v>2.8333575598987838E-2</v>
      </c>
      <c r="N241" s="22">
        <f>VLOOKUP(A241,'[3]2023_24 vs 2024_25 Detail'!$A$9:$CD$408,82,FALSE)</f>
        <v>885450.129878612</v>
      </c>
      <c r="O241" s="50">
        <f t="shared" si="44"/>
        <v>28453.964634050033</v>
      </c>
      <c r="P241" s="27">
        <f t="shared" si="40"/>
        <v>3.432381121300828E-2</v>
      </c>
      <c r="Q241"/>
      <c r="R241"/>
    </row>
    <row r="242" spans="1:18" x14ac:dyDescent="0.35">
      <c r="A242" s="15" t="s">
        <v>694</v>
      </c>
      <c r="B242" s="16" t="s">
        <v>695</v>
      </c>
      <c r="C242" s="17" t="s">
        <v>696</v>
      </c>
      <c r="D242" s="31">
        <v>194</v>
      </c>
      <c r="E242" s="22">
        <f>VLOOKUP(A242,[1]Summary!$A$8:$E$407,5,FALSE)</f>
        <v>30716</v>
      </c>
      <c r="F242" s="45">
        <v>905842.44148319843</v>
      </c>
      <c r="G242" s="45">
        <f t="shared" si="41"/>
        <v>936558.44148319843</v>
      </c>
      <c r="H242" s="45">
        <f>VLOOKUP(A242,'[1]2023_24 vs 2024_25 Detail'!$A$9:$CD$408,82,FALSE)</f>
        <v>955052.84159550001</v>
      </c>
      <c r="I242" s="50">
        <f t="shared" si="42"/>
        <v>18494.400112301577</v>
      </c>
      <c r="J242" s="27">
        <f t="shared" si="39"/>
        <v>2.0416795753154839E-2</v>
      </c>
      <c r="K242" s="22">
        <f>VLOOKUP(A242,'[2]2023_24 vs 2024_25 Detail'!$A$9:$CD$408,82,FALSE)</f>
        <v>958036.04700649646</v>
      </c>
      <c r="L242" s="50">
        <f t="shared" si="43"/>
        <v>21477.605523298029</v>
      </c>
      <c r="M242" s="29">
        <f t="shared" si="45"/>
        <v>2.3710089679758503E-2</v>
      </c>
      <c r="N242" s="22">
        <f>VLOOKUP(A242,'[3]2023_24 vs 2024_25 Detail'!$A$9:$CD$408,82,FALSE)</f>
        <v>963388.10009211942</v>
      </c>
      <c r="O242" s="50">
        <f t="shared" si="44"/>
        <v>26829.658608920989</v>
      </c>
      <c r="P242" s="27">
        <f t="shared" si="40"/>
        <v>2.961846054043453E-2</v>
      </c>
      <c r="Q242"/>
      <c r="R242"/>
    </row>
    <row r="243" spans="1:18" x14ac:dyDescent="0.35">
      <c r="A243" s="15" t="s">
        <v>697</v>
      </c>
      <c r="B243" s="16" t="s">
        <v>698</v>
      </c>
      <c r="C243" s="17" t="s">
        <v>699</v>
      </c>
      <c r="D243" s="31">
        <v>106</v>
      </c>
      <c r="E243" s="22">
        <f>VLOOKUP(A243,[1]Summary!$A$8:$E$407,5,FALSE)</f>
        <v>18476</v>
      </c>
      <c r="F243" s="45">
        <v>562869.38908837922</v>
      </c>
      <c r="G243" s="45">
        <f t="shared" si="41"/>
        <v>581345.38908837922</v>
      </c>
      <c r="H243" s="45">
        <f>VLOOKUP(A243,'[1]2023_24 vs 2024_25 Detail'!$A$9:$CD$408,82,FALSE)</f>
        <v>590892.50866368832</v>
      </c>
      <c r="I243" s="50">
        <f t="shared" si="42"/>
        <v>9547.1195753091015</v>
      </c>
      <c r="J243" s="27">
        <f t="shared" si="39"/>
        <v>1.6961518534116014E-2</v>
      </c>
      <c r="K243" s="22">
        <f>VLOOKUP(A243,'[2]2023_24 vs 2024_25 Detail'!$A$9:$CD$408,82,FALSE)</f>
        <v>592522.50749650074</v>
      </c>
      <c r="L243" s="50">
        <f t="shared" si="43"/>
        <v>11177.118408121518</v>
      </c>
      <c r="M243" s="29">
        <f t="shared" si="45"/>
        <v>1.9857392540432745E-2</v>
      </c>
      <c r="N243" s="22">
        <f>VLOOKUP(A243,'[3]2023_24 vs 2024_25 Detail'!$A$9:$CD$408,82,FALSE)</f>
        <v>595446.82516184112</v>
      </c>
      <c r="O243" s="50">
        <f t="shared" si="44"/>
        <v>14101.436073461897</v>
      </c>
      <c r="P243" s="27">
        <f t="shared" si="40"/>
        <v>2.5052767741199286E-2</v>
      </c>
      <c r="Q243"/>
      <c r="R243"/>
    </row>
    <row r="244" spans="1:18" x14ac:dyDescent="0.35">
      <c r="A244" s="15" t="s">
        <v>700</v>
      </c>
      <c r="B244" s="16" t="s">
        <v>701</v>
      </c>
      <c r="C244" s="17" t="s">
        <v>702</v>
      </c>
      <c r="D244" s="31">
        <v>138</v>
      </c>
      <c r="E244" s="22">
        <f>VLOOKUP(A244,[1]Summary!$A$8:$E$407,5,FALSE)</f>
        <v>24572</v>
      </c>
      <c r="F244" s="45">
        <v>694466.66351767024</v>
      </c>
      <c r="G244" s="45">
        <f t="shared" si="41"/>
        <v>719038.66351767024</v>
      </c>
      <c r="H244" s="45">
        <f>VLOOKUP(A244,'[1]2023_24 vs 2024_25 Detail'!$A$9:$CD$408,82,FALSE)</f>
        <v>736699.87792608398</v>
      </c>
      <c r="I244" s="50">
        <f t="shared" si="42"/>
        <v>17661.21440841374</v>
      </c>
      <c r="J244" s="27">
        <f t="shared" si="39"/>
        <v>2.5431335060713628E-2</v>
      </c>
      <c r="K244" s="22">
        <f>VLOOKUP(A244,'[2]2023_24 vs 2024_25 Detail'!$A$9:$CD$408,82,FALSE)</f>
        <v>738821.95187823602</v>
      </c>
      <c r="L244" s="50">
        <f t="shared" si="43"/>
        <v>19783.288360565784</v>
      </c>
      <c r="M244" s="29">
        <f t="shared" si="45"/>
        <v>2.8487023783629627E-2</v>
      </c>
      <c r="N244" s="22">
        <f>VLOOKUP(A244,'[3]2023_24 vs 2024_25 Detail'!$A$9:$CD$408,82,FALSE)</f>
        <v>742629.08242367918</v>
      </c>
      <c r="O244" s="50">
        <f t="shared" si="44"/>
        <v>23590.418906008941</v>
      </c>
      <c r="P244" s="27">
        <f t="shared" si="40"/>
        <v>3.3969116366963953E-2</v>
      </c>
      <c r="Q244"/>
      <c r="R244"/>
    </row>
    <row r="245" spans="1:18" x14ac:dyDescent="0.35">
      <c r="A245" s="24" t="s">
        <v>703</v>
      </c>
      <c r="B245" s="25" t="s">
        <v>704</v>
      </c>
      <c r="C245" s="26" t="s">
        <v>705</v>
      </c>
      <c r="D245" s="32">
        <v>144</v>
      </c>
      <c r="E245" s="43">
        <f>VLOOKUP(A245,[1]Summary!$A$8:$E$407,5,FALSE)</f>
        <v>23726</v>
      </c>
      <c r="F245" s="46">
        <v>714747.83560812357</v>
      </c>
      <c r="G245" s="46">
        <f t="shared" si="41"/>
        <v>738473.83560812357</v>
      </c>
      <c r="H245" s="46">
        <f>VLOOKUP(A245,'[1]2023_24 vs 2024_25 Detail'!$A$9:$CD$408,82,FALSE)</f>
        <v>756259.59636922833</v>
      </c>
      <c r="I245" s="51">
        <f t="shared" si="42"/>
        <v>17785.760761104757</v>
      </c>
      <c r="J245" s="28">
        <f t="shared" si="39"/>
        <v>2.4883965889833343E-2</v>
      </c>
      <c r="K245" s="43">
        <f>VLOOKUP(A245,'[2]2023_24 vs 2024_25 Detail'!$A$9:$CD$408,82,FALSE)</f>
        <v>758473.93440625665</v>
      </c>
      <c r="L245" s="51">
        <f t="shared" si="43"/>
        <v>20000.098798133084</v>
      </c>
      <c r="M245" s="28">
        <f t="shared" si="45"/>
        <v>2.7982034784500676E-2</v>
      </c>
      <c r="N245" s="43">
        <f>VLOOKUP(A245,'[3]2023_24 vs 2024_25 Detail'!$A$9:$CD$408,82,FALSE)</f>
        <v>762446.59236671904</v>
      </c>
      <c r="O245" s="51">
        <f t="shared" si="44"/>
        <v>23972.756758595468</v>
      </c>
      <c r="P245" s="28">
        <f t="shared" si="40"/>
        <v>3.3540159989710085E-2</v>
      </c>
      <c r="Q245"/>
      <c r="R245"/>
    </row>
    <row r="246" spans="1:18" x14ac:dyDescent="0.35">
      <c r="A246" s="15" t="s">
        <v>706</v>
      </c>
      <c r="B246" s="16" t="s">
        <v>707</v>
      </c>
      <c r="C246" s="17" t="s">
        <v>708</v>
      </c>
      <c r="D246" s="31">
        <v>422</v>
      </c>
      <c r="E246" s="22">
        <f>VLOOKUP(A246,[1]Summary!$A$8:$E$407,5,FALSE)</f>
        <v>60968</v>
      </c>
      <c r="F246" s="45">
        <v>1905721</v>
      </c>
      <c r="G246" s="45">
        <f t="shared" si="41"/>
        <v>1966689</v>
      </c>
      <c r="H246" s="45">
        <f>VLOOKUP(A246,'[1]2023_24 vs 2024_25 Detail'!$A$9:$CD$408,82,FALSE)</f>
        <v>1992230.9999999998</v>
      </c>
      <c r="I246" s="50">
        <f t="shared" si="42"/>
        <v>25541.999999999767</v>
      </c>
      <c r="J246" s="27">
        <f t="shared" si="39"/>
        <v>1.340280135444788E-2</v>
      </c>
      <c r="K246" s="22">
        <f>VLOOKUP(A246,'[2]2023_24 vs 2024_25 Detail'!$A$9:$CD$408,82,FALSE)</f>
        <v>1992230.9999999998</v>
      </c>
      <c r="L246" s="50">
        <f t="shared" si="43"/>
        <v>25541.999999999767</v>
      </c>
      <c r="M246" s="29">
        <f t="shared" si="45"/>
        <v>1.340280135444788E-2</v>
      </c>
      <c r="N246" s="22">
        <f>VLOOKUP(A246,'[3]2023_24 vs 2024_25 Detail'!$A$9:$CD$408,82,FALSE)</f>
        <v>1992230.9999999998</v>
      </c>
      <c r="O246" s="50">
        <f t="shared" si="44"/>
        <v>25541.999999999767</v>
      </c>
      <c r="P246" s="27">
        <f t="shared" si="40"/>
        <v>1.340280135444788E-2</v>
      </c>
      <c r="Q246"/>
      <c r="R246"/>
    </row>
    <row r="247" spans="1:18" x14ac:dyDescent="0.35">
      <c r="A247" s="15" t="s">
        <v>709</v>
      </c>
      <c r="B247" s="16" t="s">
        <v>710</v>
      </c>
      <c r="C247" s="17" t="s">
        <v>711</v>
      </c>
      <c r="D247" s="31">
        <v>126</v>
      </c>
      <c r="E247" s="22">
        <f>VLOOKUP(A247,[1]Summary!$A$8:$E$407,5,FALSE)</f>
        <v>23040</v>
      </c>
      <c r="F247" s="45">
        <v>658948.25994463381</v>
      </c>
      <c r="G247" s="45">
        <f t="shared" si="41"/>
        <v>681988.25994463381</v>
      </c>
      <c r="H247" s="45">
        <f>VLOOKUP(A247,'[1]2023_24 vs 2024_25 Detail'!$A$9:$CD$408,82,FALSE)</f>
        <v>701176.94457438623</v>
      </c>
      <c r="I247" s="50">
        <f t="shared" si="42"/>
        <v>19188.684629752417</v>
      </c>
      <c r="J247" s="27">
        <f t="shared" si="39"/>
        <v>2.9120168905772192E-2</v>
      </c>
      <c r="K247" s="22">
        <f>VLOOKUP(A247,'[2]2023_24 vs 2024_25 Detail'!$A$9:$CD$408,82,FALSE)</f>
        <v>722950.44743113895</v>
      </c>
      <c r="L247" s="50">
        <f t="shared" si="43"/>
        <v>40962.187486505136</v>
      </c>
      <c r="M247" s="29">
        <f t="shared" si="45"/>
        <v>6.2162979973491184E-2</v>
      </c>
      <c r="N247" s="22">
        <f>VLOOKUP(A247,'[3]2023_24 vs 2024_25 Detail'!$A$9:$CD$408,82,FALSE)</f>
        <v>726426.52314654365</v>
      </c>
      <c r="O247" s="50">
        <f t="shared" si="44"/>
        <v>44438.263201909838</v>
      </c>
      <c r="P247" s="27">
        <f t="shared" si="40"/>
        <v>6.7438167612194067E-2</v>
      </c>
      <c r="Q247"/>
      <c r="R247"/>
    </row>
    <row r="248" spans="1:18" x14ac:dyDescent="0.35">
      <c r="A248" s="15" t="s">
        <v>712</v>
      </c>
      <c r="B248" s="16" t="s">
        <v>713</v>
      </c>
      <c r="C248" s="17" t="s">
        <v>714</v>
      </c>
      <c r="D248" s="31">
        <v>200</v>
      </c>
      <c r="E248" s="22">
        <f>VLOOKUP(A248,[1]Summary!$A$8:$E$407,5,FALSE)</f>
        <v>30806</v>
      </c>
      <c r="F248" s="45">
        <v>934281.59845949884</v>
      </c>
      <c r="G248" s="45">
        <f t="shared" si="41"/>
        <v>965087.59845949884</v>
      </c>
      <c r="H248" s="45">
        <f>VLOOKUP(A248,'[1]2023_24 vs 2024_25 Detail'!$A$9:$CD$408,82,FALSE)</f>
        <v>989257.3399014778</v>
      </c>
      <c r="I248" s="50">
        <f t="shared" si="42"/>
        <v>24169.741441978957</v>
      </c>
      <c r="J248" s="27">
        <f t="shared" si="39"/>
        <v>2.5869867801989806E-2</v>
      </c>
      <c r="K248" s="22">
        <f>VLOOKUP(A248,'[2]2023_24 vs 2024_25 Detail'!$A$9:$CD$408,82,FALSE)</f>
        <v>992332.80939735041</v>
      </c>
      <c r="L248" s="50">
        <f t="shared" si="43"/>
        <v>27245.210937851574</v>
      </c>
      <c r="M248" s="29">
        <f t="shared" si="45"/>
        <v>2.9161669225611593E-2</v>
      </c>
      <c r="N248" s="22">
        <f>VLOOKUP(A248,'[3]2023_24 vs 2024_25 Detail'!$A$9:$CD$408,82,FALSE)</f>
        <v>997850.3898979926</v>
      </c>
      <c r="O248" s="50">
        <f t="shared" si="44"/>
        <v>32762.791438493761</v>
      </c>
      <c r="P248" s="27">
        <f t="shared" si="40"/>
        <v>3.5067362444593873E-2</v>
      </c>
      <c r="Q248"/>
      <c r="R248"/>
    </row>
    <row r="249" spans="1:18" x14ac:dyDescent="0.35">
      <c r="A249" s="24" t="s">
        <v>715</v>
      </c>
      <c r="B249" s="25" t="s">
        <v>716</v>
      </c>
      <c r="C249" s="26" t="s">
        <v>717</v>
      </c>
      <c r="D249" s="32">
        <v>72</v>
      </c>
      <c r="E249" s="43">
        <f>VLOOKUP(A249,[1]Summary!$A$8:$E$407,5,FALSE)</f>
        <v>15574</v>
      </c>
      <c r="F249" s="46">
        <v>442365.67338577751</v>
      </c>
      <c r="G249" s="46">
        <f t="shared" si="41"/>
        <v>457939.67338577751</v>
      </c>
      <c r="H249" s="46">
        <f>VLOOKUP(A249,'[1]2023_24 vs 2024_25 Detail'!$A$9:$CD$408,82,FALSE)</f>
        <v>467562.15982079378</v>
      </c>
      <c r="I249" s="51">
        <f t="shared" si="42"/>
        <v>9622.4864350162679</v>
      </c>
      <c r="J249" s="28">
        <f t="shared" si="39"/>
        <v>2.1752335260029787E-2</v>
      </c>
      <c r="K249" s="43">
        <f>VLOOKUP(A249,'[2]2023_24 vs 2024_25 Detail'!$A$9:$CD$408,82,FALSE)</f>
        <v>542555.15601148829</v>
      </c>
      <c r="L249" s="51">
        <f t="shared" si="43"/>
        <v>84615.482625710778</v>
      </c>
      <c r="M249" s="28">
        <f t="shared" si="45"/>
        <v>0.19127949503423483</v>
      </c>
      <c r="N249" s="43">
        <f>VLOOKUP(A249,'[3]2023_24 vs 2024_25 Detail'!$A$9:$CD$408,82,FALSE)</f>
        <v>544541.48499171948</v>
      </c>
      <c r="O249" s="51">
        <f t="shared" si="44"/>
        <v>86601.81160594197</v>
      </c>
      <c r="P249" s="28">
        <f t="shared" si="40"/>
        <v>0.19576973715683949</v>
      </c>
      <c r="Q249"/>
      <c r="R249"/>
    </row>
    <row r="250" spans="1:18" x14ac:dyDescent="0.35">
      <c r="A250" s="15" t="s">
        <v>718</v>
      </c>
      <c r="B250" s="16" t="s">
        <v>719</v>
      </c>
      <c r="C250" s="17" t="s">
        <v>720</v>
      </c>
      <c r="D250" s="31">
        <v>214</v>
      </c>
      <c r="E250" s="22">
        <f>VLOOKUP(A250,[1]Summary!$A$8:$E$407,5,FALSE)</f>
        <v>32576</v>
      </c>
      <c r="F250" s="45">
        <v>946484.33318309858</v>
      </c>
      <c r="G250" s="45">
        <f t="shared" si="41"/>
        <v>979060.33318309858</v>
      </c>
      <c r="H250" s="45">
        <f>VLOOKUP(A250,'[1]2023_24 vs 2024_25 Detail'!$A$9:$CD$408,82,FALSE)</f>
        <v>990185.69599999988</v>
      </c>
      <c r="I250" s="50">
        <f t="shared" si="42"/>
        <v>11125.362816901295</v>
      </c>
      <c r="J250" s="27">
        <f t="shared" si="39"/>
        <v>1.1754407787697718E-2</v>
      </c>
      <c r="K250" s="22">
        <f>VLOOKUP(A250,'[2]2023_24 vs 2024_25 Detail'!$A$9:$CD$408,82,FALSE)</f>
        <v>990185.69599999988</v>
      </c>
      <c r="L250" s="50">
        <f t="shared" si="43"/>
        <v>11125.362816901295</v>
      </c>
      <c r="M250" s="29">
        <f t="shared" si="45"/>
        <v>1.1754407787697718E-2</v>
      </c>
      <c r="N250" s="22">
        <f>VLOOKUP(A250,'[3]2023_24 vs 2024_25 Detail'!$A$9:$CD$408,82,FALSE)</f>
        <v>994318.15329718671</v>
      </c>
      <c r="O250" s="50">
        <f t="shared" si="44"/>
        <v>15257.820114088128</v>
      </c>
      <c r="P250" s="27">
        <f t="shared" si="40"/>
        <v>1.6120520519103492E-2</v>
      </c>
      <c r="Q250"/>
      <c r="R250"/>
    </row>
    <row r="251" spans="1:18" x14ac:dyDescent="0.35">
      <c r="A251" s="15" t="s">
        <v>721</v>
      </c>
      <c r="B251" s="16" t="s">
        <v>722</v>
      </c>
      <c r="C251" s="17" t="s">
        <v>723</v>
      </c>
      <c r="D251" s="31">
        <v>71</v>
      </c>
      <c r="E251" s="22">
        <f>VLOOKUP(A251,[1]Summary!$A$8:$E$407,5,FALSE)</f>
        <v>13895</v>
      </c>
      <c r="F251" s="45">
        <v>398276.54302086151</v>
      </c>
      <c r="G251" s="45">
        <f t="shared" si="41"/>
        <v>412171.54302086151</v>
      </c>
      <c r="H251" s="45">
        <f>VLOOKUP(A251,'[1]2023_24 vs 2024_25 Detail'!$A$9:$CD$408,82,FALSE)</f>
        <v>420253.72683524329</v>
      </c>
      <c r="I251" s="50">
        <f t="shared" si="42"/>
        <v>8082.1838143817731</v>
      </c>
      <c r="J251" s="27">
        <f t="shared" si="39"/>
        <v>2.0292894361992171E-2</v>
      </c>
      <c r="K251" s="22">
        <f>VLOOKUP(A251,'[2]2023_24 vs 2024_25 Detail'!$A$9:$CD$408,82,FALSE)</f>
        <v>493909.96115155419</v>
      </c>
      <c r="L251" s="50">
        <f t="shared" si="43"/>
        <v>81738.418130692677</v>
      </c>
      <c r="M251" s="29">
        <f t="shared" si="45"/>
        <v>0.20523030934917816</v>
      </c>
      <c r="N251" s="22">
        <f>VLOOKUP(A251,'[3]2023_24 vs 2024_25 Detail'!$A$9:$CD$408,82,FALSE)</f>
        <v>495868.70222928224</v>
      </c>
      <c r="O251" s="50">
        <f t="shared" si="44"/>
        <v>83697.159208420722</v>
      </c>
      <c r="P251" s="27">
        <f t="shared" si="40"/>
        <v>0.21014835213139005</v>
      </c>
      <c r="Q251"/>
      <c r="R251"/>
    </row>
    <row r="252" spans="1:18" x14ac:dyDescent="0.35">
      <c r="A252" s="15" t="s">
        <v>724</v>
      </c>
      <c r="B252" s="16" t="s">
        <v>1142</v>
      </c>
      <c r="C252" s="17" t="s">
        <v>725</v>
      </c>
      <c r="D252" s="31">
        <v>49</v>
      </c>
      <c r="E252" s="22">
        <f>VLOOKUP(A252,[1]Summary!$A$8:$E$407,5,FALSE)</f>
        <v>11069</v>
      </c>
      <c r="F252" s="45">
        <v>325328.96986508422</v>
      </c>
      <c r="G252" s="45">
        <f t="shared" si="41"/>
        <v>336397.96986508422</v>
      </c>
      <c r="H252" s="45">
        <f>VLOOKUP(A252,'[1]2023_24 vs 2024_25 Detail'!$A$9:$CD$408,82,FALSE)</f>
        <v>342562.35558529699</v>
      </c>
      <c r="I252" s="50">
        <f t="shared" si="42"/>
        <v>6164.3857202127692</v>
      </c>
      <c r="J252" s="27">
        <f t="shared" si="39"/>
        <v>1.8948161065303146E-2</v>
      </c>
      <c r="K252" s="22">
        <f>VLOOKUP(A252,'[2]2023_24 vs 2024_25 Detail'!$A$9:$CD$408,82,FALSE)</f>
        <v>376489.69312892779</v>
      </c>
      <c r="L252" s="50">
        <f t="shared" si="43"/>
        <v>40091.723263843567</v>
      </c>
      <c r="M252" s="29">
        <f t="shared" si="45"/>
        <v>0.12323440879079976</v>
      </c>
      <c r="N252" s="22">
        <f>VLOOKUP(A252,'[3]2023_24 vs 2024_25 Detail'!$A$9:$CD$408,82,FALSE)</f>
        <v>377841.50035158516</v>
      </c>
      <c r="O252" s="50">
        <f t="shared" si="44"/>
        <v>41443.530486500938</v>
      </c>
      <c r="P252" s="27">
        <f t="shared" si="40"/>
        <v>0.12738960967321111</v>
      </c>
      <c r="Q252"/>
      <c r="R252"/>
    </row>
    <row r="253" spans="1:18" x14ac:dyDescent="0.35">
      <c r="A253" s="15" t="s">
        <v>726</v>
      </c>
      <c r="B253" s="16" t="s">
        <v>727</v>
      </c>
      <c r="C253" s="17" t="s">
        <v>728</v>
      </c>
      <c r="D253" s="31">
        <v>127</v>
      </c>
      <c r="E253" s="22">
        <f>VLOOKUP(A253,[1]Summary!$A$8:$E$407,5,FALSE)</f>
        <v>21391</v>
      </c>
      <c r="F253" s="45">
        <v>619282.5506201128</v>
      </c>
      <c r="G253" s="45">
        <f t="shared" si="41"/>
        <v>640673.5506201128</v>
      </c>
      <c r="H253" s="45">
        <f>VLOOKUP(A253,'[1]2023_24 vs 2024_25 Detail'!$A$9:$CD$408,82,FALSE)</f>
        <v>658887.13951627177</v>
      </c>
      <c r="I253" s="50">
        <f t="shared" si="42"/>
        <v>18213.588896158966</v>
      </c>
      <c r="J253" s="27">
        <f t="shared" si="39"/>
        <v>2.9410789756502843E-2</v>
      </c>
      <c r="K253" s="22">
        <f>VLOOKUP(A253,'[2]2023_24 vs 2024_25 Detail'!$A$9:$CD$408,82,FALSE)</f>
        <v>679165.18838679977</v>
      </c>
      <c r="L253" s="50">
        <f t="shared" si="43"/>
        <v>38491.637766686967</v>
      </c>
      <c r="M253" s="29">
        <f t="shared" si="45"/>
        <v>6.2155211265267726E-2</v>
      </c>
      <c r="N253" s="22">
        <f>VLOOKUP(A253,'[3]2023_24 vs 2024_25 Detail'!$A$9:$CD$408,82,FALSE)</f>
        <v>682668.85200470756</v>
      </c>
      <c r="O253" s="50">
        <f t="shared" si="44"/>
        <v>41995.301384594757</v>
      </c>
      <c r="P253" s="27">
        <f t="shared" si="40"/>
        <v>6.7812828477959136E-2</v>
      </c>
      <c r="Q253"/>
      <c r="R253"/>
    </row>
    <row r="254" spans="1:18" x14ac:dyDescent="0.35">
      <c r="A254" s="24" t="s">
        <v>729</v>
      </c>
      <c r="B254" s="25" t="s">
        <v>730</v>
      </c>
      <c r="C254" s="26" t="s">
        <v>731</v>
      </c>
      <c r="D254" s="32">
        <v>91</v>
      </c>
      <c r="E254" s="43">
        <f>VLOOKUP(A254,[1]Summary!$A$8:$E$407,5,FALSE)</f>
        <v>18875</v>
      </c>
      <c r="F254" s="46">
        <v>501471.05297239893</v>
      </c>
      <c r="G254" s="46">
        <f t="shared" si="41"/>
        <v>520346.05297239893</v>
      </c>
      <c r="H254" s="46">
        <f>VLOOKUP(A254,'[1]2023_24 vs 2024_25 Detail'!$A$9:$CD$408,82,FALSE)</f>
        <v>533047.05646173365</v>
      </c>
      <c r="I254" s="51">
        <f t="shared" si="42"/>
        <v>12701.003489334718</v>
      </c>
      <c r="J254" s="28">
        <f t="shared" si="39"/>
        <v>2.5327490817368844E-2</v>
      </c>
      <c r="K254" s="43">
        <f>VLOOKUP(A254,'[2]2023_24 vs 2024_25 Detail'!$A$9:$CD$408,82,FALSE)</f>
        <v>588143.34450314916</v>
      </c>
      <c r="L254" s="51">
        <f t="shared" si="43"/>
        <v>67797.291530750226</v>
      </c>
      <c r="M254" s="28">
        <f t="shared" si="45"/>
        <v>0.13519681969455932</v>
      </c>
      <c r="N254" s="43">
        <f>VLOOKUP(A254,'[3]2023_24 vs 2024_25 Detail'!$A$9:$CD$408,82,FALSE)</f>
        <v>590653.84363094135</v>
      </c>
      <c r="O254" s="51">
        <f t="shared" si="44"/>
        <v>70307.790658542421</v>
      </c>
      <c r="P254" s="28">
        <f t="shared" si="40"/>
        <v>0.14020308897553091</v>
      </c>
      <c r="Q254"/>
      <c r="R254"/>
    </row>
    <row r="255" spans="1:18" x14ac:dyDescent="0.35">
      <c r="A255" s="15" t="s">
        <v>732</v>
      </c>
      <c r="B255" s="16" t="s">
        <v>733</v>
      </c>
      <c r="C255" s="17" t="s">
        <v>734</v>
      </c>
      <c r="D255" s="31">
        <v>256</v>
      </c>
      <c r="E255" s="22">
        <f>VLOOKUP(A255,[1]Summary!$A$8:$E$407,5,FALSE)</f>
        <v>39654</v>
      </c>
      <c r="F255" s="45">
        <v>1222758.811321334</v>
      </c>
      <c r="G255" s="45">
        <f t="shared" si="41"/>
        <v>1262412.811321334</v>
      </c>
      <c r="H255" s="45">
        <f>VLOOKUP(A255,'[1]2023_24 vs 2024_25 Detail'!$A$9:$CD$408,82,FALSE)</f>
        <v>1279344.1582099637</v>
      </c>
      <c r="I255" s="50">
        <f t="shared" si="42"/>
        <v>16931.34688862972</v>
      </c>
      <c r="J255" s="27">
        <f t="shared" si="39"/>
        <v>1.3846841038367507E-2</v>
      </c>
      <c r="K255" s="22">
        <f>VLOOKUP(A255,'[2]2023_24 vs 2024_25 Detail'!$A$9:$CD$408,82,FALSE)</f>
        <v>1283280.7591646807</v>
      </c>
      <c r="L255" s="50">
        <f t="shared" si="43"/>
        <v>20867.947843346745</v>
      </c>
      <c r="M255" s="29">
        <f t="shared" si="45"/>
        <v>1.7066282941601937E-2</v>
      </c>
      <c r="N255" s="22">
        <f>VLOOKUP(A255,'[3]2023_24 vs 2024_25 Detail'!$A$9:$CD$408,82,FALSE)</f>
        <v>1290343.2622055027</v>
      </c>
      <c r="O255" s="50">
        <f t="shared" si="44"/>
        <v>27930.450884168735</v>
      </c>
      <c r="P255" s="27">
        <f t="shared" si="40"/>
        <v>2.284215875245799E-2</v>
      </c>
      <c r="Q255"/>
      <c r="R255"/>
    </row>
    <row r="256" spans="1:18" x14ac:dyDescent="0.35">
      <c r="A256" s="15" t="s">
        <v>735</v>
      </c>
      <c r="B256" s="16" t="s">
        <v>736</v>
      </c>
      <c r="C256" s="17" t="s">
        <v>1173</v>
      </c>
      <c r="D256" s="31">
        <v>44</v>
      </c>
      <c r="E256" s="22">
        <f>VLOOKUP(A256,[1]Summary!$A$8:$E$407,5,FALSE)</f>
        <v>12138</v>
      </c>
      <c r="F256" s="45">
        <v>356024.07044907176</v>
      </c>
      <c r="G256" s="45">
        <f t="shared" si="41"/>
        <v>368162.07044907176</v>
      </c>
      <c r="H256" s="45">
        <f>VLOOKUP(A256,'[1]2023_24 vs 2024_25 Detail'!$A$9:$CD$408,82,FALSE)</f>
        <v>369325.0937045</v>
      </c>
      <c r="I256" s="50">
        <f t="shared" si="42"/>
        <v>1163.0232554282411</v>
      </c>
      <c r="J256" s="27">
        <f t="shared" si="39"/>
        <v>3.2666983835145168E-3</v>
      </c>
      <c r="K256" s="22">
        <f>VLOOKUP(A256,'[2]2023_24 vs 2024_25 Detail'!$A$9:$CD$408,82,FALSE)</f>
        <v>369325.09370449994</v>
      </c>
      <c r="L256" s="50">
        <f t="shared" si="43"/>
        <v>1163.0232554281829</v>
      </c>
      <c r="M256" s="29">
        <f t="shared" si="45"/>
        <v>3.2666983835143533E-3</v>
      </c>
      <c r="N256" s="22">
        <f>VLOOKUP(A256,'[3]2023_24 vs 2024_25 Detail'!$A$9:$CD$408,82,FALSE)</f>
        <v>369325.0937045</v>
      </c>
      <c r="O256" s="50">
        <f t="shared" si="44"/>
        <v>1163.0232554282411</v>
      </c>
      <c r="P256" s="27">
        <f t="shared" si="40"/>
        <v>3.2666983835145168E-3</v>
      </c>
      <c r="Q256"/>
      <c r="R256"/>
    </row>
    <row r="257" spans="1:18" x14ac:dyDescent="0.35">
      <c r="A257" s="15" t="s">
        <v>737</v>
      </c>
      <c r="B257" s="16" t="s">
        <v>738</v>
      </c>
      <c r="C257" s="17" t="s">
        <v>739</v>
      </c>
      <c r="D257" s="31">
        <v>76</v>
      </c>
      <c r="E257" s="22">
        <f>VLOOKUP(A257,[1]Summary!$A$8:$E$407,5,FALSE)</f>
        <v>14282</v>
      </c>
      <c r="F257" s="45">
        <v>429994.1265247374</v>
      </c>
      <c r="G257" s="45">
        <f t="shared" si="41"/>
        <v>444276.1265247374</v>
      </c>
      <c r="H257" s="45">
        <f>VLOOKUP(A257,'[1]2023_24 vs 2024_25 Detail'!$A$9:$CD$408,82,FALSE)</f>
        <v>454299.32350520079</v>
      </c>
      <c r="I257" s="50">
        <f t="shared" si="42"/>
        <v>10023.196980463399</v>
      </c>
      <c r="J257" s="27">
        <f t="shared" si="39"/>
        <v>2.3310078817755125E-2</v>
      </c>
      <c r="K257" s="22">
        <f>VLOOKUP(A257,'[2]2023_24 vs 2024_25 Detail'!$A$9:$CD$408,82,FALSE)</f>
        <v>494117.04192525125</v>
      </c>
      <c r="L257" s="50">
        <f t="shared" si="43"/>
        <v>49840.915400513855</v>
      </c>
      <c r="M257" s="29">
        <f t="shared" si="45"/>
        <v>0.11591068883506372</v>
      </c>
      <c r="N257" s="22">
        <f>VLOOKUP(A257,'[3]2023_24 vs 2024_25 Detail'!$A$9:$CD$408,82,FALSE)</f>
        <v>496213.72251549532</v>
      </c>
      <c r="O257" s="50">
        <f t="shared" si="44"/>
        <v>51937.595990757924</v>
      </c>
      <c r="P257" s="27">
        <f t="shared" si="40"/>
        <v>0.12078675681113048</v>
      </c>
      <c r="Q257"/>
      <c r="R257"/>
    </row>
    <row r="258" spans="1:18" x14ac:dyDescent="0.35">
      <c r="A258" s="15" t="s">
        <v>740</v>
      </c>
      <c r="B258" s="16" t="s">
        <v>741</v>
      </c>
      <c r="C258" s="17" t="s">
        <v>742</v>
      </c>
      <c r="D258" s="31">
        <v>139</v>
      </c>
      <c r="E258" s="22">
        <f>VLOOKUP(A258,[1]Summary!$A$8:$E$407,5,FALSE)</f>
        <v>22195</v>
      </c>
      <c r="F258" s="45">
        <v>659050.65819020849</v>
      </c>
      <c r="G258" s="45">
        <f t="shared" si="41"/>
        <v>681245.65819020849</v>
      </c>
      <c r="H258" s="45">
        <f>VLOOKUP(A258,'[1]2023_24 vs 2024_25 Detail'!$A$9:$CD$408,82,FALSE)</f>
        <v>701004.1212915699</v>
      </c>
      <c r="I258" s="50">
        <f t="shared" si="42"/>
        <v>19758.463101361413</v>
      </c>
      <c r="J258" s="27">
        <f t="shared" si="39"/>
        <v>2.9980188709042951E-2</v>
      </c>
      <c r="K258" s="22">
        <f>VLOOKUP(A258,'[2]2023_24 vs 2024_25 Detail'!$A$9:$CD$408,82,FALSE)</f>
        <v>705479.7998264028</v>
      </c>
      <c r="L258" s="50">
        <f t="shared" si="43"/>
        <v>24234.141636194312</v>
      </c>
      <c r="M258" s="29">
        <f t="shared" si="45"/>
        <v>3.6771288117278686E-2</v>
      </c>
      <c r="N258" s="22">
        <f>VLOOKUP(A258,'[3]2023_24 vs 2024_25 Detail'!$A$9:$CD$408,82,FALSE)</f>
        <v>709314.51827434916</v>
      </c>
      <c r="O258" s="50">
        <f t="shared" si="44"/>
        <v>28068.860084140673</v>
      </c>
      <c r="P258" s="27">
        <f t="shared" si="40"/>
        <v>4.258983696521812E-2</v>
      </c>
      <c r="Q258"/>
      <c r="R258"/>
    </row>
    <row r="259" spans="1:18" x14ac:dyDescent="0.35">
      <c r="A259" s="24" t="s">
        <v>743</v>
      </c>
      <c r="B259" s="25" t="s">
        <v>744</v>
      </c>
      <c r="C259" s="26" t="s">
        <v>745</v>
      </c>
      <c r="D259" s="32">
        <v>84</v>
      </c>
      <c r="E259" s="43">
        <f>VLOOKUP(A259,[1]Summary!$A$8:$E$407,5,FALSE)</f>
        <v>15650</v>
      </c>
      <c r="F259" s="46">
        <v>447429.61608237901</v>
      </c>
      <c r="G259" s="46">
        <f t="shared" si="41"/>
        <v>463079.61608237901</v>
      </c>
      <c r="H259" s="46">
        <f>VLOOKUP(A259,'[1]2023_24 vs 2024_25 Detail'!$A$9:$CD$408,82,FALSE)</f>
        <v>473301.80031573051</v>
      </c>
      <c r="I259" s="51">
        <f t="shared" si="42"/>
        <v>10222.184233351494</v>
      </c>
      <c r="J259" s="28">
        <f t="shared" si="39"/>
        <v>2.2846463143980672E-2</v>
      </c>
      <c r="K259" s="43">
        <f>VLOOKUP(A259,'[2]2023_24 vs 2024_25 Detail'!$A$9:$CD$408,82,FALSE)</f>
        <v>537857.47125514084</v>
      </c>
      <c r="L259" s="51">
        <f t="shared" si="43"/>
        <v>74777.855172761832</v>
      </c>
      <c r="M259" s="28">
        <f t="shared" si="45"/>
        <v>0.1671276385937627</v>
      </c>
      <c r="N259" s="43">
        <f>VLOOKUP(A259,'[3]2023_24 vs 2024_25 Detail'!$A$9:$CD$408,82,FALSE)</f>
        <v>540174.85506541061</v>
      </c>
      <c r="O259" s="51">
        <f t="shared" si="44"/>
        <v>77095.238983031595</v>
      </c>
      <c r="P259" s="28">
        <f t="shared" si="40"/>
        <v>0.17230696451894484</v>
      </c>
      <c r="Q259"/>
      <c r="R259"/>
    </row>
    <row r="260" spans="1:18" x14ac:dyDescent="0.35">
      <c r="A260" s="15" t="s">
        <v>746</v>
      </c>
      <c r="B260" s="16" t="s">
        <v>747</v>
      </c>
      <c r="C260" s="17" t="s">
        <v>748</v>
      </c>
      <c r="D260" s="31">
        <v>66</v>
      </c>
      <c r="E260" s="22">
        <f>VLOOKUP(A260,[1]Summary!$A$8:$E$407,5,FALSE)</f>
        <v>12988</v>
      </c>
      <c r="F260" s="45">
        <v>384174.63213011815</v>
      </c>
      <c r="G260" s="45">
        <f t="shared" si="41"/>
        <v>397162.63213011815</v>
      </c>
      <c r="H260" s="45">
        <f>VLOOKUP(A260,'[1]2023_24 vs 2024_25 Detail'!$A$9:$CD$408,82,FALSE)</f>
        <v>405510.86378786899</v>
      </c>
      <c r="I260" s="50">
        <f t="shared" si="42"/>
        <v>8348.2316577508464</v>
      </c>
      <c r="J260" s="27">
        <f t="shared" si="39"/>
        <v>2.1730304292771053E-2</v>
      </c>
      <c r="K260" s="22">
        <f>VLOOKUP(A260,'[2]2023_24 vs 2024_25 Detail'!$A$9:$CD$408,82,FALSE)</f>
        <v>448601.26558937563</v>
      </c>
      <c r="L260" s="50">
        <f t="shared" si="43"/>
        <v>51438.633459257486</v>
      </c>
      <c r="M260" s="29">
        <f t="shared" si="45"/>
        <v>0.13389388355511059</v>
      </c>
      <c r="N260" s="22">
        <f>VLOOKUP(A260,'[3]2023_24 vs 2024_25 Detail'!$A$9:$CD$408,82,FALSE)</f>
        <v>450422.0671545876</v>
      </c>
      <c r="O260" s="50">
        <f t="shared" si="44"/>
        <v>53259.435024469451</v>
      </c>
      <c r="P260" s="27">
        <f t="shared" si="40"/>
        <v>0.1386333989028998</v>
      </c>
      <c r="Q260"/>
      <c r="R260"/>
    </row>
    <row r="261" spans="1:18" x14ac:dyDescent="0.35">
      <c r="A261" s="15" t="s">
        <v>749</v>
      </c>
      <c r="B261" s="16" t="s">
        <v>750</v>
      </c>
      <c r="C261" s="17" t="s">
        <v>751</v>
      </c>
      <c r="D261" s="31">
        <v>407</v>
      </c>
      <c r="E261" s="22">
        <f>VLOOKUP(A261,[1]Summary!$A$8:$E$407,5,FALSE)</f>
        <v>60847</v>
      </c>
      <c r="F261" s="45">
        <v>1847849.9991162224</v>
      </c>
      <c r="G261" s="45">
        <f t="shared" si="41"/>
        <v>1908696.9991162224</v>
      </c>
      <c r="H261" s="45">
        <f>VLOOKUP(A261,'[1]2023_24 vs 2024_25 Detail'!$A$9:$CD$408,82,FALSE)</f>
        <v>1928722</v>
      </c>
      <c r="I261" s="50">
        <f t="shared" si="42"/>
        <v>20025.000883777626</v>
      </c>
      <c r="J261" s="27">
        <f t="shared" si="39"/>
        <v>1.0836919064510135E-2</v>
      </c>
      <c r="K261" s="22">
        <f>VLOOKUP(A261,'[2]2023_24 vs 2024_25 Detail'!$A$9:$CD$408,82,FALSE)</f>
        <v>1928722</v>
      </c>
      <c r="L261" s="50">
        <f t="shared" si="43"/>
        <v>20025.000883777626</v>
      </c>
      <c r="M261" s="29">
        <f t="shared" si="45"/>
        <v>1.0836919064510135E-2</v>
      </c>
      <c r="N261" s="22">
        <f>VLOOKUP(A261,'[3]2023_24 vs 2024_25 Detail'!$A$9:$CD$408,82,FALSE)</f>
        <v>1928722</v>
      </c>
      <c r="O261" s="50">
        <f t="shared" si="44"/>
        <v>20025.000883777626</v>
      </c>
      <c r="P261" s="27">
        <f t="shared" si="40"/>
        <v>1.0836919064510135E-2</v>
      </c>
      <c r="Q261"/>
      <c r="R261"/>
    </row>
    <row r="262" spans="1:18" x14ac:dyDescent="0.35">
      <c r="A262" s="15" t="s">
        <v>752</v>
      </c>
      <c r="B262" s="16" t="s">
        <v>753</v>
      </c>
      <c r="C262" s="17" t="s">
        <v>754</v>
      </c>
      <c r="D262" s="31">
        <v>63</v>
      </c>
      <c r="E262" s="22">
        <f>VLOOKUP(A262,[1]Summary!$A$8:$E$407,5,FALSE)</f>
        <v>13567</v>
      </c>
      <c r="F262" s="45">
        <v>395198.19740806258</v>
      </c>
      <c r="G262" s="45">
        <f t="shared" si="41"/>
        <v>408765.19740806258</v>
      </c>
      <c r="H262" s="45">
        <f>VLOOKUP(A262,'[1]2023_24 vs 2024_25 Detail'!$A$9:$CD$408,82,FALSE)</f>
        <v>416554.1172487156</v>
      </c>
      <c r="I262" s="50">
        <f t="shared" si="42"/>
        <v>7788.9198406530195</v>
      </c>
      <c r="J262" s="27">
        <f t="shared" ref="J262:J325" si="46">I262/F262</f>
        <v>1.9708895161307017E-2</v>
      </c>
      <c r="K262" s="22">
        <f>VLOOKUP(A262,'[2]2023_24 vs 2024_25 Detail'!$A$9:$CD$408,82,FALSE)</f>
        <v>471895.27132380172</v>
      </c>
      <c r="L262" s="50">
        <f t="shared" si="43"/>
        <v>63130.073915739136</v>
      </c>
      <c r="M262" s="29">
        <f t="shared" si="45"/>
        <v>0.15974281848900759</v>
      </c>
      <c r="N262" s="22">
        <f>VLOOKUP(A262,'[3]2023_24 vs 2024_25 Detail'!$A$9:$CD$408,82,FALSE)</f>
        <v>473633.30918150407</v>
      </c>
      <c r="O262" s="50">
        <f t="shared" si="44"/>
        <v>64868.111773441487</v>
      </c>
      <c r="P262" s="27">
        <f t="shared" ref="P262:P325" si="47">$O262/$F262</f>
        <v>0.1641407076218564</v>
      </c>
      <c r="Q262"/>
      <c r="R262"/>
    </row>
    <row r="263" spans="1:18" x14ac:dyDescent="0.35">
      <c r="A263" s="15" t="s">
        <v>755</v>
      </c>
      <c r="B263" s="16" t="s">
        <v>756</v>
      </c>
      <c r="C263" s="17" t="s">
        <v>757</v>
      </c>
      <c r="D263" s="31">
        <v>60</v>
      </c>
      <c r="E263" s="22">
        <f>VLOOKUP(A263,[1]Summary!$A$8:$E$407,5,FALSE)</f>
        <v>12794</v>
      </c>
      <c r="F263" s="45">
        <v>400944.565850046</v>
      </c>
      <c r="G263" s="45">
        <f t="shared" si="41"/>
        <v>413738.565850046</v>
      </c>
      <c r="H263" s="45">
        <f>VLOOKUP(A263,'[1]2023_24 vs 2024_25 Detail'!$A$9:$CD$408,82,FALSE)</f>
        <v>422060.23313190928</v>
      </c>
      <c r="I263" s="50">
        <f t="shared" si="42"/>
        <v>8321.6672818632796</v>
      </c>
      <c r="J263" s="27">
        <f t="shared" si="46"/>
        <v>2.075515667414133E-2</v>
      </c>
      <c r="K263" s="22">
        <f>VLOOKUP(A263,'[2]2023_24 vs 2024_25 Detail'!$A$9:$CD$408,82,FALSE)</f>
        <v>441681.84755196876</v>
      </c>
      <c r="L263" s="50">
        <f t="shared" si="43"/>
        <v>27943.281701922766</v>
      </c>
      <c r="M263" s="29">
        <f t="shared" si="45"/>
        <v>6.9693628700715715E-2</v>
      </c>
      <c r="N263" s="22">
        <f>VLOOKUP(A263,'[3]2023_24 vs 2024_25 Detail'!$A$9:$CD$408,82,FALSE)</f>
        <v>443337.12170216144</v>
      </c>
      <c r="O263" s="50">
        <f t="shared" si="44"/>
        <v>29598.555852115445</v>
      </c>
      <c r="P263" s="27">
        <f t="shared" si="47"/>
        <v>7.3822065126043779E-2</v>
      </c>
      <c r="Q263"/>
      <c r="R263"/>
    </row>
    <row r="264" spans="1:18" x14ac:dyDescent="0.35">
      <c r="A264" s="24" t="s">
        <v>758</v>
      </c>
      <c r="B264" s="25" t="s">
        <v>1143</v>
      </c>
      <c r="C264" s="26" t="s">
        <v>759</v>
      </c>
      <c r="D264" s="32">
        <v>73</v>
      </c>
      <c r="E264" s="43">
        <f>VLOOKUP(A264,[1]Summary!$A$8:$E$407,5,FALSE)</f>
        <v>14445</v>
      </c>
      <c r="F264" s="46">
        <v>461408.26363786851</v>
      </c>
      <c r="G264" s="46">
        <f t="shared" ref="G264:G327" si="48">E264+F264</f>
        <v>475853.26363786851</v>
      </c>
      <c r="H264" s="46">
        <f>VLOOKUP(A264,'[1]2023_24 vs 2024_25 Detail'!$A$9:$CD$408,82,FALSE)</f>
        <v>486596.51803238236</v>
      </c>
      <c r="I264" s="51">
        <f t="shared" ref="I264:I327" si="49">H264-G264</f>
        <v>10743.254394513846</v>
      </c>
      <c r="J264" s="28">
        <f t="shared" si="46"/>
        <v>2.3283619391233048E-2</v>
      </c>
      <c r="K264" s="43">
        <f>VLOOKUP(A264,'[2]2023_24 vs 2024_25 Detail'!$A$9:$CD$408,82,FALSE)</f>
        <v>498883.86127508443</v>
      </c>
      <c r="L264" s="51">
        <f t="shared" ref="L264:L327" si="50">K264-G264</f>
        <v>23030.59763721592</v>
      </c>
      <c r="M264" s="28">
        <f t="shared" si="45"/>
        <v>4.9913708644133095E-2</v>
      </c>
      <c r="N264" s="43">
        <f>VLOOKUP(A264,'[3]2023_24 vs 2024_25 Detail'!$A$9:$CD$408,82,FALSE)</f>
        <v>500897.77815781883</v>
      </c>
      <c r="O264" s="51">
        <f t="shared" ref="O264:O327" si="51">N264-G264</f>
        <v>25044.514519950317</v>
      </c>
      <c r="P264" s="28">
        <f t="shared" si="47"/>
        <v>5.4278426490441539E-2</v>
      </c>
      <c r="Q264"/>
      <c r="R264"/>
    </row>
    <row r="265" spans="1:18" x14ac:dyDescent="0.35">
      <c r="A265" s="39" t="s">
        <v>760</v>
      </c>
      <c r="B265" s="40" t="s">
        <v>1144</v>
      </c>
      <c r="C265" s="41" t="s">
        <v>761</v>
      </c>
      <c r="D265" s="31">
        <v>95</v>
      </c>
      <c r="E265" s="22">
        <f>VLOOKUP(A265,[1]Summary!$A$8:$E$407,5,FALSE)</f>
        <v>16751</v>
      </c>
      <c r="F265" s="45">
        <v>495351.34647113987</v>
      </c>
      <c r="G265" s="45">
        <f t="shared" si="48"/>
        <v>512102.34647113987</v>
      </c>
      <c r="H265" s="45">
        <f>VLOOKUP(A265,'[1]2023_24 vs 2024_25 Detail'!$A$9:$CD$408,82,FALSE)</f>
        <v>524611.97010128736</v>
      </c>
      <c r="I265" s="50">
        <f t="shared" si="49"/>
        <v>12509.623630147486</v>
      </c>
      <c r="J265" s="42">
        <f t="shared" si="46"/>
        <v>2.5254041841746202E-2</v>
      </c>
      <c r="K265" s="22">
        <f>VLOOKUP(A265,'[2]2023_24 vs 2024_25 Detail'!$A$9:$CD$408,82,FALSE)</f>
        <v>571064.88766881789</v>
      </c>
      <c r="L265" s="50">
        <f t="shared" si="50"/>
        <v>58962.541197678016</v>
      </c>
      <c r="M265" s="42">
        <f t="shared" si="45"/>
        <v>0.11903175719158621</v>
      </c>
      <c r="N265" s="22">
        <f>VLOOKUP(A265,'[3]2023_24 vs 2024_25 Detail'!$A$9:$CD$408,82,FALSE)</f>
        <v>573685.73840662302</v>
      </c>
      <c r="O265" s="50">
        <f t="shared" si="51"/>
        <v>61583.391935483145</v>
      </c>
      <c r="P265" s="42">
        <f t="shared" si="47"/>
        <v>0.12432264971963917</v>
      </c>
      <c r="Q265" t="s">
        <v>15</v>
      </c>
      <c r="R265"/>
    </row>
    <row r="266" spans="1:18" x14ac:dyDescent="0.35">
      <c r="A266" s="15" t="s">
        <v>762</v>
      </c>
      <c r="B266" s="16" t="s">
        <v>763</v>
      </c>
      <c r="C266" s="17" t="s">
        <v>764</v>
      </c>
      <c r="D266" s="31">
        <v>415</v>
      </c>
      <c r="E266" s="22">
        <f>VLOOKUP(A266,[1]Summary!$A$8:$E$407,5,FALSE)</f>
        <v>62111</v>
      </c>
      <c r="F266" s="45">
        <v>1901698.2636363637</v>
      </c>
      <c r="G266" s="45">
        <f t="shared" si="48"/>
        <v>1963809.2636363637</v>
      </c>
      <c r="H266" s="45">
        <f>VLOOKUP(A266,'[1]2023_24 vs 2024_25 Detail'!$A$9:$CD$408,82,FALSE)</f>
        <v>1973352.5</v>
      </c>
      <c r="I266" s="50">
        <f t="shared" si="49"/>
        <v>9543.2363636363298</v>
      </c>
      <c r="J266" s="27">
        <f t="shared" si="46"/>
        <v>5.018270535404535E-3</v>
      </c>
      <c r="K266" s="22">
        <f>VLOOKUP(A266,'[2]2023_24 vs 2024_25 Detail'!$A$9:$CD$408,82,FALSE)</f>
        <v>1973352.5</v>
      </c>
      <c r="L266" s="50">
        <f t="shared" si="50"/>
        <v>9543.2363636363298</v>
      </c>
      <c r="M266" s="29">
        <f t="shared" si="45"/>
        <v>5.018270535404535E-3</v>
      </c>
      <c r="N266" s="22">
        <f>VLOOKUP(A266,'[3]2023_24 vs 2024_25 Detail'!$A$9:$CD$408,82,FALSE)</f>
        <v>1973352.5</v>
      </c>
      <c r="O266" s="50">
        <f t="shared" si="51"/>
        <v>9543.2363636363298</v>
      </c>
      <c r="P266" s="27">
        <f t="shared" si="47"/>
        <v>5.018270535404535E-3</v>
      </c>
      <c r="Q266"/>
      <c r="R266"/>
    </row>
    <row r="267" spans="1:18" x14ac:dyDescent="0.35">
      <c r="A267" s="15" t="s">
        <v>765</v>
      </c>
      <c r="B267" s="16" t="s">
        <v>766</v>
      </c>
      <c r="C267" s="17" t="s">
        <v>1174</v>
      </c>
      <c r="D267" s="31">
        <v>197</v>
      </c>
      <c r="E267" s="22">
        <f>VLOOKUP(A267,[1]Summary!$A$8:$E$407,5,FALSE)</f>
        <v>30761</v>
      </c>
      <c r="F267" s="45">
        <v>878436.6254358975</v>
      </c>
      <c r="G267" s="45">
        <f t="shared" si="48"/>
        <v>909197.6254358975</v>
      </c>
      <c r="H267" s="45">
        <f>VLOOKUP(A267,'[1]2023_24 vs 2024_25 Detail'!$A$9:$CD$408,82,FALSE)</f>
        <v>922228.10329137533</v>
      </c>
      <c r="I267" s="50">
        <f t="shared" si="49"/>
        <v>13030.477855477831</v>
      </c>
      <c r="J267" s="27">
        <f t="shared" si="46"/>
        <v>1.4833714212464504E-2</v>
      </c>
      <c r="K267" s="22">
        <f>VLOOKUP(A267,'[2]2023_24 vs 2024_25 Detail'!$A$9:$CD$408,82,FALSE)</f>
        <v>925257.44074480981</v>
      </c>
      <c r="L267" s="50">
        <f t="shared" si="50"/>
        <v>16059.815308912308</v>
      </c>
      <c r="M267" s="29">
        <f t="shared" si="45"/>
        <v>1.8282269709488846E-2</v>
      </c>
      <c r="N267" s="22">
        <f>VLOOKUP(A267,'[3]2023_24 vs 2024_25 Detail'!$A$9:$CD$408,82,FALSE)</f>
        <v>930692.2575379425</v>
      </c>
      <c r="O267" s="50">
        <f t="shared" si="51"/>
        <v>21494.632102044998</v>
      </c>
      <c r="P267" s="27">
        <f t="shared" si="47"/>
        <v>2.4469189329826654E-2</v>
      </c>
      <c r="Q267"/>
      <c r="R267"/>
    </row>
    <row r="268" spans="1:18" x14ac:dyDescent="0.35">
      <c r="A268" s="15" t="s">
        <v>767</v>
      </c>
      <c r="B268" s="16" t="s">
        <v>768</v>
      </c>
      <c r="C268" s="17" t="s">
        <v>769</v>
      </c>
      <c r="D268" s="31">
        <v>178</v>
      </c>
      <c r="E268" s="22">
        <f>VLOOKUP(A268,[1]Summary!$A$8:$E$407,5,FALSE)</f>
        <v>27460</v>
      </c>
      <c r="F268" s="45">
        <v>796095.42158064502</v>
      </c>
      <c r="G268" s="45">
        <f t="shared" si="48"/>
        <v>823555.42158064502</v>
      </c>
      <c r="H268" s="45">
        <f>VLOOKUP(A268,'[1]2023_24 vs 2024_25 Detail'!$A$9:$CD$408,82,FALSE)</f>
        <v>829530.60420024209</v>
      </c>
      <c r="I268" s="50">
        <f t="shared" si="49"/>
        <v>5975.1826195970643</v>
      </c>
      <c r="J268" s="27">
        <f t="shared" si="46"/>
        <v>7.5056110833213409E-3</v>
      </c>
      <c r="K268" s="22">
        <f>VLOOKUP(A268,'[2]2023_24 vs 2024_25 Detail'!$A$9:$CD$408,82,FALSE)</f>
        <v>832267.77205156873</v>
      </c>
      <c r="L268" s="50">
        <f t="shared" si="50"/>
        <v>8712.3504709237022</v>
      </c>
      <c r="M268" s="29">
        <f t="shared" si="45"/>
        <v>1.0943851999079905E-2</v>
      </c>
      <c r="N268" s="22">
        <f>VLOOKUP(A268,'[3]2023_24 vs 2024_25 Detail'!$A$9:$CD$408,82,FALSE)</f>
        <v>837178.4186971403</v>
      </c>
      <c r="O268" s="50">
        <f t="shared" si="51"/>
        <v>13622.997116495273</v>
      </c>
      <c r="P268" s="27">
        <f t="shared" si="47"/>
        <v>1.7112266629353116E-2</v>
      </c>
      <c r="Q268"/>
      <c r="R268"/>
    </row>
    <row r="269" spans="1:18" x14ac:dyDescent="0.35">
      <c r="A269" s="24" t="s">
        <v>770</v>
      </c>
      <c r="B269" s="25" t="s">
        <v>771</v>
      </c>
      <c r="C269" s="26" t="s">
        <v>772</v>
      </c>
      <c r="D269" s="32">
        <v>87</v>
      </c>
      <c r="E269" s="43">
        <f>VLOOKUP(A269,[1]Summary!$A$8:$E$407,5,FALSE)</f>
        <v>18503</v>
      </c>
      <c r="F269" s="46">
        <v>486995.85690541222</v>
      </c>
      <c r="G269" s="46">
        <f t="shared" si="48"/>
        <v>505498.85690541222</v>
      </c>
      <c r="H269" s="46">
        <f>VLOOKUP(A269,'[1]2023_24 vs 2024_25 Detail'!$A$9:$CD$408,82,FALSE)</f>
        <v>518547.04615282733</v>
      </c>
      <c r="I269" s="51">
        <f t="shared" si="49"/>
        <v>13048.18924741511</v>
      </c>
      <c r="J269" s="28">
        <f t="shared" si="46"/>
        <v>2.6793224341432994E-2</v>
      </c>
      <c r="K269" s="43">
        <f>VLOOKUP(A269,'[2]2023_24 vs 2024_25 Detail'!$A$9:$CD$408,82,FALSE)</f>
        <v>552066.28246420308</v>
      </c>
      <c r="L269" s="51">
        <f t="shared" si="50"/>
        <v>46567.425558790856</v>
      </c>
      <c r="M269" s="28">
        <f t="shared" si="45"/>
        <v>9.5621810531820423E-2</v>
      </c>
      <c r="N269" s="43">
        <f>VLOOKUP(A269,'[3]2023_24 vs 2024_25 Detail'!$A$9:$CD$408,82,FALSE)</f>
        <v>554466.42998198245</v>
      </c>
      <c r="O269" s="51">
        <f t="shared" si="51"/>
        <v>48967.573076570232</v>
      </c>
      <c r="P269" s="28">
        <f t="shared" si="47"/>
        <v>0.10055028678833516</v>
      </c>
      <c r="Q269"/>
      <c r="R269"/>
    </row>
    <row r="270" spans="1:18" x14ac:dyDescent="0.35">
      <c r="A270" s="15" t="s">
        <v>773</v>
      </c>
      <c r="B270" s="16" t="s">
        <v>774</v>
      </c>
      <c r="C270" s="17" t="s">
        <v>775</v>
      </c>
      <c r="D270" s="31">
        <v>89</v>
      </c>
      <c r="E270" s="22">
        <f>VLOOKUP(A270,[1]Summary!$A$8:$E$407,5,FALSE)</f>
        <v>18533</v>
      </c>
      <c r="F270" s="45">
        <v>534775.14931027766</v>
      </c>
      <c r="G270" s="45">
        <f t="shared" si="48"/>
        <v>553308.14931027766</v>
      </c>
      <c r="H270" s="45">
        <f>VLOOKUP(A270,'[1]2023_24 vs 2024_25 Detail'!$A$9:$CD$408,82,FALSE)</f>
        <v>567353.07233922381</v>
      </c>
      <c r="I270" s="50">
        <f t="shared" si="49"/>
        <v>14044.923028946156</v>
      </c>
      <c r="J270" s="27">
        <f t="shared" si="46"/>
        <v>2.6263230531673905E-2</v>
      </c>
      <c r="K270" s="22">
        <f>VLOOKUP(A270,'[2]2023_24 vs 2024_25 Detail'!$A$9:$CD$408,82,FALSE)</f>
        <v>584954.0551697975</v>
      </c>
      <c r="L270" s="50">
        <f t="shared" si="50"/>
        <v>31645.905859519844</v>
      </c>
      <c r="M270" s="29">
        <f t="shared" si="45"/>
        <v>5.9176096533907603E-2</v>
      </c>
      <c r="N270" s="22">
        <f>VLOOKUP(A270,'[3]2023_24 vs 2024_25 Detail'!$A$9:$CD$408,82,FALSE)</f>
        <v>587409.37849258329</v>
      </c>
      <c r="O270" s="50">
        <f t="shared" si="51"/>
        <v>34101.229182305629</v>
      </c>
      <c r="P270" s="27">
        <f t="shared" si="47"/>
        <v>6.3767415569492045E-2</v>
      </c>
      <c r="Q270"/>
      <c r="R270"/>
    </row>
    <row r="271" spans="1:18" x14ac:dyDescent="0.35">
      <c r="A271" s="15" t="s">
        <v>776</v>
      </c>
      <c r="B271" s="16" t="s">
        <v>777</v>
      </c>
      <c r="C271" s="17" t="s">
        <v>778</v>
      </c>
      <c r="D271" s="31">
        <v>99</v>
      </c>
      <c r="E271" s="22">
        <f>VLOOKUP(A271,[1]Summary!$A$8:$E$407,5,FALSE)</f>
        <v>17851</v>
      </c>
      <c r="F271" s="45">
        <v>542582.17114440666</v>
      </c>
      <c r="G271" s="45">
        <f t="shared" si="48"/>
        <v>560433.17114440666</v>
      </c>
      <c r="H271" s="45">
        <f>VLOOKUP(A271,'[1]2023_24 vs 2024_25 Detail'!$A$9:$CD$408,82,FALSE)</f>
        <v>571682.39913678006</v>
      </c>
      <c r="I271" s="50">
        <f t="shared" si="49"/>
        <v>11249.227992373402</v>
      </c>
      <c r="J271" s="27">
        <f t="shared" si="46"/>
        <v>2.0732763792526927E-2</v>
      </c>
      <c r="K271" s="22">
        <f>VLOOKUP(A271,'[2]2023_24 vs 2024_25 Detail'!$A$9:$CD$408,82,FALSE)</f>
        <v>573204.75653723697</v>
      </c>
      <c r="L271" s="50">
        <f t="shared" si="50"/>
        <v>12771.585392830311</v>
      </c>
      <c r="M271" s="29">
        <f t="shared" si="45"/>
        <v>2.3538527566972323E-2</v>
      </c>
      <c r="N271" s="22">
        <f>VLOOKUP(A271,'[3]2023_24 vs 2024_25 Detail'!$A$9:$CD$408,82,FALSE)</f>
        <v>575935.95888505492</v>
      </c>
      <c r="O271" s="50">
        <f t="shared" si="51"/>
        <v>15502.787740648258</v>
      </c>
      <c r="P271" s="27">
        <f t="shared" si="47"/>
        <v>2.8572239496830493E-2</v>
      </c>
      <c r="Q271"/>
      <c r="R271"/>
    </row>
    <row r="272" spans="1:18" x14ac:dyDescent="0.35">
      <c r="A272" s="15" t="s">
        <v>779</v>
      </c>
      <c r="B272" s="16" t="s">
        <v>780</v>
      </c>
      <c r="C272" s="17" t="s">
        <v>781</v>
      </c>
      <c r="D272" s="31">
        <v>175</v>
      </c>
      <c r="E272" s="22">
        <f>VLOOKUP(A272,[1]Summary!$A$8:$E$407,5,FALSE)</f>
        <v>26167</v>
      </c>
      <c r="F272" s="45">
        <v>798061.29191814654</v>
      </c>
      <c r="G272" s="45">
        <f t="shared" si="48"/>
        <v>824228.29191814654</v>
      </c>
      <c r="H272" s="45">
        <f>VLOOKUP(A272,'[1]2023_24 vs 2024_25 Detail'!$A$9:$CD$408,82,FALSE)</f>
        <v>849877.97755729477</v>
      </c>
      <c r="I272" s="50">
        <f t="shared" si="49"/>
        <v>25649.685639148229</v>
      </c>
      <c r="J272" s="27">
        <f t="shared" si="46"/>
        <v>3.2139994633117723E-2</v>
      </c>
      <c r="K272" s="22">
        <f>VLOOKUP(A272,'[2]2023_24 vs 2024_25 Detail'!$A$9:$CD$408,82,FALSE)</f>
        <v>856500.97480587545</v>
      </c>
      <c r="L272" s="50">
        <f t="shared" si="50"/>
        <v>32272.682887728908</v>
      </c>
      <c r="M272" s="29">
        <f t="shared" si="45"/>
        <v>4.0438852522418751E-2</v>
      </c>
      <c r="N272" s="22">
        <f>VLOOKUP(A272,'[3]2023_24 vs 2024_25 Detail'!$A$9:$CD$408,82,FALSE)</f>
        <v>861328.85774393741</v>
      </c>
      <c r="O272" s="50">
        <f t="shared" si="51"/>
        <v>37100.565825790865</v>
      </c>
      <c r="P272" s="27">
        <f t="shared" si="47"/>
        <v>4.6488366497038552E-2</v>
      </c>
      <c r="Q272"/>
      <c r="R272"/>
    </row>
    <row r="273" spans="1:18" x14ac:dyDescent="0.35">
      <c r="A273" s="15" t="s">
        <v>782</v>
      </c>
      <c r="B273" s="16" t="s">
        <v>783</v>
      </c>
      <c r="C273" s="17" t="s">
        <v>784</v>
      </c>
      <c r="D273" s="31">
        <v>235</v>
      </c>
      <c r="E273" s="22">
        <f>VLOOKUP(A273,[1]Summary!$A$8:$E$407,5,FALSE)</f>
        <v>35075</v>
      </c>
      <c r="F273" s="45">
        <v>1039294.6739539747</v>
      </c>
      <c r="G273" s="45">
        <f t="shared" si="48"/>
        <v>1074369.6739539746</v>
      </c>
      <c r="H273" s="45">
        <f>VLOOKUP(A273,'[1]2023_24 vs 2024_25 Detail'!$A$9:$CD$408,82,FALSE)</f>
        <v>1085535.95</v>
      </c>
      <c r="I273" s="50">
        <f t="shared" si="49"/>
        <v>11166.276046025334</v>
      </c>
      <c r="J273" s="27">
        <f t="shared" si="46"/>
        <v>1.0744090512408258E-2</v>
      </c>
      <c r="K273" s="22">
        <f>VLOOKUP(A273,'[2]2023_24 vs 2024_25 Detail'!$A$9:$CD$408,82,FALSE)</f>
        <v>1085535.95</v>
      </c>
      <c r="L273" s="50">
        <f t="shared" si="50"/>
        <v>11166.276046025334</v>
      </c>
      <c r="M273" s="29">
        <f t="shared" si="45"/>
        <v>1.0744090512408258E-2</v>
      </c>
      <c r="N273" s="22">
        <f>VLOOKUP(A273,'[3]2023_24 vs 2024_25 Detail'!$A$9:$CD$408,82,FALSE)</f>
        <v>1085535.9499999997</v>
      </c>
      <c r="O273" s="50">
        <f t="shared" si="51"/>
        <v>11166.276046025101</v>
      </c>
      <c r="P273" s="27">
        <f t="shared" si="47"/>
        <v>1.0744090512408034E-2</v>
      </c>
      <c r="Q273"/>
      <c r="R273"/>
    </row>
    <row r="274" spans="1:18" x14ac:dyDescent="0.35">
      <c r="A274" s="24" t="s">
        <v>785</v>
      </c>
      <c r="B274" s="25" t="s">
        <v>786</v>
      </c>
      <c r="C274" s="26" t="s">
        <v>787</v>
      </c>
      <c r="D274" s="32">
        <v>116</v>
      </c>
      <c r="E274" s="43">
        <f>VLOOKUP(A274,[1]Summary!$A$8:$E$407,5,FALSE)</f>
        <v>19666</v>
      </c>
      <c r="F274" s="46">
        <v>578992.60474350804</v>
      </c>
      <c r="G274" s="46">
        <f t="shared" si="48"/>
        <v>598658.60474350804</v>
      </c>
      <c r="H274" s="46">
        <f>VLOOKUP(A274,'[1]2023_24 vs 2024_25 Detail'!$A$9:$CD$408,82,FALSE)</f>
        <v>615533.30964947841</v>
      </c>
      <c r="I274" s="51">
        <f t="shared" si="49"/>
        <v>16874.704905970371</v>
      </c>
      <c r="J274" s="28">
        <f t="shared" si="46"/>
        <v>2.9144940311363415E-2</v>
      </c>
      <c r="K274" s="43">
        <f>VLOOKUP(A274,'[2]2023_24 vs 2024_25 Detail'!$A$9:$CD$408,82,FALSE)</f>
        <v>619029.00976235047</v>
      </c>
      <c r="L274" s="51">
        <f t="shared" si="50"/>
        <v>20370.40501884243</v>
      </c>
      <c r="M274" s="28">
        <f t="shared" si="45"/>
        <v>3.5182496031821435E-2</v>
      </c>
      <c r="N274" s="43">
        <f>VLOOKUP(A274,'[3]2023_24 vs 2024_25 Detail'!$A$9:$CD$408,82,FALSE)</f>
        <v>622229.20645272301</v>
      </c>
      <c r="O274" s="51">
        <f t="shared" si="51"/>
        <v>23570.60170921497</v>
      </c>
      <c r="P274" s="28">
        <f t="shared" si="47"/>
        <v>4.0709676628178482E-2</v>
      </c>
      <c r="Q274"/>
      <c r="R274"/>
    </row>
    <row r="275" spans="1:18" x14ac:dyDescent="0.35">
      <c r="A275" s="15" t="s">
        <v>788</v>
      </c>
      <c r="B275" s="16" t="s">
        <v>789</v>
      </c>
      <c r="C275" s="17" t="s">
        <v>790</v>
      </c>
      <c r="D275" s="31">
        <v>139</v>
      </c>
      <c r="E275" s="22">
        <f>VLOOKUP(A275,[1]Summary!$A$8:$E$407,5,FALSE)</f>
        <v>22819</v>
      </c>
      <c r="F275" s="45">
        <v>674848.75660430058</v>
      </c>
      <c r="G275" s="45">
        <f t="shared" si="48"/>
        <v>697667.75660430058</v>
      </c>
      <c r="H275" s="45">
        <f>VLOOKUP(A275,'[1]2023_24 vs 2024_25 Detail'!$A$9:$CD$408,82,FALSE)</f>
        <v>710202.71701649181</v>
      </c>
      <c r="I275" s="50">
        <f t="shared" si="49"/>
        <v>12534.960412191227</v>
      </c>
      <c r="J275" s="27">
        <f t="shared" si="46"/>
        <v>1.8574473598002249E-2</v>
      </c>
      <c r="K275" s="22">
        <f>VLOOKUP(A275,'[2]2023_24 vs 2024_25 Detail'!$A$9:$CD$408,82,FALSE)</f>
        <v>712340.16831612319</v>
      </c>
      <c r="L275" s="50">
        <f t="shared" si="50"/>
        <v>14672.411711822613</v>
      </c>
      <c r="M275" s="29">
        <f t="shared" si="45"/>
        <v>2.1741777795740717E-2</v>
      </c>
      <c r="N275" s="22">
        <f>VLOOKUP(A275,'[3]2023_24 vs 2024_25 Detail'!$A$9:$CD$408,82,FALSE)</f>
        <v>716174.88676406967</v>
      </c>
      <c r="O275" s="50">
        <f t="shared" si="51"/>
        <v>18507.130159769091</v>
      </c>
      <c r="P275" s="27">
        <f t="shared" si="47"/>
        <v>2.7424115372002969E-2</v>
      </c>
      <c r="Q275"/>
      <c r="R275"/>
    </row>
    <row r="276" spans="1:18" x14ac:dyDescent="0.35">
      <c r="A276" s="15" t="s">
        <v>791</v>
      </c>
      <c r="B276" s="16" t="s">
        <v>792</v>
      </c>
      <c r="C276" s="17" t="s">
        <v>793</v>
      </c>
      <c r="D276" s="31">
        <v>70</v>
      </c>
      <c r="E276" s="22">
        <f>VLOOKUP(A276,[1]Summary!$A$8:$E$407,5,FALSE)</f>
        <v>15544</v>
      </c>
      <c r="F276" s="45">
        <v>421933.66505968891</v>
      </c>
      <c r="G276" s="45">
        <f t="shared" si="48"/>
        <v>437477.66505968891</v>
      </c>
      <c r="H276" s="45">
        <f>VLOOKUP(A276,'[1]2023_24 vs 2024_25 Detail'!$A$9:$CD$408,82,FALSE)</f>
        <v>446633.67900988006</v>
      </c>
      <c r="I276" s="50">
        <f t="shared" si="49"/>
        <v>9156.0139501911472</v>
      </c>
      <c r="J276" s="27">
        <f t="shared" si="46"/>
        <v>2.1700126603777611E-2</v>
      </c>
      <c r="K276" s="22">
        <f>VLOOKUP(A276,'[2]2023_24 vs 2024_25 Detail'!$A$9:$CD$408,82,FALSE)</f>
        <v>516664.07541446446</v>
      </c>
      <c r="L276" s="50">
        <f t="shared" si="50"/>
        <v>79186.410354775551</v>
      </c>
      <c r="M276" s="29">
        <f t="shared" si="45"/>
        <v>0.18767502314273365</v>
      </c>
      <c r="N276" s="22">
        <f>VLOOKUP(A276,'[3]2023_24 vs 2024_25 Detail'!$A$9:$CD$408,82,FALSE)</f>
        <v>518595.2285896893</v>
      </c>
      <c r="O276" s="50">
        <f t="shared" si="51"/>
        <v>81117.563530000392</v>
      </c>
      <c r="P276" s="27">
        <f t="shared" si="47"/>
        <v>0.19225193495410015</v>
      </c>
      <c r="Q276"/>
      <c r="R276"/>
    </row>
    <row r="277" spans="1:18" x14ac:dyDescent="0.35">
      <c r="A277" s="15" t="s">
        <v>794</v>
      </c>
      <c r="B277" s="16" t="s">
        <v>795</v>
      </c>
      <c r="C277" s="17" t="s">
        <v>796</v>
      </c>
      <c r="D277" s="31">
        <v>147</v>
      </c>
      <c r="E277" s="22">
        <f>VLOOKUP(A277,[1]Summary!$A$8:$E$407,5,FALSE)</f>
        <v>26267</v>
      </c>
      <c r="F277" s="45">
        <v>751539.26853257196</v>
      </c>
      <c r="G277" s="45">
        <f t="shared" si="48"/>
        <v>777806.26853257196</v>
      </c>
      <c r="H277" s="45">
        <f>VLOOKUP(A277,'[1]2023_24 vs 2024_25 Detail'!$A$9:$CD$408,82,FALSE)</f>
        <v>798893.76670720789</v>
      </c>
      <c r="I277" s="50">
        <f t="shared" si="49"/>
        <v>21087.498174635926</v>
      </c>
      <c r="J277" s="27">
        <f t="shared" si="46"/>
        <v>2.8059076960556702E-2</v>
      </c>
      <c r="K277" s="22">
        <f>VLOOKUP(A277,'[2]2023_24 vs 2024_25 Detail'!$A$9:$CD$408,82,FALSE)</f>
        <v>801154.23678667424</v>
      </c>
      <c r="L277" s="50">
        <f t="shared" si="50"/>
        <v>23347.968254102278</v>
      </c>
      <c r="M277" s="29">
        <f t="shared" si="45"/>
        <v>3.1066864010566825E-2</v>
      </c>
      <c r="N277" s="22">
        <f>VLOOKUP(A277,'[3]2023_24 vs 2024_25 Detail'!$A$9:$CD$408,82,FALSE)</f>
        <v>805209.65845464636</v>
      </c>
      <c r="O277" s="50">
        <f t="shared" si="51"/>
        <v>27403.389922074392</v>
      </c>
      <c r="P277" s="27">
        <f t="shared" si="47"/>
        <v>3.6463018061027266E-2</v>
      </c>
      <c r="Q277"/>
      <c r="R277"/>
    </row>
    <row r="278" spans="1:18" x14ac:dyDescent="0.35">
      <c r="A278" s="15" t="s">
        <v>797</v>
      </c>
      <c r="B278" s="16" t="s">
        <v>798</v>
      </c>
      <c r="C278" s="17" t="s">
        <v>799</v>
      </c>
      <c r="D278" s="31">
        <v>205</v>
      </c>
      <c r="E278" s="22">
        <f>VLOOKUP(A278,[1]Summary!$A$8:$E$407,5,FALSE)</f>
        <v>33585</v>
      </c>
      <c r="F278" s="45">
        <v>984828.72820191924</v>
      </c>
      <c r="G278" s="45">
        <f t="shared" si="48"/>
        <v>1018413.7282019192</v>
      </c>
      <c r="H278" s="45">
        <f>VLOOKUP(A278,'[1]2023_24 vs 2024_25 Detail'!$A$9:$CD$408,82,FALSE)</f>
        <v>1032861.3792429931</v>
      </c>
      <c r="I278" s="50">
        <f t="shared" si="49"/>
        <v>14447.651041073841</v>
      </c>
      <c r="J278" s="27">
        <f t="shared" si="46"/>
        <v>1.4670216888831092E-2</v>
      </c>
      <c r="K278" s="22">
        <f>VLOOKUP(A278,'[2]2023_24 vs 2024_25 Detail'!$A$9:$CD$408,82,FALSE)</f>
        <v>1036013.7354762625</v>
      </c>
      <c r="L278" s="50">
        <f t="shared" si="50"/>
        <v>17600.007274343283</v>
      </c>
      <c r="M278" s="29">
        <f t="shared" si="45"/>
        <v>1.7871135122628914E-2</v>
      </c>
      <c r="N278" s="22">
        <f>VLOOKUP(A278,'[3]2023_24 vs 2024_25 Detail'!$A$9:$CD$408,82,FALSE)</f>
        <v>1041669.2554894208</v>
      </c>
      <c r="O278" s="50">
        <f t="shared" si="51"/>
        <v>23255.527287501609</v>
      </c>
      <c r="P278" s="27">
        <f t="shared" si="47"/>
        <v>2.3613778336829278E-2</v>
      </c>
      <c r="Q278"/>
      <c r="R278"/>
    </row>
    <row r="279" spans="1:18" x14ac:dyDescent="0.35">
      <c r="A279" s="24" t="s">
        <v>800</v>
      </c>
      <c r="B279" s="25" t="s">
        <v>801</v>
      </c>
      <c r="C279" s="26" t="s">
        <v>802</v>
      </c>
      <c r="D279" s="32">
        <v>161</v>
      </c>
      <c r="E279" s="43">
        <f>VLOOKUP(A279,[1]Summary!$A$8:$E$407,5,FALSE)</f>
        <v>25749</v>
      </c>
      <c r="F279" s="46">
        <v>783929.14028729324</v>
      </c>
      <c r="G279" s="46">
        <f t="shared" si="48"/>
        <v>809678.14028729324</v>
      </c>
      <c r="H279" s="46">
        <f>VLOOKUP(A279,'[1]2023_24 vs 2024_25 Detail'!$A$9:$CD$408,82,FALSE)</f>
        <v>834190.91526968172</v>
      </c>
      <c r="I279" s="51">
        <f t="shared" si="49"/>
        <v>24512.774982388481</v>
      </c>
      <c r="J279" s="28">
        <f t="shared" si="46"/>
        <v>3.1269120795031392E-2</v>
      </c>
      <c r="K279" s="43">
        <f>VLOOKUP(A279,'[2]2023_24 vs 2024_25 Detail'!$A$9:$CD$408,82,FALSE)</f>
        <v>846406.95342220948</v>
      </c>
      <c r="L279" s="51">
        <f t="shared" si="50"/>
        <v>36728.813134916243</v>
      </c>
      <c r="M279" s="28">
        <f t="shared" si="45"/>
        <v>4.6852210547315434E-2</v>
      </c>
      <c r="N279" s="43">
        <f>VLOOKUP(A279,'[3]2023_24 vs 2024_25 Detail'!$A$9:$CD$408,82,FALSE)</f>
        <v>850848.60572522646</v>
      </c>
      <c r="O279" s="51">
        <f t="shared" si="51"/>
        <v>41170.465437933221</v>
      </c>
      <c r="P279" s="28">
        <f t="shared" si="47"/>
        <v>5.2518095478432052E-2</v>
      </c>
      <c r="Q279"/>
      <c r="R279"/>
    </row>
    <row r="280" spans="1:18" x14ac:dyDescent="0.35">
      <c r="A280" s="15" t="s">
        <v>803</v>
      </c>
      <c r="B280" s="16" t="s">
        <v>804</v>
      </c>
      <c r="C280" s="17" t="s">
        <v>805</v>
      </c>
      <c r="D280" s="31">
        <v>430</v>
      </c>
      <c r="E280" s="22">
        <f>VLOOKUP(A280,[1]Summary!$A$8:$E$407,5,FALSE)</f>
        <v>64624</v>
      </c>
      <c r="F280" s="45">
        <v>1930607.4069868994</v>
      </c>
      <c r="G280" s="45">
        <f t="shared" si="48"/>
        <v>1995231.4069868994</v>
      </c>
      <c r="H280" s="45">
        <f>VLOOKUP(A280,'[1]2023_24 vs 2024_25 Detail'!$A$9:$CD$408,82,FALSE)</f>
        <v>2010595.75</v>
      </c>
      <c r="I280" s="50">
        <f t="shared" si="49"/>
        <v>15364.343013100559</v>
      </c>
      <c r="J280" s="27">
        <f t="shared" si="46"/>
        <v>7.9582948648683066E-3</v>
      </c>
      <c r="K280" s="22">
        <f>VLOOKUP(A280,'[2]2023_24 vs 2024_25 Detail'!$A$9:$CD$408,82,FALSE)</f>
        <v>2010595.75</v>
      </c>
      <c r="L280" s="50">
        <f t="shared" si="50"/>
        <v>15364.343013100559</v>
      </c>
      <c r="M280" s="29">
        <f t="shared" si="45"/>
        <v>7.9582948648683066E-3</v>
      </c>
      <c r="N280" s="22">
        <f>VLOOKUP(A280,'[3]2023_24 vs 2024_25 Detail'!$A$9:$CD$408,82,FALSE)</f>
        <v>2010595.75</v>
      </c>
      <c r="O280" s="50">
        <f t="shared" si="51"/>
        <v>15364.343013100559</v>
      </c>
      <c r="P280" s="27">
        <f t="shared" si="47"/>
        <v>7.9582948648683066E-3</v>
      </c>
      <c r="Q280"/>
      <c r="R280"/>
    </row>
    <row r="281" spans="1:18" x14ac:dyDescent="0.35">
      <c r="A281" s="15" t="s">
        <v>806</v>
      </c>
      <c r="B281" s="16" t="s">
        <v>807</v>
      </c>
      <c r="C281" s="17" t="s">
        <v>808</v>
      </c>
      <c r="D281" s="31">
        <v>164</v>
      </c>
      <c r="E281" s="22">
        <f>VLOOKUP(A281,[1]Summary!$A$8:$E$407,5,FALSE)</f>
        <v>25066</v>
      </c>
      <c r="F281" s="45">
        <v>768300.91429219185</v>
      </c>
      <c r="G281" s="45">
        <f t="shared" si="48"/>
        <v>793366.91429219185</v>
      </c>
      <c r="H281" s="45">
        <f>VLOOKUP(A281,'[1]2023_24 vs 2024_25 Detail'!$A$9:$CD$408,82,FALSE)</f>
        <v>813584.80962140462</v>
      </c>
      <c r="I281" s="50">
        <f t="shared" si="49"/>
        <v>20217.89532921277</v>
      </c>
      <c r="J281" s="27">
        <f t="shared" si="46"/>
        <v>2.6315073889816718E-2</v>
      </c>
      <c r="K281" s="22">
        <f>VLOOKUP(A281,'[2]2023_24 vs 2024_25 Detail'!$A$9:$CD$408,82,FALSE)</f>
        <v>816106.69460802013</v>
      </c>
      <c r="L281" s="50">
        <f t="shared" si="50"/>
        <v>22739.780315828277</v>
      </c>
      <c r="M281" s="29">
        <f t="shared" si="45"/>
        <v>2.9597492197152495E-2</v>
      </c>
      <c r="N281" s="22">
        <f>VLOOKUP(A281,'[3]2023_24 vs 2024_25 Detail'!$A$9:$CD$408,82,FALSE)</f>
        <v>820631.11061854684</v>
      </c>
      <c r="O281" s="50">
        <f t="shared" si="51"/>
        <v>27264.196326354984</v>
      </c>
      <c r="P281" s="27">
        <f t="shared" si="47"/>
        <v>3.5486351531251938E-2</v>
      </c>
      <c r="Q281"/>
      <c r="R281"/>
    </row>
    <row r="282" spans="1:18" x14ac:dyDescent="0.35">
      <c r="A282" s="15" t="s">
        <v>809</v>
      </c>
      <c r="B282" s="16" t="s">
        <v>810</v>
      </c>
      <c r="C282" s="17" t="s">
        <v>811</v>
      </c>
      <c r="D282" s="31">
        <v>346</v>
      </c>
      <c r="E282" s="22">
        <f>VLOOKUP(A282,[1]Summary!$A$8:$E$407,5,FALSE)</f>
        <v>52548</v>
      </c>
      <c r="F282" s="45">
        <v>1550137.5000000002</v>
      </c>
      <c r="G282" s="45">
        <f t="shared" si="48"/>
        <v>1602685.5000000002</v>
      </c>
      <c r="H282" s="45">
        <f>VLOOKUP(A282,'[1]2023_24 vs 2024_25 Detail'!$A$9:$CD$408,82,FALSE)</f>
        <v>1621067.5000000002</v>
      </c>
      <c r="I282" s="50">
        <f t="shared" si="49"/>
        <v>18382</v>
      </c>
      <c r="J282" s="27">
        <f t="shared" si="46"/>
        <v>1.1858302892485342E-2</v>
      </c>
      <c r="K282" s="22">
        <f>VLOOKUP(A282,'[2]2023_24 vs 2024_25 Detail'!$A$9:$CD$408,82,FALSE)</f>
        <v>1621067.5000000002</v>
      </c>
      <c r="L282" s="50">
        <f t="shared" si="50"/>
        <v>18382</v>
      </c>
      <c r="M282" s="29">
        <f t="shared" si="45"/>
        <v>1.1858302892485342E-2</v>
      </c>
      <c r="N282" s="22">
        <f>VLOOKUP(A282,'[3]2023_24 vs 2024_25 Detail'!$A$9:$CD$408,82,FALSE)</f>
        <v>1625038.8278453222</v>
      </c>
      <c r="O282" s="50">
        <f t="shared" si="51"/>
        <v>22353.327845321968</v>
      </c>
      <c r="P282" s="27">
        <f t="shared" si="47"/>
        <v>1.4420222622394443E-2</v>
      </c>
      <c r="Q282"/>
      <c r="R282"/>
    </row>
    <row r="283" spans="1:18" x14ac:dyDescent="0.35">
      <c r="A283" s="15" t="s">
        <v>812</v>
      </c>
      <c r="B283" s="16" t="s">
        <v>813</v>
      </c>
      <c r="C283" s="17" t="s">
        <v>814</v>
      </c>
      <c r="D283" s="31">
        <v>88</v>
      </c>
      <c r="E283" s="22">
        <f>VLOOKUP(A283,[1]Summary!$A$8:$E$407,5,FALSE)</f>
        <v>17166</v>
      </c>
      <c r="F283" s="45">
        <v>484182.53793899162</v>
      </c>
      <c r="G283" s="45">
        <f t="shared" si="48"/>
        <v>501348.53793899162</v>
      </c>
      <c r="H283" s="45">
        <f>VLOOKUP(A283,'[1]2023_24 vs 2024_25 Detail'!$A$9:$CD$408,82,FALSE)</f>
        <v>509709.60545680166</v>
      </c>
      <c r="I283" s="50">
        <f t="shared" si="49"/>
        <v>8361.0675178100355</v>
      </c>
      <c r="J283" s="27">
        <f t="shared" si="46"/>
        <v>1.7268420198300407E-2</v>
      </c>
      <c r="K283" s="22">
        <f>VLOOKUP(A283,'[2]2023_24 vs 2024_25 Detail'!$A$9:$CD$408,82,FALSE)</f>
        <v>511062.81203498557</v>
      </c>
      <c r="L283" s="50">
        <f t="shared" si="50"/>
        <v>9714.2740959939547</v>
      </c>
      <c r="M283" s="29">
        <f t="shared" si="45"/>
        <v>2.0063247504431853E-2</v>
      </c>
      <c r="N283" s="22">
        <f>VLOOKUP(A283,'[3]2023_24 vs 2024_25 Detail'!$A$9:$CD$408,82,FALSE)</f>
        <v>513490.54745526821</v>
      </c>
      <c r="O283" s="50">
        <f t="shared" si="51"/>
        <v>12142.009516276594</v>
      </c>
      <c r="P283" s="27">
        <f t="shared" si="47"/>
        <v>2.5077338740800523E-2</v>
      </c>
      <c r="Q283"/>
      <c r="R283"/>
    </row>
    <row r="284" spans="1:18" x14ac:dyDescent="0.35">
      <c r="A284" s="24" t="s">
        <v>815</v>
      </c>
      <c r="B284" s="25" t="s">
        <v>816</v>
      </c>
      <c r="C284" s="26" t="s">
        <v>817</v>
      </c>
      <c r="D284" s="32">
        <v>240</v>
      </c>
      <c r="E284" s="43">
        <f>VLOOKUP(A284,[1]Summary!$A$8:$E$407,5,FALSE)</f>
        <v>39518</v>
      </c>
      <c r="F284" s="46">
        <v>1090191.9510401937</v>
      </c>
      <c r="G284" s="46">
        <f t="shared" si="48"/>
        <v>1129709.9510401937</v>
      </c>
      <c r="H284" s="46">
        <f>VLOOKUP(A284,'[1]2023_24 vs 2024_25 Detail'!$A$9:$CD$408,82,FALSE)</f>
        <v>1145558.685490588</v>
      </c>
      <c r="I284" s="51">
        <f t="shared" si="49"/>
        <v>15848.734450394288</v>
      </c>
      <c r="J284" s="28">
        <f t="shared" si="46"/>
        <v>1.4537563256885547E-2</v>
      </c>
      <c r="K284" s="43">
        <f>VLOOKUP(A284,'[2]2023_24 vs 2024_25 Detail'!$A$9:$CD$408,82,FALSE)</f>
        <v>1149249.2488856351</v>
      </c>
      <c r="L284" s="51">
        <f t="shared" si="50"/>
        <v>19539.297845441382</v>
      </c>
      <c r="M284" s="28">
        <f t="shared" si="45"/>
        <v>1.7922805086570483E-2</v>
      </c>
      <c r="N284" s="43">
        <f>VLOOKUP(A284,'[3]2023_24 vs 2024_25 Detail'!$A$9:$CD$408,82,FALSE)</f>
        <v>1155870.3454864055</v>
      </c>
      <c r="O284" s="51">
        <f t="shared" si="51"/>
        <v>26160.394446211867</v>
      </c>
      <c r="P284" s="28">
        <f t="shared" si="47"/>
        <v>2.3996136112774669E-2</v>
      </c>
      <c r="Q284"/>
      <c r="R284"/>
    </row>
    <row r="285" spans="1:18" x14ac:dyDescent="0.35">
      <c r="A285" s="15" t="s">
        <v>818</v>
      </c>
      <c r="B285" s="16" t="s">
        <v>819</v>
      </c>
      <c r="C285" s="17" t="s">
        <v>820</v>
      </c>
      <c r="D285" s="31">
        <v>94</v>
      </c>
      <c r="E285" s="22">
        <f>VLOOKUP(A285,[1]Summary!$A$8:$E$407,5,FALSE)</f>
        <v>18088</v>
      </c>
      <c r="F285" s="45">
        <v>517869.47823333746</v>
      </c>
      <c r="G285" s="45">
        <f t="shared" si="48"/>
        <v>535957.4782333374</v>
      </c>
      <c r="H285" s="45">
        <f>VLOOKUP(A285,'[1]2023_24 vs 2024_25 Detail'!$A$9:$CD$408,82,FALSE)</f>
        <v>549356.4574361057</v>
      </c>
      <c r="I285" s="50">
        <f t="shared" si="49"/>
        <v>13398.9792027683</v>
      </c>
      <c r="J285" s="27">
        <f t="shared" si="46"/>
        <v>2.5873274571959027E-2</v>
      </c>
      <c r="K285" s="22">
        <f>VLOOKUP(A285,'[2]2023_24 vs 2024_25 Detail'!$A$9:$CD$408,82,FALSE)</f>
        <v>564452.39022729243</v>
      </c>
      <c r="L285" s="50">
        <f t="shared" si="50"/>
        <v>28494.911993955029</v>
      </c>
      <c r="M285" s="29">
        <f t="shared" si="45"/>
        <v>5.5023346985349893E-2</v>
      </c>
      <c r="N285" s="22">
        <f>VLOOKUP(A285,'[3]2023_24 vs 2024_25 Detail'!$A$9:$CD$408,82,FALSE)</f>
        <v>567045.65306259436</v>
      </c>
      <c r="O285" s="50">
        <f t="shared" si="51"/>
        <v>31088.174829256954</v>
      </c>
      <c r="P285" s="27">
        <f t="shared" si="47"/>
        <v>6.0030907662894734E-2</v>
      </c>
      <c r="Q285"/>
      <c r="R285"/>
    </row>
    <row r="286" spans="1:18" x14ac:dyDescent="0.35">
      <c r="A286" s="15" t="s">
        <v>821</v>
      </c>
      <c r="B286" s="16" t="s">
        <v>822</v>
      </c>
      <c r="C286" s="17" t="s">
        <v>823</v>
      </c>
      <c r="D286" s="31">
        <v>205</v>
      </c>
      <c r="E286" s="22">
        <f>VLOOKUP(A286,[1]Summary!$A$8:$E$407,5,FALSE)</f>
        <v>30985</v>
      </c>
      <c r="F286" s="45">
        <v>938065.63677320641</v>
      </c>
      <c r="G286" s="45">
        <f t="shared" si="48"/>
        <v>969050.63677320641</v>
      </c>
      <c r="H286" s="45">
        <f>VLOOKUP(A286,'[1]2023_24 vs 2024_25 Detail'!$A$9:$CD$408,82,FALSE)</f>
        <v>982501.21936173318</v>
      </c>
      <c r="I286" s="50">
        <f t="shared" si="49"/>
        <v>13450.58258852677</v>
      </c>
      <c r="J286" s="27">
        <f t="shared" si="46"/>
        <v>1.4338636936744205E-2</v>
      </c>
      <c r="K286" s="22">
        <f>VLOOKUP(A286,'[2]2023_24 vs 2024_25 Detail'!$A$9:$CD$408,82,FALSE)</f>
        <v>985653.57559500262</v>
      </c>
      <c r="L286" s="50">
        <f t="shared" si="50"/>
        <v>16602.938821796211</v>
      </c>
      <c r="M286" s="29">
        <f t="shared" si="45"/>
        <v>1.7699122716942951E-2</v>
      </c>
      <c r="N286" s="22">
        <f>VLOOKUP(A286,'[3]2023_24 vs 2024_25 Detail'!$A$9:$CD$408,82,FALSE)</f>
        <v>991309.09560816095</v>
      </c>
      <c r="O286" s="50">
        <f t="shared" si="51"/>
        <v>22258.458834954537</v>
      </c>
      <c r="P286" s="27">
        <f t="shared" si="47"/>
        <v>2.3728039875247988E-2</v>
      </c>
      <c r="Q286"/>
      <c r="R286"/>
    </row>
    <row r="287" spans="1:18" x14ac:dyDescent="0.35">
      <c r="A287" s="15" t="s">
        <v>824</v>
      </c>
      <c r="B287" s="16" t="s">
        <v>1145</v>
      </c>
      <c r="C287" s="17" t="s">
        <v>825</v>
      </c>
      <c r="D287" s="31">
        <v>62</v>
      </c>
      <c r="E287" s="22">
        <f>VLOOKUP(A287,[1]Summary!$A$8:$E$407,5,FALSE)</f>
        <v>12616</v>
      </c>
      <c r="F287" s="45">
        <v>358946.40790793835</v>
      </c>
      <c r="G287" s="45">
        <f t="shared" si="48"/>
        <v>371562.40790793835</v>
      </c>
      <c r="H287" s="45">
        <f>VLOOKUP(A287,'[1]2023_24 vs 2024_25 Detail'!$A$9:$CD$408,82,FALSE)</f>
        <v>377994.64521725482</v>
      </c>
      <c r="I287" s="50">
        <f t="shared" si="49"/>
        <v>6432.2373093164642</v>
      </c>
      <c r="J287" s="27">
        <f t="shared" si="46"/>
        <v>1.7919770661045834E-2</v>
      </c>
      <c r="K287" s="22">
        <f>VLOOKUP(A287,'[2]2023_24 vs 2024_25 Detail'!$A$9:$CD$408,82,FALSE)</f>
        <v>443898.43481644779</v>
      </c>
      <c r="L287" s="50">
        <f t="shared" si="50"/>
        <v>72336.026908509433</v>
      </c>
      <c r="M287" s="29">
        <f t="shared" si="45"/>
        <v>0.20152319486941903</v>
      </c>
      <c r="N287" s="22">
        <f>VLOOKUP(A287,'[3]2023_24 vs 2024_25 Detail'!$A$9:$CD$408,82,FALSE)</f>
        <v>445608.88477164687</v>
      </c>
      <c r="O287" s="50">
        <f t="shared" si="51"/>
        <v>74046.476863708522</v>
      </c>
      <c r="P287" s="27">
        <f t="shared" si="47"/>
        <v>0.20628839078033001</v>
      </c>
      <c r="Q287"/>
      <c r="R287"/>
    </row>
    <row r="288" spans="1:18" x14ac:dyDescent="0.35">
      <c r="A288" s="15" t="s">
        <v>826</v>
      </c>
      <c r="B288" s="16" t="s">
        <v>827</v>
      </c>
      <c r="C288" s="17" t="s">
        <v>828</v>
      </c>
      <c r="D288" s="31">
        <v>44</v>
      </c>
      <c r="E288" s="22">
        <f>VLOOKUP(A288,[1]Summary!$A$8:$E$407,5,FALSE)</f>
        <v>10578</v>
      </c>
      <c r="F288" s="45">
        <v>305139.75200442021</v>
      </c>
      <c r="G288" s="45">
        <f t="shared" si="48"/>
        <v>315717.75200442021</v>
      </c>
      <c r="H288" s="45">
        <f>VLOOKUP(A288,'[1]2023_24 vs 2024_25 Detail'!$A$9:$CD$408,82,FALSE)</f>
        <v>322193.80029132369</v>
      </c>
      <c r="I288" s="50">
        <f t="shared" si="49"/>
        <v>6476.0482869034749</v>
      </c>
      <c r="J288" s="27">
        <f t="shared" si="46"/>
        <v>2.1223220653366934E-2</v>
      </c>
      <c r="K288" s="22">
        <f>VLOOKUP(A288,'[2]2023_24 vs 2024_25 Detail'!$A$9:$CD$408,82,FALSE)</f>
        <v>330268.27275033435</v>
      </c>
      <c r="L288" s="50">
        <f t="shared" si="50"/>
        <v>14550.520745914138</v>
      </c>
      <c r="M288" s="29">
        <f t="shared" si="45"/>
        <v>4.768477607500763E-2</v>
      </c>
      <c r="N288" s="22">
        <f>VLOOKUP(A288,'[3]2023_24 vs 2024_25 Detail'!$A$9:$CD$408,82,FALSE)</f>
        <v>331482.1404604757</v>
      </c>
      <c r="O288" s="50">
        <f t="shared" si="51"/>
        <v>15764.388456055487</v>
      </c>
      <c r="P288" s="27">
        <f t="shared" si="47"/>
        <v>5.1662847441218102E-2</v>
      </c>
      <c r="Q288"/>
      <c r="R288"/>
    </row>
    <row r="289" spans="1:18" x14ac:dyDescent="0.35">
      <c r="A289" s="24" t="s">
        <v>829</v>
      </c>
      <c r="B289" s="25" t="s">
        <v>830</v>
      </c>
      <c r="C289" s="26" t="s">
        <v>831</v>
      </c>
      <c r="D289" s="32">
        <v>193.5</v>
      </c>
      <c r="E289" s="43">
        <f>VLOOKUP(A289,[1]Summary!$A$8:$E$407,5,FALSE)</f>
        <v>32526</v>
      </c>
      <c r="F289" s="46">
        <v>1054294.862097664</v>
      </c>
      <c r="G289" s="46">
        <f t="shared" si="48"/>
        <v>1086820.862097664</v>
      </c>
      <c r="H289" s="46">
        <f>VLOOKUP(A289,'[1]2023_24 vs 2024_25 Detail'!$A$9:$CD$408,82,FALSE)</f>
        <v>1123883.4204545454</v>
      </c>
      <c r="I289" s="51">
        <f t="shared" si="49"/>
        <v>37062.558356881374</v>
      </c>
      <c r="J289" s="28">
        <f t="shared" si="46"/>
        <v>3.515388312064837E-2</v>
      </c>
      <c r="K289" s="43">
        <f>VLOOKUP(A289,'[2]2023_24 vs 2024_25 Detail'!$A$9:$CD$408,82,FALSE)</f>
        <v>1126858.9371918023</v>
      </c>
      <c r="L289" s="51">
        <f t="shared" si="50"/>
        <v>40038.075094138272</v>
      </c>
      <c r="M289" s="28">
        <f t="shared" si="45"/>
        <v>3.7976164480662496E-2</v>
      </c>
      <c r="N289" s="43">
        <f>VLOOKUP(A289,'[3]2023_24 vs 2024_25 Detail'!$A$9:$CD$408,82,FALSE)</f>
        <v>1132197.1963261736</v>
      </c>
      <c r="O289" s="51">
        <f t="shared" si="51"/>
        <v>45376.334228509571</v>
      </c>
      <c r="P289" s="28">
        <f t="shared" si="47"/>
        <v>4.3039509969940611E-2</v>
      </c>
      <c r="Q289"/>
      <c r="R289"/>
    </row>
    <row r="290" spans="1:18" x14ac:dyDescent="0.35">
      <c r="A290" s="15" t="s">
        <v>832</v>
      </c>
      <c r="B290" s="16" t="s">
        <v>833</v>
      </c>
      <c r="C290" s="17" t="s">
        <v>834</v>
      </c>
      <c r="D290" s="31">
        <v>220</v>
      </c>
      <c r="E290" s="22">
        <f>VLOOKUP(A290,[1]Summary!$A$8:$E$407,5,FALSE)</f>
        <v>37346</v>
      </c>
      <c r="F290" s="45">
        <v>1104277.8025620163</v>
      </c>
      <c r="G290" s="45">
        <f t="shared" si="48"/>
        <v>1141623.8025620163</v>
      </c>
      <c r="H290" s="45">
        <f>VLOOKUP(A290,'[1]2023_24 vs 2024_25 Detail'!$A$9:$CD$408,82,FALSE)</f>
        <v>1163833.8408719467</v>
      </c>
      <c r="I290" s="50">
        <f t="shared" si="49"/>
        <v>22210.038309930358</v>
      </c>
      <c r="J290" s="27">
        <f t="shared" si="46"/>
        <v>2.0112727303221365E-2</v>
      </c>
      <c r="K290" s="22">
        <f>VLOOKUP(A290,'[2]2023_24 vs 2024_25 Detail'!$A$9:$CD$408,82,FALSE)</f>
        <v>1167216.8573174065</v>
      </c>
      <c r="L290" s="50">
        <f t="shared" si="50"/>
        <v>25593.054755390156</v>
      </c>
      <c r="M290" s="29">
        <f t="shared" si="45"/>
        <v>2.3176282902737103E-2</v>
      </c>
      <c r="N290" s="22">
        <f>VLOOKUP(A290,'[3]2023_24 vs 2024_25 Detail'!$A$9:$CD$408,82,FALSE)</f>
        <v>1173286.1958681131</v>
      </c>
      <c r="O290" s="50">
        <f t="shared" si="51"/>
        <v>31662.393306096783</v>
      </c>
      <c r="P290" s="27">
        <f t="shared" si="47"/>
        <v>2.8672489144160464E-2</v>
      </c>
      <c r="Q290"/>
      <c r="R290"/>
    </row>
    <row r="291" spans="1:18" x14ac:dyDescent="0.35">
      <c r="A291" s="15" t="s">
        <v>835</v>
      </c>
      <c r="B291" s="16" t="s">
        <v>836</v>
      </c>
      <c r="C291" s="17" t="s">
        <v>837</v>
      </c>
      <c r="D291" s="31">
        <v>78</v>
      </c>
      <c r="E291" s="22">
        <f>VLOOKUP(A291,[1]Summary!$A$8:$E$407,5,FALSE)</f>
        <v>15872</v>
      </c>
      <c r="F291" s="45">
        <v>481124.23537275667</v>
      </c>
      <c r="G291" s="45">
        <f t="shared" si="48"/>
        <v>496996.23537275667</v>
      </c>
      <c r="H291" s="45">
        <f>VLOOKUP(A291,'[1]2023_24 vs 2024_25 Detail'!$A$9:$CD$408,82,FALSE)</f>
        <v>508095.93061582482</v>
      </c>
      <c r="I291" s="50">
        <f t="shared" si="49"/>
        <v>11099.695243068156</v>
      </c>
      <c r="J291" s="27">
        <f t="shared" si="46"/>
        <v>2.3070330752448038E-2</v>
      </c>
      <c r="K291" s="22">
        <f>VLOOKUP(A291,'[2]2023_24 vs 2024_25 Detail'!$A$9:$CD$408,82,FALSE)</f>
        <v>541602.44890590524</v>
      </c>
      <c r="L291" s="50">
        <f t="shared" si="50"/>
        <v>44606.213533148577</v>
      </c>
      <c r="M291" s="29">
        <f t="shared" si="45"/>
        <v>9.2712464377499901E-2</v>
      </c>
      <c r="N291" s="22">
        <f>VLOOKUP(A291,'[3]2023_24 vs 2024_25 Detail'!$A$9:$CD$408,82,FALSE)</f>
        <v>543754.30530115566</v>
      </c>
      <c r="O291" s="50">
        <f t="shared" si="51"/>
        <v>46758.069928398996</v>
      </c>
      <c r="P291" s="27">
        <f t="shared" si="47"/>
        <v>9.7185023099434248E-2</v>
      </c>
      <c r="Q291"/>
      <c r="R291"/>
    </row>
    <row r="292" spans="1:18" x14ac:dyDescent="0.35">
      <c r="A292" s="15" t="s">
        <v>838</v>
      </c>
      <c r="B292" s="16" t="s">
        <v>839</v>
      </c>
      <c r="C292" s="17" t="s">
        <v>840</v>
      </c>
      <c r="D292" s="31">
        <v>181</v>
      </c>
      <c r="E292" s="22">
        <f>VLOOKUP(A292,[1]Summary!$A$8:$E$407,5,FALSE)</f>
        <v>28129</v>
      </c>
      <c r="F292" s="45">
        <v>841984.26186068042</v>
      </c>
      <c r="G292" s="45">
        <f t="shared" si="48"/>
        <v>870113.26186068042</v>
      </c>
      <c r="H292" s="45">
        <f>VLOOKUP(A292,'[1]2023_24 vs 2024_25 Detail'!$A$9:$CD$408,82,FALSE)</f>
        <v>882120.68840711471</v>
      </c>
      <c r="I292" s="50">
        <f t="shared" si="49"/>
        <v>12007.42654643429</v>
      </c>
      <c r="J292" s="27">
        <f t="shared" si="46"/>
        <v>1.4260868154351687E-2</v>
      </c>
      <c r="K292" s="22">
        <f>VLOOKUP(A292,'[2]2023_24 vs 2024_25 Detail'!$A$9:$CD$408,82,FALSE)</f>
        <v>884903.98830087937</v>
      </c>
      <c r="L292" s="50">
        <f t="shared" si="50"/>
        <v>14790.726440198952</v>
      </c>
      <c r="M292" s="29">
        <f t="shared" si="45"/>
        <v>1.756651176295539E-2</v>
      </c>
      <c r="N292" s="22">
        <f>VLOOKUP(A292,'[3]2023_24 vs 2024_25 Detail'!$A$9:$CD$408,82,FALSE)</f>
        <v>889897.39865396067</v>
      </c>
      <c r="O292" s="50">
        <f t="shared" si="51"/>
        <v>19784.136793280253</v>
      </c>
      <c r="P292" s="27">
        <f t="shared" si="47"/>
        <v>2.349703870896562E-2</v>
      </c>
      <c r="Q292"/>
      <c r="R292"/>
    </row>
    <row r="293" spans="1:18" x14ac:dyDescent="0.35">
      <c r="A293" s="15" t="s">
        <v>841</v>
      </c>
      <c r="B293" s="16" t="s">
        <v>842</v>
      </c>
      <c r="C293" s="17" t="s">
        <v>1175</v>
      </c>
      <c r="D293" s="31">
        <v>104</v>
      </c>
      <c r="E293" s="22">
        <f>VLOOKUP(A293,[1]Summary!$A$8:$E$407,5,FALSE)</f>
        <v>18446</v>
      </c>
      <c r="F293" s="45">
        <v>530700.53854583739</v>
      </c>
      <c r="G293" s="45">
        <f t="shared" si="48"/>
        <v>549146.53854583739</v>
      </c>
      <c r="H293" s="45">
        <f>VLOOKUP(A293,'[1]2023_24 vs 2024_25 Detail'!$A$9:$CD$408,82,FALSE)</f>
        <v>564338.85440088995</v>
      </c>
      <c r="I293" s="50">
        <f t="shared" si="49"/>
        <v>15192.315855052555</v>
      </c>
      <c r="J293" s="27">
        <f t="shared" si="46"/>
        <v>2.8626908683154411E-2</v>
      </c>
      <c r="K293" s="22">
        <f>VLOOKUP(A293,'[2]2023_24 vs 2024_25 Detail'!$A$9:$CD$408,82,FALSE)</f>
        <v>574477.87886294164</v>
      </c>
      <c r="L293" s="50">
        <f t="shared" si="50"/>
        <v>25331.340317104245</v>
      </c>
      <c r="M293" s="29">
        <f t="shared" si="45"/>
        <v>4.7731891108522662E-2</v>
      </c>
      <c r="N293" s="22">
        <f>VLOOKUP(A293,'[3]2023_24 vs 2024_25 Detail'!$A$9:$CD$408,82,FALSE)</f>
        <v>577347.02072327561</v>
      </c>
      <c r="O293" s="50">
        <f t="shared" si="51"/>
        <v>28200.482177438214</v>
      </c>
      <c r="P293" s="27">
        <f t="shared" si="47"/>
        <v>5.3138220388300017E-2</v>
      </c>
      <c r="Q293"/>
      <c r="R293"/>
    </row>
    <row r="294" spans="1:18" x14ac:dyDescent="0.35">
      <c r="A294" s="24" t="s">
        <v>843</v>
      </c>
      <c r="B294" s="25" t="s">
        <v>844</v>
      </c>
      <c r="C294" s="26" t="s">
        <v>845</v>
      </c>
      <c r="D294" s="32">
        <v>127</v>
      </c>
      <c r="E294" s="43">
        <f>VLOOKUP(A294,[1]Summary!$A$8:$E$407,5,FALSE)</f>
        <v>22015</v>
      </c>
      <c r="F294" s="46">
        <v>614571.58160337643</v>
      </c>
      <c r="G294" s="46">
        <f t="shared" si="48"/>
        <v>636586.58160337643</v>
      </c>
      <c r="H294" s="46">
        <f>VLOOKUP(A294,'[1]2023_24 vs 2024_25 Detail'!$A$9:$CD$408,82,FALSE)</f>
        <v>654585.75115360762</v>
      </c>
      <c r="I294" s="51">
        <f t="shared" si="49"/>
        <v>17999.169550231192</v>
      </c>
      <c r="J294" s="28">
        <f t="shared" si="46"/>
        <v>2.9287344369670582E-2</v>
      </c>
      <c r="K294" s="43">
        <f>VLOOKUP(A294,'[2]2023_24 vs 2024_25 Detail'!$A$9:$CD$408,82,FALSE)</f>
        <v>694362.29486008722</v>
      </c>
      <c r="L294" s="51">
        <f t="shared" si="50"/>
        <v>57775.713256710791</v>
      </c>
      <c r="M294" s="28">
        <f t="shared" ref="M294:M355" si="52">$L294/$F294</f>
        <v>9.4009737817648181E-2</v>
      </c>
      <c r="N294" s="43">
        <f>VLOOKUP(A294,'[3]2023_24 vs 2024_25 Detail'!$A$9:$CD$408,82,FALSE)</f>
        <v>697865.95847799513</v>
      </c>
      <c r="O294" s="51">
        <f t="shared" si="51"/>
        <v>61279.376874618698</v>
      </c>
      <c r="P294" s="28">
        <f t="shared" si="47"/>
        <v>9.971072322404638E-2</v>
      </c>
      <c r="Q294"/>
      <c r="R294"/>
    </row>
    <row r="295" spans="1:18" x14ac:dyDescent="0.35">
      <c r="A295" s="15" t="s">
        <v>846</v>
      </c>
      <c r="B295" s="16" t="s">
        <v>847</v>
      </c>
      <c r="C295" s="17" t="s">
        <v>848</v>
      </c>
      <c r="D295" s="31">
        <v>180</v>
      </c>
      <c r="E295" s="22">
        <f>VLOOKUP(A295,[1]Summary!$A$8:$E$407,5,FALSE)</f>
        <v>26970</v>
      </c>
      <c r="F295" s="45">
        <v>809449.47132723348</v>
      </c>
      <c r="G295" s="45">
        <f t="shared" si="48"/>
        <v>836419.47132723348</v>
      </c>
      <c r="H295" s="45">
        <f>VLOOKUP(A295,'[1]2023_24 vs 2024_25 Detail'!$A$9:$CD$408,82,FALSE)</f>
        <v>852016.02734348434</v>
      </c>
      <c r="I295" s="50">
        <f t="shared" si="49"/>
        <v>15596.556016250863</v>
      </c>
      <c r="J295" s="27">
        <f t="shared" si="46"/>
        <v>1.9268103283429899E-2</v>
      </c>
      <c r="K295" s="22">
        <f>VLOOKUP(A295,'[2]2023_24 vs 2024_25 Detail'!$A$9:$CD$408,82,FALSE)</f>
        <v>854783.94988976966</v>
      </c>
      <c r="L295" s="50">
        <f t="shared" si="50"/>
        <v>18364.478562536184</v>
      </c>
      <c r="M295" s="29">
        <f t="shared" si="52"/>
        <v>2.2687615735203854E-2</v>
      </c>
      <c r="N295" s="22">
        <f>VLOOKUP(A295,'[3]2023_24 vs 2024_25 Detail'!$A$9:$CD$408,82,FALSE)</f>
        <v>859749.77234034776</v>
      </c>
      <c r="O295" s="50">
        <f t="shared" si="51"/>
        <v>23330.30101311428</v>
      </c>
      <c r="P295" s="27">
        <f t="shared" si="47"/>
        <v>2.8822430354868457E-2</v>
      </c>
      <c r="Q295"/>
      <c r="R295"/>
    </row>
    <row r="296" spans="1:18" x14ac:dyDescent="0.35">
      <c r="A296" s="15" t="s">
        <v>849</v>
      </c>
      <c r="B296" s="16" t="s">
        <v>850</v>
      </c>
      <c r="C296" s="17" t="s">
        <v>851</v>
      </c>
      <c r="D296" s="31">
        <v>97</v>
      </c>
      <c r="E296" s="22">
        <f>VLOOKUP(A296,[1]Summary!$A$8:$E$407,5,FALSE)</f>
        <v>17093</v>
      </c>
      <c r="F296" s="45">
        <v>496078.06122084794</v>
      </c>
      <c r="G296" s="45">
        <f t="shared" si="48"/>
        <v>513171.06122084794</v>
      </c>
      <c r="H296" s="45">
        <f>VLOOKUP(A296,'[1]2023_24 vs 2024_25 Detail'!$A$9:$CD$408,82,FALSE)</f>
        <v>527270.68511872436</v>
      </c>
      <c r="I296" s="50">
        <f t="shared" si="49"/>
        <v>14099.623897876416</v>
      </c>
      <c r="J296" s="27">
        <f t="shared" si="46"/>
        <v>2.8422187958034761E-2</v>
      </c>
      <c r="K296" s="22">
        <f>VLOOKUP(A296,'[2]2023_24 vs 2024_25 Detail'!$A$9:$CD$408,82,FALSE)</f>
        <v>532400.58077856537</v>
      </c>
      <c r="L296" s="50">
        <f t="shared" si="50"/>
        <v>19229.519557717431</v>
      </c>
      <c r="M296" s="29">
        <f t="shared" si="52"/>
        <v>3.8763092063361135E-2</v>
      </c>
      <c r="N296" s="22">
        <f>VLOOKUP(A296,'[3]2023_24 vs 2024_25 Detail'!$A$9:$CD$408,82,FALSE)</f>
        <v>535076.6073213768</v>
      </c>
      <c r="O296" s="50">
        <f t="shared" si="51"/>
        <v>21905.546100528853</v>
      </c>
      <c r="P296" s="27">
        <f t="shared" si="47"/>
        <v>4.4157457894064715E-2</v>
      </c>
      <c r="Q296"/>
      <c r="R296"/>
    </row>
    <row r="297" spans="1:18" x14ac:dyDescent="0.35">
      <c r="A297" s="15" t="s">
        <v>852</v>
      </c>
      <c r="B297" s="16" t="s">
        <v>853</v>
      </c>
      <c r="C297" s="17" t="s">
        <v>854</v>
      </c>
      <c r="D297" s="31">
        <v>433</v>
      </c>
      <c r="E297" s="22">
        <f>VLOOKUP(A297,[1]Summary!$A$8:$E$407,5,FALSE)</f>
        <v>61757</v>
      </c>
      <c r="F297" s="45">
        <v>1944820.416734694</v>
      </c>
      <c r="G297" s="45">
        <f t="shared" si="48"/>
        <v>2006577.416734694</v>
      </c>
      <c r="H297" s="45">
        <f>VLOOKUP(A297,'[1]2023_24 vs 2024_25 Detail'!$A$9:$CD$408,82,FALSE)</f>
        <v>2031900.0000000002</v>
      </c>
      <c r="I297" s="50">
        <f t="shared" si="49"/>
        <v>25322.583265306195</v>
      </c>
      <c r="J297" s="27">
        <f t="shared" si="46"/>
        <v>1.3020525210148808E-2</v>
      </c>
      <c r="K297" s="22">
        <f>VLOOKUP(A297,'[2]2023_24 vs 2024_25 Detail'!$A$9:$CD$408,82,FALSE)</f>
        <v>2031900</v>
      </c>
      <c r="L297" s="50">
        <f t="shared" si="50"/>
        <v>25322.583265305962</v>
      </c>
      <c r="M297" s="29">
        <f t="shared" si="52"/>
        <v>1.3020525210148688E-2</v>
      </c>
      <c r="N297" s="22">
        <f>VLOOKUP(A297,'[3]2023_24 vs 2024_25 Detail'!$A$9:$CD$408,82,FALSE)</f>
        <v>2031900.0000000002</v>
      </c>
      <c r="O297" s="50">
        <f t="shared" si="51"/>
        <v>25322.583265306195</v>
      </c>
      <c r="P297" s="27">
        <f t="shared" si="47"/>
        <v>1.3020525210148808E-2</v>
      </c>
      <c r="Q297"/>
      <c r="R297"/>
    </row>
    <row r="298" spans="1:18" x14ac:dyDescent="0.35">
      <c r="A298" s="15" t="s">
        <v>855</v>
      </c>
      <c r="B298" s="16" t="s">
        <v>856</v>
      </c>
      <c r="C298" s="17" t="s">
        <v>857</v>
      </c>
      <c r="D298" s="31">
        <v>316</v>
      </c>
      <c r="E298" s="22">
        <f>VLOOKUP(A298,[1]Summary!$A$8:$E$407,5,FALSE)</f>
        <v>49810</v>
      </c>
      <c r="F298" s="45">
        <v>1455417.0146825991</v>
      </c>
      <c r="G298" s="45">
        <f t="shared" si="48"/>
        <v>1505227.0146825991</v>
      </c>
      <c r="H298" s="45">
        <f>VLOOKUP(A298,'[1]2023_24 vs 2024_25 Detail'!$A$9:$CD$408,82,FALSE)</f>
        <v>1556006.0694737609</v>
      </c>
      <c r="I298" s="50">
        <f t="shared" si="49"/>
        <v>50779.05479116179</v>
      </c>
      <c r="J298" s="27">
        <f t="shared" si="46"/>
        <v>3.4889694348004999E-2</v>
      </c>
      <c r="K298" s="22">
        <f>VLOOKUP(A298,'[2]2023_24 vs 2024_25 Detail'!$A$9:$CD$408,82,FALSE)</f>
        <v>1563619.0802249492</v>
      </c>
      <c r="L298" s="50">
        <f t="shared" si="50"/>
        <v>58392.065542350058</v>
      </c>
      <c r="M298" s="29">
        <f t="shared" si="52"/>
        <v>4.012050495031786E-2</v>
      </c>
      <c r="N298" s="22">
        <f>VLOOKUP(A298,'[3]2023_24 vs 2024_25 Detail'!$A$9:$CD$408,82,FALSE)</f>
        <v>1572336.8574159639</v>
      </c>
      <c r="O298" s="50">
        <f t="shared" si="51"/>
        <v>67109.842733364785</v>
      </c>
      <c r="P298" s="27">
        <f t="shared" si="47"/>
        <v>4.6110387645839267E-2</v>
      </c>
      <c r="Q298"/>
      <c r="R298"/>
    </row>
    <row r="299" spans="1:18" x14ac:dyDescent="0.35">
      <c r="A299" s="24" t="s">
        <v>858</v>
      </c>
      <c r="B299" s="25" t="s">
        <v>859</v>
      </c>
      <c r="C299" s="26" t="s">
        <v>860</v>
      </c>
      <c r="D299" s="32">
        <v>69</v>
      </c>
      <c r="E299" s="43">
        <f>VLOOKUP(A299,[1]Summary!$A$8:$E$407,5,FALSE)</f>
        <v>14385</v>
      </c>
      <c r="F299" s="46">
        <v>432954.07894736843</v>
      </c>
      <c r="G299" s="46">
        <f t="shared" si="48"/>
        <v>447339.07894736843</v>
      </c>
      <c r="H299" s="46">
        <f>VLOOKUP(A299,'[1]2023_24 vs 2024_25 Detail'!$A$9:$CD$408,82,FALSE)</f>
        <v>453813.65789473685</v>
      </c>
      <c r="I299" s="51">
        <f t="shared" si="49"/>
        <v>6474.5789473684272</v>
      </c>
      <c r="J299" s="28">
        <f t="shared" si="46"/>
        <v>1.4954424180758213E-2</v>
      </c>
      <c r="K299" s="43">
        <f>VLOOKUP(A299,'[2]2023_24 vs 2024_25 Detail'!$A$9:$CD$408,82,FALSE)</f>
        <v>454874.69487081282</v>
      </c>
      <c r="L299" s="51">
        <f t="shared" si="50"/>
        <v>7535.6159234443912</v>
      </c>
      <c r="M299" s="28">
        <f t="shared" si="52"/>
        <v>1.7405115899971575E-2</v>
      </c>
      <c r="N299" s="43">
        <f>VLOOKUP(A299,'[3]2023_24 vs 2024_25 Detail'!$A$9:$CD$408,82,FALSE)</f>
        <v>456778.2601435344</v>
      </c>
      <c r="O299" s="51">
        <f t="shared" si="51"/>
        <v>9439.1811961659696</v>
      </c>
      <c r="P299" s="28">
        <f t="shared" si="47"/>
        <v>2.1801806831604958E-2</v>
      </c>
      <c r="Q299"/>
      <c r="R299"/>
    </row>
    <row r="300" spans="1:18" x14ac:dyDescent="0.35">
      <c r="A300" s="15" t="s">
        <v>861</v>
      </c>
      <c r="B300" s="16" t="s">
        <v>862</v>
      </c>
      <c r="C300" s="17" t="s">
        <v>863</v>
      </c>
      <c r="D300" s="31">
        <v>346</v>
      </c>
      <c r="E300" s="22">
        <f>VLOOKUP(A300,[1]Summary!$A$8:$E$407,5,FALSE)</f>
        <v>64508</v>
      </c>
      <c r="F300" s="45">
        <v>1898571.2856111175</v>
      </c>
      <c r="G300" s="45">
        <f t="shared" si="48"/>
        <v>1963079.2856111175</v>
      </c>
      <c r="H300" s="45">
        <f>VLOOKUP(A300,'[1]2023_24 vs 2024_25 Detail'!$A$9:$CD$408,82,FALSE)</f>
        <v>1977100.082801528</v>
      </c>
      <c r="I300" s="50">
        <f t="shared" si="49"/>
        <v>14020.797190410551</v>
      </c>
      <c r="J300" s="27">
        <f t="shared" si="46"/>
        <v>7.3849200694602818E-3</v>
      </c>
      <c r="K300" s="22">
        <f>VLOOKUP(A300,'[2]2023_24 vs 2024_25 Detail'!$A$9:$CD$408,82,FALSE)</f>
        <v>1982420.6450293877</v>
      </c>
      <c r="L300" s="50">
        <f t="shared" si="50"/>
        <v>19341.359418270178</v>
      </c>
      <c r="M300" s="29">
        <f t="shared" si="52"/>
        <v>1.0187323259787176E-2</v>
      </c>
      <c r="N300" s="22">
        <f>VLOOKUP(A300,'[3]2023_24 vs 2024_25 Detail'!$A$9:$CD$408,82,FALSE)</f>
        <v>1991966.0592954988</v>
      </c>
      <c r="O300" s="50">
        <f t="shared" si="51"/>
        <v>28886.773684381275</v>
      </c>
      <c r="P300" s="27">
        <f t="shared" si="47"/>
        <v>1.5215006096061922E-2</v>
      </c>
      <c r="Q300"/>
      <c r="R300"/>
    </row>
    <row r="301" spans="1:18" x14ac:dyDescent="0.35">
      <c r="A301" s="15" t="s">
        <v>864</v>
      </c>
      <c r="B301" s="16" t="s">
        <v>865</v>
      </c>
      <c r="C301" s="17" t="s">
        <v>866</v>
      </c>
      <c r="D301" s="31">
        <v>423</v>
      </c>
      <c r="E301" s="22">
        <f>VLOOKUP(A301,[1]Summary!$A$8:$E$407,5,FALSE)</f>
        <v>59527</v>
      </c>
      <c r="F301" s="45">
        <v>1887656.75</v>
      </c>
      <c r="G301" s="45">
        <f t="shared" si="48"/>
        <v>1947183.75</v>
      </c>
      <c r="H301" s="45">
        <f>VLOOKUP(A301,'[1]2023_24 vs 2024_25 Detail'!$A$9:$CD$408,82,FALSE)</f>
        <v>1974371.75</v>
      </c>
      <c r="I301" s="50">
        <f t="shared" si="49"/>
        <v>27188</v>
      </c>
      <c r="J301" s="27">
        <f t="shared" si="46"/>
        <v>1.4403042290395221E-2</v>
      </c>
      <c r="K301" s="22">
        <f>VLOOKUP(A301,'[2]2023_24 vs 2024_25 Detail'!$A$9:$CD$408,82,FALSE)</f>
        <v>1974371.75</v>
      </c>
      <c r="L301" s="50">
        <f t="shared" si="50"/>
        <v>27188</v>
      </c>
      <c r="M301" s="29">
        <f t="shared" si="52"/>
        <v>1.4403042290395221E-2</v>
      </c>
      <c r="N301" s="22">
        <f>VLOOKUP(A301,'[3]2023_24 vs 2024_25 Detail'!$A$9:$CD$408,82,FALSE)</f>
        <v>1974371.75</v>
      </c>
      <c r="O301" s="50">
        <f t="shared" si="51"/>
        <v>27188</v>
      </c>
      <c r="P301" s="27">
        <f t="shared" si="47"/>
        <v>1.4403042290395221E-2</v>
      </c>
      <c r="Q301"/>
      <c r="R301"/>
    </row>
    <row r="302" spans="1:18" x14ac:dyDescent="0.35">
      <c r="A302" s="15" t="s">
        <v>867</v>
      </c>
      <c r="B302" s="16" t="s">
        <v>1146</v>
      </c>
      <c r="C302" s="17" t="s">
        <v>868</v>
      </c>
      <c r="D302" s="31">
        <v>297</v>
      </c>
      <c r="E302" s="22">
        <f>VLOOKUP(A302,[1]Summary!$A$8:$E$407,5,FALSE)</f>
        <v>49778</v>
      </c>
      <c r="F302" s="45">
        <v>1414560.867144983</v>
      </c>
      <c r="G302" s="45">
        <f t="shared" si="48"/>
        <v>1464338.867144983</v>
      </c>
      <c r="H302" s="45">
        <f>VLOOKUP(A302,'[1]2023_24 vs 2024_25 Detail'!$A$9:$CD$408,82,FALSE)</f>
        <v>1509492.0723811619</v>
      </c>
      <c r="I302" s="50">
        <f t="shared" si="49"/>
        <v>45153.205236178823</v>
      </c>
      <c r="J302" s="27">
        <f t="shared" si="46"/>
        <v>3.1920298578110545E-2</v>
      </c>
      <c r="K302" s="22">
        <f>VLOOKUP(A302,'[2]2023_24 vs 2024_25 Detail'!$A$9:$CD$408,82,FALSE)</f>
        <v>1514059.1445825326</v>
      </c>
      <c r="L302" s="50">
        <f t="shared" si="50"/>
        <v>49720.27743754955</v>
      </c>
      <c r="M302" s="29">
        <f t="shared" si="52"/>
        <v>3.5148913413602552E-2</v>
      </c>
      <c r="N302" s="22">
        <f>VLOOKUP(A302,'[3]2023_24 vs 2024_25 Detail'!$A$9:$CD$408,82,FALSE)</f>
        <v>1522252.7516259863</v>
      </c>
      <c r="O302" s="50">
        <f t="shared" si="51"/>
        <v>57913.884481003275</v>
      </c>
      <c r="P302" s="27">
        <f t="shared" si="47"/>
        <v>4.0941246026331285E-2</v>
      </c>
      <c r="Q302"/>
      <c r="R302"/>
    </row>
    <row r="303" spans="1:18" x14ac:dyDescent="0.35">
      <c r="A303" s="15" t="s">
        <v>869</v>
      </c>
      <c r="B303" s="16" t="s">
        <v>1147</v>
      </c>
      <c r="C303" s="17" t="s">
        <v>870</v>
      </c>
      <c r="D303" s="31">
        <v>140</v>
      </c>
      <c r="E303" s="22">
        <f>VLOOKUP(A303,[1]Summary!$A$8:$E$407,5,FALSE)</f>
        <v>28346</v>
      </c>
      <c r="F303" s="45">
        <v>791072.34851175849</v>
      </c>
      <c r="G303" s="45">
        <f t="shared" si="48"/>
        <v>819418.34851175849</v>
      </c>
      <c r="H303" s="45">
        <f>VLOOKUP(A303,'[1]2023_24 vs 2024_25 Detail'!$A$9:$CD$408,82,FALSE)</f>
        <v>845038.43351448607</v>
      </c>
      <c r="I303" s="50">
        <f t="shared" si="49"/>
        <v>25620.085002727574</v>
      </c>
      <c r="J303" s="27">
        <f t="shared" si="46"/>
        <v>3.2386525772170584E-2</v>
      </c>
      <c r="K303" s="22">
        <f>VLOOKUP(A303,'[2]2023_24 vs 2024_25 Detail'!$A$9:$CD$408,82,FALSE)</f>
        <v>872029.74047021277</v>
      </c>
      <c r="L303" s="50">
        <f t="shared" si="50"/>
        <v>52611.391958454275</v>
      </c>
      <c r="M303" s="29">
        <f t="shared" si="52"/>
        <v>6.6506422652026567E-2</v>
      </c>
      <c r="N303" s="22">
        <f>VLOOKUP(A303,'[3]2023_24 vs 2024_25 Detail'!$A$9:$CD$408,82,FALSE)</f>
        <v>875892.04682066233</v>
      </c>
      <c r="O303" s="50">
        <f t="shared" si="51"/>
        <v>56473.69830890384</v>
      </c>
      <c r="P303" s="27">
        <f t="shared" si="47"/>
        <v>7.1388790690443932E-2</v>
      </c>
      <c r="Q303"/>
      <c r="R303"/>
    </row>
    <row r="304" spans="1:18" x14ac:dyDescent="0.35">
      <c r="A304" s="24" t="s">
        <v>871</v>
      </c>
      <c r="B304" s="25" t="s">
        <v>1148</v>
      </c>
      <c r="C304" s="26" t="s">
        <v>872</v>
      </c>
      <c r="D304" s="32">
        <v>183</v>
      </c>
      <c r="E304" s="43">
        <f>VLOOKUP(A304,[1]Summary!$A$8:$E$407,5,FALSE)</f>
        <v>36167</v>
      </c>
      <c r="F304" s="46">
        <v>1000292.2747648291</v>
      </c>
      <c r="G304" s="46">
        <f t="shared" si="48"/>
        <v>1036459.2747648291</v>
      </c>
      <c r="H304" s="46">
        <f>VLOOKUP(A304,'[1]2023_24 vs 2024_25 Detail'!$A$9:$CD$408,82,FALSE)</f>
        <v>1060993.3283508862</v>
      </c>
      <c r="I304" s="51">
        <f t="shared" si="49"/>
        <v>24534.053586057154</v>
      </c>
      <c r="J304" s="28">
        <f t="shared" si="46"/>
        <v>2.4526884996512809E-2</v>
      </c>
      <c r="K304" s="43">
        <f>VLOOKUP(A304,'[2]2023_24 vs 2024_25 Detail'!$A$9:$CD$408,82,FALSE)</f>
        <v>1063807.3829396097</v>
      </c>
      <c r="L304" s="51">
        <f t="shared" si="50"/>
        <v>27348.108174780617</v>
      </c>
      <c r="M304" s="28">
        <f t="shared" si="52"/>
        <v>2.7340117348412209E-2</v>
      </c>
      <c r="N304" s="43">
        <f>VLOOKUP(A304,'[3]2023_24 vs 2024_25 Detail'!$A$9:$CD$408,82,FALSE)</f>
        <v>1068855.9690976972</v>
      </c>
      <c r="O304" s="51">
        <f t="shared" si="51"/>
        <v>32396.694332868094</v>
      </c>
      <c r="P304" s="28">
        <f t="shared" si="47"/>
        <v>3.2387228363314743E-2</v>
      </c>
      <c r="Q304"/>
      <c r="R304"/>
    </row>
    <row r="305" spans="1:18" x14ac:dyDescent="0.35">
      <c r="A305" s="15" t="s">
        <v>873</v>
      </c>
      <c r="B305" s="16" t="s">
        <v>874</v>
      </c>
      <c r="C305" s="17" t="s">
        <v>875</v>
      </c>
      <c r="D305" s="31">
        <v>146</v>
      </c>
      <c r="E305" s="22">
        <f>VLOOKUP(A305,[1]Summary!$A$8:$E$407,5,FALSE)</f>
        <v>23548</v>
      </c>
      <c r="F305" s="45">
        <v>717943.03915524215</v>
      </c>
      <c r="G305" s="45">
        <f t="shared" si="48"/>
        <v>741491.03915524215</v>
      </c>
      <c r="H305" s="45">
        <f>VLOOKUP(A305,'[1]2023_24 vs 2024_25 Detail'!$A$9:$CD$408,82,FALSE)</f>
        <v>764190.86123877484</v>
      </c>
      <c r="I305" s="50">
        <f t="shared" si="49"/>
        <v>22699.822083532694</v>
      </c>
      <c r="J305" s="27">
        <f t="shared" si="46"/>
        <v>3.1617859419936889E-2</v>
      </c>
      <c r="K305" s="22">
        <f>VLOOKUP(A305,'[2]2023_24 vs 2024_25 Detail'!$A$9:$CD$408,82,FALSE)</f>
        <v>769900.74338461459</v>
      </c>
      <c r="L305" s="50">
        <f t="shared" si="50"/>
        <v>28409.704229372437</v>
      </c>
      <c r="M305" s="29">
        <f t="shared" si="52"/>
        <v>3.9570972458762642E-2</v>
      </c>
      <c r="N305" s="22">
        <f>VLOOKUP(A305,'[3]2023_24 vs 2024_25 Detail'!$A$9:$CD$408,82,FALSE)</f>
        <v>773928.57715008338</v>
      </c>
      <c r="O305" s="50">
        <f t="shared" si="51"/>
        <v>32437.53799484123</v>
      </c>
      <c r="P305" s="27">
        <f t="shared" si="47"/>
        <v>4.5181213864833085E-2</v>
      </c>
      <c r="Q305"/>
      <c r="R305"/>
    </row>
    <row r="306" spans="1:18" x14ac:dyDescent="0.35">
      <c r="A306" s="15" t="s">
        <v>876</v>
      </c>
      <c r="B306" s="16" t="s">
        <v>1149</v>
      </c>
      <c r="C306" s="17" t="s">
        <v>877</v>
      </c>
      <c r="D306" s="31">
        <v>241</v>
      </c>
      <c r="E306" s="22">
        <f>VLOOKUP(A306,[1]Summary!$A$8:$E$407,5,FALSE)</f>
        <v>37661</v>
      </c>
      <c r="F306" s="45">
        <v>1096729.0872149814</v>
      </c>
      <c r="G306" s="45">
        <f t="shared" si="48"/>
        <v>1134390.0872149814</v>
      </c>
      <c r="H306" s="45">
        <f>VLOOKUP(A306,'[1]2023_24 vs 2024_25 Detail'!$A$9:$CD$408,82,FALSE)</f>
        <v>1160703.2048865361</v>
      </c>
      <c r="I306" s="50">
        <f t="shared" si="49"/>
        <v>26313.117671554675</v>
      </c>
      <c r="J306" s="27">
        <f t="shared" si="46"/>
        <v>2.399235871310192E-2</v>
      </c>
      <c r="K306" s="22">
        <f>VLOOKUP(A306,'[2]2023_24 vs 2024_25 Detail'!$A$9:$CD$408,82,FALSE)</f>
        <v>1164409.1456290626</v>
      </c>
      <c r="L306" s="50">
        <f t="shared" si="50"/>
        <v>30019.058414081112</v>
      </c>
      <c r="M306" s="29">
        <f t="shared" si="52"/>
        <v>2.7371443653702202E-2</v>
      </c>
      <c r="N306" s="22">
        <f>VLOOKUP(A306,'[3]2023_24 vs 2024_25 Detail'!$A$9:$CD$408,82,FALSE)</f>
        <v>1171057.8301323364</v>
      </c>
      <c r="O306" s="50">
        <f t="shared" si="51"/>
        <v>36667.742917354917</v>
      </c>
      <c r="P306" s="27">
        <f t="shared" si="47"/>
        <v>3.3433728844074403E-2</v>
      </c>
      <c r="Q306"/>
      <c r="R306"/>
    </row>
    <row r="307" spans="1:18" x14ac:dyDescent="0.35">
      <c r="A307" s="15" t="s">
        <v>878</v>
      </c>
      <c r="B307" s="16" t="s">
        <v>879</v>
      </c>
      <c r="C307" s="17" t="s">
        <v>880</v>
      </c>
      <c r="D307" s="31">
        <v>219</v>
      </c>
      <c r="E307" s="22">
        <f>VLOOKUP(A307,[1]Summary!$A$8:$E$407,5,FALSE)</f>
        <v>40763</v>
      </c>
      <c r="F307" s="45">
        <v>1111305.3437377282</v>
      </c>
      <c r="G307" s="45">
        <f t="shared" si="48"/>
        <v>1152068.3437377282</v>
      </c>
      <c r="H307" s="45">
        <f>VLOOKUP(A307,'[1]2023_24 vs 2024_25 Detail'!$A$9:$CD$408,82,FALSE)</f>
        <v>1189526.5622085638</v>
      </c>
      <c r="I307" s="50">
        <f t="shared" si="49"/>
        <v>37458.218470835593</v>
      </c>
      <c r="J307" s="27">
        <f t="shared" si="46"/>
        <v>3.3706504411154761E-2</v>
      </c>
      <c r="K307" s="22">
        <f>VLOOKUP(A307,'[2]2023_24 vs 2024_25 Detail'!$A$9:$CD$408,82,FALSE)</f>
        <v>1204858.8517944801</v>
      </c>
      <c r="L307" s="50">
        <f t="shared" si="50"/>
        <v>52790.508056751918</v>
      </c>
      <c r="M307" s="29">
        <f t="shared" si="52"/>
        <v>4.7503153255070332E-2</v>
      </c>
      <c r="N307" s="22">
        <f>VLOOKUP(A307,'[3]2023_24 vs 2024_25 Detail'!$A$9:$CD$408,82,FALSE)</f>
        <v>1210900.6024426834</v>
      </c>
      <c r="O307" s="50">
        <f t="shared" si="51"/>
        <v>58832.258704955224</v>
      </c>
      <c r="P307" s="27">
        <f t="shared" si="47"/>
        <v>5.2939778465458213E-2</v>
      </c>
      <c r="Q307"/>
      <c r="R307"/>
    </row>
    <row r="308" spans="1:18" x14ac:dyDescent="0.35">
      <c r="A308" s="15" t="s">
        <v>881</v>
      </c>
      <c r="B308" s="16" t="s">
        <v>882</v>
      </c>
      <c r="C308" s="17" t="s">
        <v>883</v>
      </c>
      <c r="D308" s="31">
        <v>93</v>
      </c>
      <c r="E308" s="22">
        <f>VLOOKUP(A308,[1]Summary!$A$8:$E$407,5,FALSE)</f>
        <v>17345</v>
      </c>
      <c r="F308" s="45">
        <v>514402.84127072367</v>
      </c>
      <c r="G308" s="45">
        <f t="shared" si="48"/>
        <v>531747.84127072361</v>
      </c>
      <c r="H308" s="45">
        <f>VLOOKUP(A308,'[1]2023_24 vs 2024_25 Detail'!$A$9:$CD$408,82,FALSE)</f>
        <v>544960.91313237173</v>
      </c>
      <c r="I308" s="50">
        <f t="shared" si="49"/>
        <v>13213.071861648117</v>
      </c>
      <c r="J308" s="27">
        <f t="shared" si="46"/>
        <v>2.5686234214818898E-2</v>
      </c>
      <c r="K308" s="22">
        <f>VLOOKUP(A308,'[2]2023_24 vs 2024_25 Detail'!$A$9:$CD$408,82,FALSE)</f>
        <v>554026.84394041391</v>
      </c>
      <c r="L308" s="50">
        <f t="shared" si="50"/>
        <v>22279.002669690293</v>
      </c>
      <c r="M308" s="29">
        <f t="shared" si="52"/>
        <v>4.3310419154479626E-2</v>
      </c>
      <c r="N308" s="22">
        <f>VLOOKUP(A308,'[3]2023_24 vs 2024_25 Detail'!$A$9:$CD$408,82,FALSE)</f>
        <v>556592.51887321251</v>
      </c>
      <c r="O308" s="50">
        <f t="shared" si="51"/>
        <v>24844.677602488897</v>
      </c>
      <c r="P308" s="27">
        <f t="shared" si="47"/>
        <v>4.8298095595886222E-2</v>
      </c>
      <c r="Q308"/>
      <c r="R308"/>
    </row>
    <row r="309" spans="1:18" x14ac:dyDescent="0.35">
      <c r="A309" s="24" t="s">
        <v>884</v>
      </c>
      <c r="B309" s="25" t="s">
        <v>885</v>
      </c>
      <c r="C309" s="26" t="s">
        <v>886</v>
      </c>
      <c r="D309" s="32">
        <v>374</v>
      </c>
      <c r="E309" s="43">
        <f>VLOOKUP(A309,[1]Summary!$A$8:$E$407,5,FALSE)</f>
        <v>52344</v>
      </c>
      <c r="F309" s="46">
        <v>1656317.6738272249</v>
      </c>
      <c r="G309" s="46">
        <f t="shared" si="48"/>
        <v>1708661.6738272249</v>
      </c>
      <c r="H309" s="46">
        <f>VLOOKUP(A309,'[1]2023_24 vs 2024_25 Detail'!$A$9:$CD$408,82,FALSE)</f>
        <v>1732310.496</v>
      </c>
      <c r="I309" s="51">
        <f t="shared" si="49"/>
        <v>23648.822172775166</v>
      </c>
      <c r="J309" s="28">
        <f t="shared" si="46"/>
        <v>1.4277950749707474E-2</v>
      </c>
      <c r="K309" s="43">
        <f>VLOOKUP(A309,'[2]2023_24 vs 2024_25 Detail'!$A$9:$CD$408,82,FALSE)</f>
        <v>1732310.496</v>
      </c>
      <c r="L309" s="51">
        <f t="shared" si="50"/>
        <v>23648.822172775166</v>
      </c>
      <c r="M309" s="28">
        <f t="shared" si="52"/>
        <v>1.4277950749707474E-2</v>
      </c>
      <c r="N309" s="43">
        <f>VLOOKUP(A309,'[3]2023_24 vs 2024_25 Detail'!$A$9:$CD$408,82,FALSE)</f>
        <v>1732310.496</v>
      </c>
      <c r="O309" s="51">
        <f t="shared" si="51"/>
        <v>23648.822172775166</v>
      </c>
      <c r="P309" s="28">
        <f t="shared" si="47"/>
        <v>1.4277950749707474E-2</v>
      </c>
      <c r="Q309"/>
      <c r="R309"/>
    </row>
    <row r="310" spans="1:18" x14ac:dyDescent="0.35">
      <c r="A310" s="15" t="s">
        <v>887</v>
      </c>
      <c r="B310" s="16" t="s">
        <v>888</v>
      </c>
      <c r="C310" s="17" t="s">
        <v>889</v>
      </c>
      <c r="D310" s="31">
        <v>342</v>
      </c>
      <c r="E310" s="22">
        <f>VLOOKUP(A310,[1]Summary!$A$8:$E$407,5,FALSE)</f>
        <v>49368</v>
      </c>
      <c r="F310" s="45">
        <v>1516593.8399999999</v>
      </c>
      <c r="G310" s="45">
        <f t="shared" si="48"/>
        <v>1565961.8399999999</v>
      </c>
      <c r="H310" s="45">
        <f>VLOOKUP(A310,'[1]2023_24 vs 2024_25 Detail'!$A$9:$CD$408,82,FALSE)</f>
        <v>1586703.84</v>
      </c>
      <c r="I310" s="50">
        <f t="shared" si="49"/>
        <v>20742.000000000233</v>
      </c>
      <c r="J310" s="27">
        <f t="shared" si="46"/>
        <v>1.3676700678146124E-2</v>
      </c>
      <c r="K310" s="22">
        <f>VLOOKUP(A310,'[2]2023_24 vs 2024_25 Detail'!$A$9:$CD$408,82,FALSE)</f>
        <v>1586703.84</v>
      </c>
      <c r="L310" s="50">
        <f t="shared" si="50"/>
        <v>20742.000000000233</v>
      </c>
      <c r="M310" s="29">
        <f t="shared" si="52"/>
        <v>1.3676700678146124E-2</v>
      </c>
      <c r="N310" s="22">
        <f>VLOOKUP(A310,'[3]2023_24 vs 2024_25 Detail'!$A$9:$CD$408,82,FALSE)</f>
        <v>1586703.84</v>
      </c>
      <c r="O310" s="50">
        <f t="shared" si="51"/>
        <v>20742.000000000233</v>
      </c>
      <c r="P310" s="27">
        <f t="shared" si="47"/>
        <v>1.3676700678146124E-2</v>
      </c>
      <c r="Q310"/>
      <c r="R310"/>
    </row>
    <row r="311" spans="1:18" x14ac:dyDescent="0.35">
      <c r="A311" s="15" t="s">
        <v>568</v>
      </c>
      <c r="B311" s="16" t="s">
        <v>890</v>
      </c>
      <c r="C311" s="17" t="s">
        <v>891</v>
      </c>
      <c r="D311" s="31">
        <v>415</v>
      </c>
      <c r="E311" s="22">
        <f>VLOOKUP(A311,[1]Summary!$A$8:$E$407,5,FALSE)</f>
        <v>59823</v>
      </c>
      <c r="F311" s="45">
        <v>1860231.3</v>
      </c>
      <c r="G311" s="45">
        <f t="shared" si="48"/>
        <v>1920054.3</v>
      </c>
      <c r="H311" s="45">
        <f>VLOOKUP(A311,'[1]2023_24 vs 2024_25 Detail'!$A$9:$CD$408,82,FALSE)</f>
        <v>1945061.9999999998</v>
      </c>
      <c r="I311" s="50">
        <f t="shared" si="49"/>
        <v>25007.699999999721</v>
      </c>
      <c r="J311" s="27">
        <f t="shared" si="46"/>
        <v>1.3443328257082719E-2</v>
      </c>
      <c r="K311" s="22">
        <f>VLOOKUP(A311,'[2]2023_24 vs 2024_25 Detail'!$A$9:$CD$408,82,FALSE)</f>
        <v>1945061.9999999998</v>
      </c>
      <c r="L311" s="50">
        <f t="shared" si="50"/>
        <v>25007.699999999721</v>
      </c>
      <c r="M311" s="29">
        <f t="shared" si="52"/>
        <v>1.3443328257082719E-2</v>
      </c>
      <c r="N311" s="22">
        <f>VLOOKUP(A311,'[3]2023_24 vs 2024_25 Detail'!$A$9:$CD$408,82,FALSE)</f>
        <v>1945061.9999999998</v>
      </c>
      <c r="O311" s="50">
        <f t="shared" si="51"/>
        <v>25007.699999999721</v>
      </c>
      <c r="P311" s="27">
        <f t="shared" si="47"/>
        <v>1.3443328257082719E-2</v>
      </c>
      <c r="Q311"/>
      <c r="R311"/>
    </row>
    <row r="312" spans="1:18" x14ac:dyDescent="0.35">
      <c r="A312" s="15" t="s">
        <v>61</v>
      </c>
      <c r="B312" s="16" t="s">
        <v>1150</v>
      </c>
      <c r="C312" s="17" t="s">
        <v>892</v>
      </c>
      <c r="D312" s="31">
        <v>61</v>
      </c>
      <c r="E312" s="22">
        <f>VLOOKUP(A312,[1]Summary!$A$8:$E$407,5,FALSE)</f>
        <v>12289</v>
      </c>
      <c r="F312" s="45">
        <v>357970.65923917561</v>
      </c>
      <c r="G312" s="45">
        <f t="shared" si="48"/>
        <v>370259.65923917561</v>
      </c>
      <c r="H312" s="45">
        <f>VLOOKUP(A312,'[1]2023_24 vs 2024_25 Detail'!$A$9:$CD$408,82,FALSE)</f>
        <v>376989.32243265689</v>
      </c>
      <c r="I312" s="50">
        <f t="shared" si="49"/>
        <v>6729.6631934812758</v>
      </c>
      <c r="J312" s="27">
        <f t="shared" si="46"/>
        <v>1.8799482638561443E-2</v>
      </c>
      <c r="K312" s="22">
        <f>VLOOKUP(A312,'[2]2023_24 vs 2024_25 Detail'!$A$9:$CD$408,82,FALSE)</f>
        <v>431474.97026595788</v>
      </c>
      <c r="L312" s="50">
        <f t="shared" si="50"/>
        <v>61215.311026782263</v>
      </c>
      <c r="M312" s="29">
        <f t="shared" si="52"/>
        <v>0.17100650415564275</v>
      </c>
      <c r="N312" s="22">
        <f>VLOOKUP(A312,'[3]2023_24 vs 2024_25 Detail'!$A$9:$CD$408,82,FALSE)</f>
        <v>433157.83231865382</v>
      </c>
      <c r="O312" s="50">
        <f t="shared" si="51"/>
        <v>62898.173079478205</v>
      </c>
      <c r="P312" s="27">
        <f t="shared" si="47"/>
        <v>0.17570762143791574</v>
      </c>
      <c r="Q312"/>
      <c r="R312"/>
    </row>
    <row r="313" spans="1:18" x14ac:dyDescent="0.35">
      <c r="A313" s="15" t="s">
        <v>893</v>
      </c>
      <c r="B313" s="16" t="s">
        <v>894</v>
      </c>
      <c r="C313" s="17" t="s">
        <v>895</v>
      </c>
      <c r="D313" s="31">
        <v>107</v>
      </c>
      <c r="E313" s="22">
        <f>VLOOKUP(A313,[1]Summary!$A$8:$E$407,5,FALSE)</f>
        <v>18387</v>
      </c>
      <c r="F313" s="45">
        <v>551045.18800274143</v>
      </c>
      <c r="G313" s="45">
        <f t="shared" si="48"/>
        <v>569432.18800274143</v>
      </c>
      <c r="H313" s="45">
        <f>VLOOKUP(A313,'[1]2023_24 vs 2024_25 Detail'!$A$9:$CD$408,82,FALSE)</f>
        <v>583916.09399147215</v>
      </c>
      <c r="I313" s="50">
        <f t="shared" si="49"/>
        <v>14483.905988730723</v>
      </c>
      <c r="J313" s="27">
        <f t="shared" si="46"/>
        <v>2.6284425132587615E-2</v>
      </c>
      <c r="K313" s="22">
        <f>VLOOKUP(A313,'[2]2023_24 vs 2024_25 Detail'!$A$9:$CD$408,82,FALSE)</f>
        <v>638867.53864147188</v>
      </c>
      <c r="L313" s="50">
        <f t="shared" si="50"/>
        <v>69435.350638730451</v>
      </c>
      <c r="M313" s="29">
        <f t="shared" si="52"/>
        <v>0.12600663638929194</v>
      </c>
      <c r="N313" s="22">
        <f>VLOOKUP(A313,'[3]2023_24 vs 2024_25 Detail'!$A$9:$CD$408,82,FALSE)</f>
        <v>641819.44420931558</v>
      </c>
      <c r="O313" s="50">
        <f t="shared" si="51"/>
        <v>72387.256206574151</v>
      </c>
      <c r="P313" s="27">
        <f t="shared" si="47"/>
        <v>0.13136355744061778</v>
      </c>
      <c r="Q313"/>
      <c r="R313"/>
    </row>
    <row r="314" spans="1:18" x14ac:dyDescent="0.35">
      <c r="A314" s="24" t="s">
        <v>896</v>
      </c>
      <c r="B314" s="25" t="s">
        <v>897</v>
      </c>
      <c r="C314" s="26" t="s">
        <v>898</v>
      </c>
      <c r="D314" s="32">
        <v>89</v>
      </c>
      <c r="E314" s="43">
        <f>VLOOKUP(A314,[1]Summary!$A$8:$E$407,5,FALSE)</f>
        <v>17805</v>
      </c>
      <c r="F314" s="46">
        <v>482668.881516024</v>
      </c>
      <c r="G314" s="46">
        <f t="shared" si="48"/>
        <v>500473.881516024</v>
      </c>
      <c r="H314" s="46">
        <f>VLOOKUP(A314,'[1]2023_24 vs 2024_25 Detail'!$A$9:$CD$408,82,FALSE)</f>
        <v>512436.70596948144</v>
      </c>
      <c r="I314" s="51">
        <f t="shared" si="49"/>
        <v>11962.824453457433</v>
      </c>
      <c r="J314" s="28">
        <f t="shared" si="46"/>
        <v>2.4784743561431115E-2</v>
      </c>
      <c r="K314" s="43">
        <f>VLOOKUP(A314,'[2]2023_24 vs 2024_25 Detail'!$A$9:$CD$408,82,FALSE)</f>
        <v>577998.16690360743</v>
      </c>
      <c r="L314" s="51">
        <f t="shared" si="50"/>
        <v>77524.285387583426</v>
      </c>
      <c r="M314" s="28">
        <f t="shared" si="52"/>
        <v>0.16061587634173949</v>
      </c>
      <c r="N314" s="43">
        <f>VLOOKUP(A314,'[3]2023_24 vs 2024_25 Detail'!$A$9:$CD$408,82,FALSE)</f>
        <v>580453.49022639322</v>
      </c>
      <c r="O314" s="51">
        <f t="shared" si="51"/>
        <v>79979.608710369212</v>
      </c>
      <c r="P314" s="28">
        <f t="shared" si="47"/>
        <v>0.16570284883326167</v>
      </c>
      <c r="Q314"/>
      <c r="R314"/>
    </row>
    <row r="315" spans="1:18" x14ac:dyDescent="0.35">
      <c r="A315" s="15" t="s">
        <v>1116</v>
      </c>
      <c r="B315" s="16" t="s">
        <v>1116</v>
      </c>
      <c r="C315" s="17" t="s">
        <v>1117</v>
      </c>
      <c r="D315" s="31">
        <v>183</v>
      </c>
      <c r="E315" s="22">
        <f>VLOOKUP(A315,[1]Summary!$A$8:$E$407,5,FALSE)</f>
        <v>29199</v>
      </c>
      <c r="F315" s="45">
        <v>907545.86954687745</v>
      </c>
      <c r="G315" s="45">
        <f t="shared" si="48"/>
        <v>936744.86954687745</v>
      </c>
      <c r="H315" s="45">
        <f>VLOOKUP(A315,'[1]2023_24 vs 2024_25 Detail'!$A$9:$CD$408,82,FALSE)</f>
        <v>966768.10759648203</v>
      </c>
      <c r="I315" s="50">
        <f t="shared" si="49"/>
        <v>30023.238049604581</v>
      </c>
      <c r="J315" s="27">
        <f t="shared" si="46"/>
        <v>3.3081785788518531E-2</v>
      </c>
      <c r="K315" s="22">
        <f>VLOOKUP(A315,'[2]2023_24 vs 2024_25 Detail'!$A$9:$CD$408,82,FALSE)</f>
        <v>973164.78379467083</v>
      </c>
      <c r="L315" s="50">
        <f t="shared" si="50"/>
        <v>36419.914247793378</v>
      </c>
      <c r="M315" s="29">
        <f t="shared" si="52"/>
        <v>4.0130108537629328E-2</v>
      </c>
      <c r="N315" s="22">
        <f>VLOOKUP(A315,'[3]2023_24 vs 2024_25 Detail'!$A$9:$CD$408,82,FALSE)</f>
        <v>978213.36995275842</v>
      </c>
      <c r="O315" s="50">
        <f t="shared" si="51"/>
        <v>41468.500405880972</v>
      </c>
      <c r="P315" s="27">
        <f t="shared" si="47"/>
        <v>4.569300770063061E-2</v>
      </c>
      <c r="Q315"/>
      <c r="R315"/>
    </row>
    <row r="316" spans="1:18" x14ac:dyDescent="0.35">
      <c r="A316" s="15" t="s">
        <v>670</v>
      </c>
      <c r="B316" s="16" t="s">
        <v>899</v>
      </c>
      <c r="C316" s="17" t="s">
        <v>900</v>
      </c>
      <c r="D316" s="31">
        <v>91</v>
      </c>
      <c r="E316" s="22">
        <f>VLOOKUP(A316,[1]Summary!$A$8:$E$407,5,FALSE)</f>
        <v>18459</v>
      </c>
      <c r="F316" s="45">
        <v>520490.52783977822</v>
      </c>
      <c r="G316" s="45">
        <f t="shared" si="48"/>
        <v>538949.52783977822</v>
      </c>
      <c r="H316" s="45">
        <f>VLOOKUP(A316,'[1]2023_24 vs 2024_25 Detail'!$A$9:$CD$408,82,FALSE)</f>
        <v>553797.47549563844</v>
      </c>
      <c r="I316" s="50">
        <f t="shared" si="49"/>
        <v>14847.947655860218</v>
      </c>
      <c r="J316" s="27">
        <f t="shared" si="46"/>
        <v>2.8526835478609975E-2</v>
      </c>
      <c r="K316" s="22">
        <f>VLOOKUP(A316,'[2]2023_24 vs 2024_25 Detail'!$A$9:$CD$408,82,FALSE)</f>
        <v>564626.23862062208</v>
      </c>
      <c r="L316" s="50">
        <f t="shared" si="50"/>
        <v>25676.71078084386</v>
      </c>
      <c r="M316" s="29">
        <f t="shared" si="52"/>
        <v>4.9331754196202934E-2</v>
      </c>
      <c r="N316" s="22">
        <f>VLOOKUP(A316,'[3]2023_24 vs 2024_25 Detail'!$A$9:$CD$408,82,FALSE)</f>
        <v>567136.73774841428</v>
      </c>
      <c r="O316" s="50">
        <f t="shared" si="51"/>
        <v>28187.209908636054</v>
      </c>
      <c r="P316" s="27">
        <f t="shared" si="47"/>
        <v>5.4155087174444949E-2</v>
      </c>
      <c r="Q316"/>
      <c r="R316"/>
    </row>
    <row r="317" spans="1:18" x14ac:dyDescent="0.35">
      <c r="A317" s="15" t="s">
        <v>110</v>
      </c>
      <c r="B317" s="16" t="s">
        <v>901</v>
      </c>
      <c r="C317" s="17" t="s">
        <v>902</v>
      </c>
      <c r="D317" s="31">
        <v>24</v>
      </c>
      <c r="E317" s="22">
        <f>VLOOKUP(A317,[1]Summary!$A$8:$E$407,5,FALSE)</f>
        <v>8510</v>
      </c>
      <c r="F317" s="45">
        <v>233965.33263748899</v>
      </c>
      <c r="G317" s="45">
        <f t="shared" si="48"/>
        <v>242475.33263748899</v>
      </c>
      <c r="H317" s="45">
        <f>VLOOKUP(A317,'[1]2023_24 vs 2024_25 Detail'!$A$9:$CD$408,82,FALSE)</f>
        <v>244357.10487306086</v>
      </c>
      <c r="I317" s="50">
        <f t="shared" si="49"/>
        <v>1881.7722355718724</v>
      </c>
      <c r="J317" s="27">
        <f t="shared" si="46"/>
        <v>8.0429532630269269E-3</v>
      </c>
      <c r="K317" s="22">
        <f>VLOOKUP(A317,'[2]2023_24 vs 2024_25 Detail'!$A$9:$CD$408,82,FALSE)</f>
        <v>300321.36648687313</v>
      </c>
      <c r="L317" s="50">
        <f t="shared" si="50"/>
        <v>57846.033849384141</v>
      </c>
      <c r="M317" s="29">
        <f t="shared" si="52"/>
        <v>0.24724190202576743</v>
      </c>
      <c r="N317" s="22">
        <f>VLOOKUP(A317,'[3]2023_24 vs 2024_25 Detail'!$A$9:$CD$408,82,FALSE)</f>
        <v>300983.47614695021</v>
      </c>
      <c r="O317" s="50">
        <f t="shared" si="51"/>
        <v>58508.143509461224</v>
      </c>
      <c r="P317" s="27">
        <f t="shared" si="47"/>
        <v>0.25007184974756508</v>
      </c>
      <c r="Q317"/>
      <c r="R317"/>
    </row>
    <row r="318" spans="1:18" x14ac:dyDescent="0.35">
      <c r="A318" s="15" t="s">
        <v>181</v>
      </c>
      <c r="B318" s="16" t="s">
        <v>903</v>
      </c>
      <c r="C318" s="17" t="s">
        <v>904</v>
      </c>
      <c r="D318" s="31">
        <v>68</v>
      </c>
      <c r="E318" s="22">
        <f>VLOOKUP(A318,[1]Summary!$A$8:$E$407,5,FALSE)</f>
        <v>13226</v>
      </c>
      <c r="F318" s="45">
        <v>423208.80404554727</v>
      </c>
      <c r="G318" s="45">
        <f t="shared" si="48"/>
        <v>436434.80404554727</v>
      </c>
      <c r="H318" s="45">
        <f>VLOOKUP(A318,'[1]2023_24 vs 2024_25 Detail'!$A$9:$CD$408,82,FALSE)</f>
        <v>445590.49387349369</v>
      </c>
      <c r="I318" s="50">
        <f t="shared" si="49"/>
        <v>9155.6898279464222</v>
      </c>
      <c r="J318" s="27">
        <f t="shared" si="46"/>
        <v>2.163397769712053E-2</v>
      </c>
      <c r="K318" s="22">
        <f>VLOOKUP(A318,'[2]2023_24 vs 2024_25 Detail'!$A$9:$CD$408,82,FALSE)</f>
        <v>466788.47877145378</v>
      </c>
      <c r="L318" s="50">
        <f t="shared" si="50"/>
        <v>30353.674725906516</v>
      </c>
      <c r="M318" s="29">
        <f t="shared" si="52"/>
        <v>7.1722692051178941E-2</v>
      </c>
      <c r="N318" s="22">
        <f>VLOOKUP(A318,'[3]2023_24 vs 2024_25 Detail'!$A$9:$CD$408,82,FALSE)</f>
        <v>468664.45614167216</v>
      </c>
      <c r="O318" s="50">
        <f t="shared" si="51"/>
        <v>32229.65209612489</v>
      </c>
      <c r="P318" s="27">
        <f t="shared" si="47"/>
        <v>7.6155438610998785E-2</v>
      </c>
      <c r="Q318"/>
      <c r="R318"/>
    </row>
    <row r="319" spans="1:18" x14ac:dyDescent="0.35">
      <c r="A319" s="24" t="s">
        <v>115</v>
      </c>
      <c r="B319" s="25" t="s">
        <v>905</v>
      </c>
      <c r="C319" s="26" t="s">
        <v>906</v>
      </c>
      <c r="D319" s="32">
        <v>167</v>
      </c>
      <c r="E319" s="43">
        <f>VLOOKUP(A319,[1]Summary!$A$8:$E$407,5,FALSE)</f>
        <v>27087</v>
      </c>
      <c r="F319" s="46">
        <v>803557.34317189886</v>
      </c>
      <c r="G319" s="46">
        <f t="shared" si="48"/>
        <v>830644.34317189886</v>
      </c>
      <c r="H319" s="46">
        <f>VLOOKUP(A319,'[1]2023_24 vs 2024_25 Detail'!$A$9:$CD$408,82,FALSE)</f>
        <v>855321.67671597109</v>
      </c>
      <c r="I319" s="51">
        <f t="shared" si="49"/>
        <v>24677.333544072229</v>
      </c>
      <c r="J319" s="28">
        <f t="shared" si="46"/>
        <v>3.0710108934681464E-2</v>
      </c>
      <c r="K319" s="43">
        <f>VLOOKUP(A319,'[2]2023_24 vs 2024_25 Detail'!$A$9:$CD$408,82,FALSE)</f>
        <v>863772.67553651636</v>
      </c>
      <c r="L319" s="51">
        <f t="shared" si="50"/>
        <v>33128.332364617498</v>
      </c>
      <c r="M319" s="28">
        <f t="shared" si="52"/>
        <v>4.1227091813820442E-2</v>
      </c>
      <c r="N319" s="43">
        <f>VLOOKUP(A319,'[3]2023_24 vs 2024_25 Detail'!$A$9:$CD$408,82,FALSE)</f>
        <v>868379.85525455256</v>
      </c>
      <c r="O319" s="51">
        <f t="shared" si="51"/>
        <v>37735.512082653702</v>
      </c>
      <c r="P319" s="28">
        <f t="shared" si="47"/>
        <v>4.6960571517770618E-2</v>
      </c>
      <c r="Q319"/>
      <c r="R319"/>
    </row>
    <row r="320" spans="1:18" x14ac:dyDescent="0.35">
      <c r="A320" s="15" t="s">
        <v>121</v>
      </c>
      <c r="B320" s="16" t="s">
        <v>907</v>
      </c>
      <c r="C320" s="17" t="s">
        <v>908</v>
      </c>
      <c r="D320" s="31">
        <v>87</v>
      </c>
      <c r="E320" s="22">
        <f>VLOOKUP(A320,[1]Summary!$A$8:$E$407,5,FALSE)</f>
        <v>15591</v>
      </c>
      <c r="F320" s="45">
        <v>464544.55754911777</v>
      </c>
      <c r="G320" s="45">
        <f t="shared" si="48"/>
        <v>480135.55754911777</v>
      </c>
      <c r="H320" s="45">
        <f>VLOOKUP(A320,'[1]2023_24 vs 2024_25 Detail'!$A$9:$CD$408,82,FALSE)</f>
        <v>490897.64252978249</v>
      </c>
      <c r="I320" s="50">
        <f t="shared" si="49"/>
        <v>10762.084980664717</v>
      </c>
      <c r="J320" s="27">
        <f t="shared" si="46"/>
        <v>2.3166959564533931E-2</v>
      </c>
      <c r="K320" s="22">
        <f>VLOOKUP(A320,'[2]2023_24 vs 2024_25 Detail'!$A$9:$CD$408,82,FALSE)</f>
        <v>550659.14870873</v>
      </c>
      <c r="L320" s="50">
        <f t="shared" si="50"/>
        <v>70523.591159612231</v>
      </c>
      <c r="M320" s="29">
        <f t="shared" si="52"/>
        <v>0.15181232890056096</v>
      </c>
      <c r="N320" s="22">
        <f>VLOOKUP(A320,'[3]2023_24 vs 2024_25 Detail'!$A$9:$CD$408,82,FALSE)</f>
        <v>553059.29622650938</v>
      </c>
      <c r="O320" s="50">
        <f t="shared" si="51"/>
        <v>72923.738677391608</v>
      </c>
      <c r="P320" s="27">
        <f t="shared" si="47"/>
        <v>0.15697899693869763</v>
      </c>
      <c r="Q320"/>
      <c r="R320"/>
    </row>
    <row r="321" spans="1:18" x14ac:dyDescent="0.35">
      <c r="A321" s="15" t="s">
        <v>909</v>
      </c>
      <c r="B321" s="16" t="s">
        <v>952</v>
      </c>
      <c r="C321" s="17" t="s">
        <v>910</v>
      </c>
      <c r="D321" s="31">
        <v>200</v>
      </c>
      <c r="E321" s="22">
        <f>VLOOKUP(A321,[1]Summary!$A$8:$E$407,5,FALSE)</f>
        <v>34550</v>
      </c>
      <c r="F321" s="45">
        <v>970550.50909633585</v>
      </c>
      <c r="G321" s="45">
        <f t="shared" si="48"/>
        <v>1005100.5090963359</v>
      </c>
      <c r="H321" s="45">
        <f>VLOOKUP(A321,'[1]2023_24 vs 2024_25 Detail'!$A$9:$CD$408,82,FALSE)</f>
        <v>1025733.2236781174</v>
      </c>
      <c r="I321" s="50">
        <f t="shared" si="49"/>
        <v>20632.714581781533</v>
      </c>
      <c r="J321" s="27">
        <f t="shared" si="46"/>
        <v>2.1258774673141252E-2</v>
      </c>
      <c r="K321" s="22">
        <f>VLOOKUP(A321,'[2]2023_24 vs 2024_25 Detail'!$A$9:$CD$408,82,FALSE)</f>
        <v>1028808.69317399</v>
      </c>
      <c r="L321" s="50">
        <f t="shared" si="50"/>
        <v>23708.18407765415</v>
      </c>
      <c r="M321" s="29">
        <f t="shared" si="52"/>
        <v>2.4427563383309606E-2</v>
      </c>
      <c r="N321" s="22">
        <f>VLOOKUP(A321,'[3]2023_24 vs 2024_25 Detail'!$A$9:$CD$408,82,FALSE)</f>
        <v>1034326.2736746322</v>
      </c>
      <c r="O321" s="50">
        <f t="shared" si="51"/>
        <v>29225.764578296337</v>
      </c>
      <c r="P321" s="27">
        <f t="shared" si="47"/>
        <v>3.0112564265725832E-2</v>
      </c>
      <c r="Q321"/>
      <c r="R321"/>
    </row>
    <row r="322" spans="1:18" x14ac:dyDescent="0.35">
      <c r="A322" s="15" t="s">
        <v>160</v>
      </c>
      <c r="B322" s="16" t="s">
        <v>911</v>
      </c>
      <c r="C322" s="17" t="s">
        <v>912</v>
      </c>
      <c r="D322" s="31">
        <v>56</v>
      </c>
      <c r="E322" s="22">
        <f>VLOOKUP(A322,[1]Summary!$A$8:$E$407,5,FALSE)</f>
        <v>11798</v>
      </c>
      <c r="F322" s="45">
        <v>343966.82039273588</v>
      </c>
      <c r="G322" s="45">
        <f t="shared" si="48"/>
        <v>355764.82039273588</v>
      </c>
      <c r="H322" s="45">
        <f>VLOOKUP(A322,'[1]2023_24 vs 2024_25 Detail'!$A$9:$CD$408,82,FALSE)</f>
        <v>361906.00517249742</v>
      </c>
      <c r="I322" s="50">
        <f t="shared" si="49"/>
        <v>6141.1847797615337</v>
      </c>
      <c r="J322" s="27">
        <f t="shared" si="46"/>
        <v>1.7854003397041684E-2</v>
      </c>
      <c r="K322" s="22">
        <f>VLOOKUP(A322,'[2]2023_24 vs 2024_25 Detail'!$A$9:$CD$408,82,FALSE)</f>
        <v>430920.04424145306</v>
      </c>
      <c r="L322" s="50">
        <f t="shared" si="50"/>
        <v>75155.223848717171</v>
      </c>
      <c r="M322" s="29">
        <f t="shared" si="52"/>
        <v>0.21849556234204834</v>
      </c>
      <c r="N322" s="22">
        <f>VLOOKUP(A322,'[3]2023_24 vs 2024_25 Detail'!$A$9:$CD$408,82,FALSE)</f>
        <v>432464.96678163286</v>
      </c>
      <c r="O322" s="50">
        <f t="shared" si="51"/>
        <v>76700.146388896974</v>
      </c>
      <c r="P322" s="27">
        <f t="shared" si="47"/>
        <v>0.22298704945239184</v>
      </c>
      <c r="Q322"/>
      <c r="R322"/>
    </row>
    <row r="323" spans="1:18" x14ac:dyDescent="0.35">
      <c r="A323" s="15" t="s">
        <v>93</v>
      </c>
      <c r="B323" s="16" t="s">
        <v>913</v>
      </c>
      <c r="C323" s="17" t="s">
        <v>914</v>
      </c>
      <c r="D323" s="31">
        <v>45</v>
      </c>
      <c r="E323" s="22">
        <f>VLOOKUP(A323,[1]Summary!$A$8:$E$407,5,FALSE)</f>
        <v>11425</v>
      </c>
      <c r="F323" s="45">
        <v>347389.90953837091</v>
      </c>
      <c r="G323" s="45">
        <f t="shared" si="48"/>
        <v>358814.90953837091</v>
      </c>
      <c r="H323" s="45">
        <f>VLOOKUP(A323,'[1]2023_24 vs 2024_25 Detail'!$A$9:$CD$408,82,FALSE)</f>
        <v>365456.3449018852</v>
      </c>
      <c r="I323" s="50">
        <f t="shared" si="49"/>
        <v>6641.4353635142907</v>
      </c>
      <c r="J323" s="27">
        <f t="shared" si="46"/>
        <v>1.9118100961365753E-2</v>
      </c>
      <c r="K323" s="22">
        <f>VLOOKUP(A323,'[2]2023_24 vs 2024_25 Detail'!$A$9:$CD$408,82,FALSE)</f>
        <v>416070.73333927401</v>
      </c>
      <c r="L323" s="50">
        <f t="shared" si="50"/>
        <v>57255.823800903105</v>
      </c>
      <c r="M323" s="29">
        <f t="shared" si="52"/>
        <v>0.16481717582697641</v>
      </c>
      <c r="N323" s="22">
        <f>VLOOKUP(A323,'[3]2023_24 vs 2024_25 Detail'!$A$9:$CD$408,82,FALSE)</f>
        <v>417312.18895191856</v>
      </c>
      <c r="O323" s="50">
        <f t="shared" si="51"/>
        <v>58497.279413547658</v>
      </c>
      <c r="P323" s="27">
        <f t="shared" si="47"/>
        <v>0.16839084212688207</v>
      </c>
      <c r="Q323"/>
      <c r="R323"/>
    </row>
    <row r="324" spans="1:18" x14ac:dyDescent="0.35">
      <c r="A324" s="24" t="s">
        <v>78</v>
      </c>
      <c r="B324" s="25" t="s">
        <v>915</v>
      </c>
      <c r="C324" s="26" t="s">
        <v>916</v>
      </c>
      <c r="D324" s="32">
        <v>201</v>
      </c>
      <c r="E324" s="43">
        <f>VLOOKUP(A324,[1]Summary!$A$8:$E$407,5,FALSE)</f>
        <v>31237</v>
      </c>
      <c r="F324" s="46">
        <v>926150.4884466615</v>
      </c>
      <c r="G324" s="46">
        <f t="shared" si="48"/>
        <v>957387.4884466615</v>
      </c>
      <c r="H324" s="46">
        <f>VLOOKUP(A324,'[1]2023_24 vs 2024_25 Detail'!$A$9:$CD$408,82,FALSE)</f>
        <v>988427.03169506113</v>
      </c>
      <c r="I324" s="51">
        <f t="shared" si="49"/>
        <v>31039.543248399626</v>
      </c>
      <c r="J324" s="28">
        <f t="shared" si="46"/>
        <v>3.3514578500583758E-2</v>
      </c>
      <c r="K324" s="43">
        <f>VLOOKUP(A324,'[2]2023_24 vs 2024_25 Detail'!$A$9:$CD$408,82,FALSE)</f>
        <v>991549.7816389401</v>
      </c>
      <c r="L324" s="51">
        <f t="shared" si="50"/>
        <v>34162.293192278594</v>
      </c>
      <c r="M324" s="28">
        <f t="shared" si="52"/>
        <v>3.6886330697266649E-2</v>
      </c>
      <c r="N324" s="43">
        <f>VLOOKUP(A324,'[3]2023_24 vs 2024_25 Detail'!$A$9:$CD$408,82,FALSE)</f>
        <v>997094.95004208561</v>
      </c>
      <c r="O324" s="51">
        <f t="shared" si="51"/>
        <v>39707.461595424102</v>
      </c>
      <c r="P324" s="28">
        <f t="shared" si="47"/>
        <v>4.2873660480405737E-2</v>
      </c>
      <c r="Q324"/>
      <c r="R324"/>
    </row>
    <row r="325" spans="1:18" x14ac:dyDescent="0.35">
      <c r="A325" s="15" t="s">
        <v>192</v>
      </c>
      <c r="B325" s="16" t="s">
        <v>917</v>
      </c>
      <c r="C325" s="17" t="s">
        <v>918</v>
      </c>
      <c r="D325" s="31">
        <v>35</v>
      </c>
      <c r="E325" s="22">
        <f>VLOOKUP(A325,[1]Summary!$A$8:$E$407,5,FALSE)</f>
        <v>10027</v>
      </c>
      <c r="F325" s="45">
        <v>313144.30345425592</v>
      </c>
      <c r="G325" s="45">
        <f t="shared" si="48"/>
        <v>323171.30345425592</v>
      </c>
      <c r="H325" s="45">
        <f>VLOOKUP(A325,'[1]2023_24 vs 2024_25 Detail'!$A$9:$CD$408,82,FALSE)</f>
        <v>328084.93725459016</v>
      </c>
      <c r="I325" s="50">
        <f t="shared" si="49"/>
        <v>4913.6338003342389</v>
      </c>
      <c r="J325" s="27">
        <f t="shared" si="46"/>
        <v>1.5691276341713883E-2</v>
      </c>
      <c r="K325" s="22">
        <f>VLOOKUP(A325,'[2]2023_24 vs 2024_25 Detail'!$A$9:$CD$408,82,FALSE)</f>
        <v>356737.08716177766</v>
      </c>
      <c r="L325" s="50">
        <f t="shared" si="50"/>
        <v>33565.783707521739</v>
      </c>
      <c r="M325" s="29">
        <f t="shared" si="52"/>
        <v>0.10718950763996582</v>
      </c>
      <c r="N325" s="22">
        <f>VLOOKUP(A325,'[3]2023_24 vs 2024_25 Detail'!$A$9:$CD$408,82,FALSE)</f>
        <v>357702.66374939011</v>
      </c>
      <c r="O325" s="50">
        <f t="shared" si="51"/>
        <v>34531.360295134189</v>
      </c>
      <c r="P325" s="27">
        <f t="shared" si="47"/>
        <v>0.11027299527477602</v>
      </c>
      <c r="Q325"/>
      <c r="R325"/>
    </row>
    <row r="326" spans="1:18" x14ac:dyDescent="0.35">
      <c r="A326" s="15" t="s">
        <v>919</v>
      </c>
      <c r="B326" s="16" t="s">
        <v>920</v>
      </c>
      <c r="C326" s="17" t="s">
        <v>921</v>
      </c>
      <c r="D326" s="31">
        <v>171</v>
      </c>
      <c r="E326" s="22">
        <f>VLOOKUP(A326,[1]Summary!$A$8:$E$407,5,FALSE)</f>
        <v>28187</v>
      </c>
      <c r="F326" s="45">
        <v>808200.15566096536</v>
      </c>
      <c r="G326" s="45">
        <f t="shared" si="48"/>
        <v>836387.15566096536</v>
      </c>
      <c r="H326" s="45">
        <f>VLOOKUP(A326,'[1]2023_24 vs 2024_25 Detail'!$A$9:$CD$408,82,FALSE)</f>
        <v>862371.03599549981</v>
      </c>
      <c r="I326" s="50">
        <f t="shared" si="49"/>
        <v>25983.88033453445</v>
      </c>
      <c r="J326" s="27">
        <f t="shared" ref="J326:J387" si="53">I326/F326</f>
        <v>3.2150303551085328E-2</v>
      </c>
      <c r="K326" s="22">
        <f>VLOOKUP(A326,'[2]2023_24 vs 2024_25 Detail'!$A$9:$CD$408,82,FALSE)</f>
        <v>865799.16277015582</v>
      </c>
      <c r="L326" s="50">
        <f t="shared" si="50"/>
        <v>29412.007109190454</v>
      </c>
      <c r="M326" s="29">
        <f t="shared" si="52"/>
        <v>3.639198396978359E-2</v>
      </c>
      <c r="N326" s="22">
        <f>VLOOKUP(A326,'[3]2023_24 vs 2024_25 Detail'!$A$9:$CD$408,82,FALSE)</f>
        <v>870516.69409820496</v>
      </c>
      <c r="O326" s="50">
        <f t="shared" si="51"/>
        <v>34129.538437239593</v>
      </c>
      <c r="P326" s="27">
        <f t="shared" ref="P326:P387" si="54">$O326/$F326</f>
        <v>4.2229066894113182E-2</v>
      </c>
      <c r="Q326"/>
      <c r="R326"/>
    </row>
    <row r="327" spans="1:18" x14ac:dyDescent="0.35">
      <c r="A327" s="15" t="s">
        <v>256</v>
      </c>
      <c r="B327" s="16" t="s">
        <v>1151</v>
      </c>
      <c r="C327" s="17" t="s">
        <v>922</v>
      </c>
      <c r="D327" s="31">
        <v>236</v>
      </c>
      <c r="E327" s="22">
        <f>VLOOKUP(A327,[1]Summary!$A$8:$E$407,5,FALSE)</f>
        <v>38626</v>
      </c>
      <c r="F327" s="45">
        <v>1117861.50943288</v>
      </c>
      <c r="G327" s="45">
        <f t="shared" si="48"/>
        <v>1156487.50943288</v>
      </c>
      <c r="H327" s="45">
        <f>VLOOKUP(A327,'[1]2023_24 vs 2024_25 Detail'!$A$9:$CD$408,82,FALSE)</f>
        <v>1194722.3986618838</v>
      </c>
      <c r="I327" s="50">
        <f t="shared" si="49"/>
        <v>38234.889229003806</v>
      </c>
      <c r="J327" s="27">
        <f t="shared" si="53"/>
        <v>3.4203601167376585E-2</v>
      </c>
      <c r="K327" s="22">
        <f>VLOOKUP(A327,'[2]2023_24 vs 2024_25 Detail'!$A$9:$CD$408,82,FALSE)</f>
        <v>1242700.1054071377</v>
      </c>
      <c r="L327" s="50">
        <f t="shared" si="50"/>
        <v>86212.595974257682</v>
      </c>
      <c r="M327" s="29">
        <f t="shared" si="52"/>
        <v>7.7122787793271058E-2</v>
      </c>
      <c r="N327" s="22">
        <f>VLOOKUP(A327,'[3]2023_24 vs 2024_25 Detail'!$A$9:$CD$408,82,FALSE)</f>
        <v>1249210.8503978956</v>
      </c>
      <c r="O327" s="50">
        <f t="shared" si="51"/>
        <v>92723.340965015581</v>
      </c>
      <c r="P327" s="27">
        <f t="shared" si="54"/>
        <v>8.2947073660364717E-2</v>
      </c>
      <c r="Q327"/>
      <c r="R327"/>
    </row>
    <row r="328" spans="1:18" x14ac:dyDescent="0.35">
      <c r="A328" s="15" t="s">
        <v>280</v>
      </c>
      <c r="B328" s="16" t="s">
        <v>923</v>
      </c>
      <c r="C328" s="17" t="s">
        <v>924</v>
      </c>
      <c r="D328" s="31">
        <v>262</v>
      </c>
      <c r="E328" s="22">
        <f>VLOOKUP(A328,[1]Summary!$A$8:$E$407,5,FALSE)</f>
        <v>44528</v>
      </c>
      <c r="F328" s="45">
        <v>1258000.3983326757</v>
      </c>
      <c r="G328" s="45">
        <f t="shared" ref="G328:G391" si="55">E328+F328</f>
        <v>1302528.3983326757</v>
      </c>
      <c r="H328" s="45">
        <f>VLOOKUP(A328,'[1]2023_24 vs 2024_25 Detail'!$A$9:$CD$408,82,FALSE)</f>
        <v>1323751.3747786889</v>
      </c>
      <c r="I328" s="50">
        <f t="shared" ref="I328:I391" si="56">H328-G328</f>
        <v>21222.976446013199</v>
      </c>
      <c r="J328" s="27">
        <f t="shared" si="53"/>
        <v>1.6870405187583117E-2</v>
      </c>
      <c r="K328" s="22">
        <f>VLOOKUP(A328,'[2]2023_24 vs 2024_25 Detail'!$A$9:$CD$408,82,FALSE)</f>
        <v>1327780.239818282</v>
      </c>
      <c r="L328" s="50">
        <f t="shared" ref="L328:L391" si="57">K328-G328</f>
        <v>25251.841485606274</v>
      </c>
      <c r="M328" s="29">
        <f t="shared" si="52"/>
        <v>2.007299959449494E-2</v>
      </c>
      <c r="N328" s="22">
        <f>VLOOKUP(A328,'[3]2023_24 vs 2024_25 Detail'!$A$9:$CD$408,82,FALSE)</f>
        <v>1335008.2702741229</v>
      </c>
      <c r="O328" s="50">
        <f t="shared" ref="O328:O391" si="58">N328-G328</f>
        <v>32479.871941447258</v>
      </c>
      <c r="P328" s="27">
        <f t="shared" si="54"/>
        <v>2.5818649965846849E-2</v>
      </c>
      <c r="Q328"/>
      <c r="R328"/>
    </row>
    <row r="329" spans="1:18" x14ac:dyDescent="0.35">
      <c r="A329" s="24" t="s">
        <v>925</v>
      </c>
      <c r="B329" s="25" t="s">
        <v>926</v>
      </c>
      <c r="C329" s="26" t="s">
        <v>927</v>
      </c>
      <c r="D329" s="32">
        <v>41</v>
      </c>
      <c r="E329" s="43">
        <f>VLOOKUP(A329,[1]Summary!$A$8:$E$407,5,FALSE)</f>
        <v>11261</v>
      </c>
      <c r="F329" s="46">
        <v>343888.71880713518</v>
      </c>
      <c r="G329" s="46">
        <f t="shared" si="55"/>
        <v>355149.71880713518</v>
      </c>
      <c r="H329" s="46">
        <f>VLOOKUP(A329,'[1]2023_24 vs 2024_25 Detail'!$A$9:$CD$408,82,FALSE)</f>
        <v>361386.86766857241</v>
      </c>
      <c r="I329" s="51">
        <f t="shared" si="56"/>
        <v>6237.1488614372211</v>
      </c>
      <c r="J329" s="28">
        <f t="shared" si="53"/>
        <v>1.8137113898566797E-2</v>
      </c>
      <c r="K329" s="43">
        <f>VLOOKUP(A329,'[2]2023_24 vs 2024_25 Detail'!$A$9:$CD$408,82,FALSE)</f>
        <v>390126.68416016735</v>
      </c>
      <c r="L329" s="51">
        <f t="shared" si="57"/>
        <v>34976.965353032167</v>
      </c>
      <c r="M329" s="28">
        <f t="shared" si="52"/>
        <v>0.10171012725965131</v>
      </c>
      <c r="N329" s="43">
        <f>VLOOKUP(A329,'[3]2023_24 vs 2024_25 Detail'!$A$9:$CD$408,82,FALSE)</f>
        <v>391257.78816279909</v>
      </c>
      <c r="O329" s="51">
        <f t="shared" si="58"/>
        <v>36108.069355663902</v>
      </c>
      <c r="P329" s="28">
        <f t="shared" si="54"/>
        <v>0.1049992843060216</v>
      </c>
      <c r="Q329"/>
      <c r="R329"/>
    </row>
    <row r="330" spans="1:18" x14ac:dyDescent="0.35">
      <c r="A330" s="15" t="s">
        <v>736</v>
      </c>
      <c r="B330" s="16" t="s">
        <v>928</v>
      </c>
      <c r="C330" s="17" t="s">
        <v>929</v>
      </c>
      <c r="D330" s="31">
        <v>92</v>
      </c>
      <c r="E330" s="22">
        <f>VLOOKUP(A330,[1]Summary!$A$8:$E$407,5,FALSE)</f>
        <v>17850</v>
      </c>
      <c r="F330" s="45">
        <v>502215.89095394162</v>
      </c>
      <c r="G330" s="45">
        <f t="shared" si="55"/>
        <v>520065.89095394162</v>
      </c>
      <c r="H330" s="45">
        <f>VLOOKUP(A330,'[1]2023_24 vs 2024_25 Detail'!$A$9:$CD$408,82,FALSE)</f>
        <v>532729.5918752366</v>
      </c>
      <c r="I330" s="50">
        <f t="shared" si="56"/>
        <v>12663.700921294978</v>
      </c>
      <c r="J330" s="27">
        <f t="shared" si="53"/>
        <v>2.5215651574148158E-2</v>
      </c>
      <c r="K330" s="22">
        <f>VLOOKUP(A330,'[2]2023_24 vs 2024_25 Detail'!$A$9:$CD$408,82,FALSE)</f>
        <v>573443.72963065014</v>
      </c>
      <c r="L330" s="50">
        <f t="shared" si="57"/>
        <v>53377.838676708518</v>
      </c>
      <c r="M330" s="29">
        <f t="shared" si="52"/>
        <v>0.10628464697785482</v>
      </c>
      <c r="N330" s="22">
        <f>VLOOKUP(A330,'[3]2023_24 vs 2024_25 Detail'!$A$9:$CD$408,82,FALSE)</f>
        <v>575981.81666094554</v>
      </c>
      <c r="O330" s="50">
        <f t="shared" si="58"/>
        <v>55915.925707003917</v>
      </c>
      <c r="P330" s="27">
        <f t="shared" si="54"/>
        <v>0.11133842380175099</v>
      </c>
      <c r="Q330"/>
      <c r="R330"/>
    </row>
    <row r="331" spans="1:18" x14ac:dyDescent="0.35">
      <c r="A331" s="15" t="s">
        <v>395</v>
      </c>
      <c r="B331" s="16" t="s">
        <v>1152</v>
      </c>
      <c r="C331" s="17" t="s">
        <v>930</v>
      </c>
      <c r="D331" s="31">
        <v>196</v>
      </c>
      <c r="E331" s="22">
        <f>VLOOKUP(A331,[1]Summary!$A$8:$E$407,5,FALSE)</f>
        <v>32826</v>
      </c>
      <c r="F331" s="45">
        <v>923707.46245041699</v>
      </c>
      <c r="G331" s="45">
        <f t="shared" si="55"/>
        <v>956533.46245041699</v>
      </c>
      <c r="H331" s="45">
        <f>VLOOKUP(A331,'[1]2023_24 vs 2024_25 Detail'!$A$9:$CD$408,82,FALSE)</f>
        <v>969982.47573432187</v>
      </c>
      <c r="I331" s="50">
        <f t="shared" si="56"/>
        <v>13449.013283904875</v>
      </c>
      <c r="J331" s="27">
        <f t="shared" si="53"/>
        <v>1.4559818806949169E-2</v>
      </c>
      <c r="K331" s="22">
        <f>VLOOKUP(A331,'[2]2023_24 vs 2024_25 Detail'!$A$9:$CD$408,82,FALSE)</f>
        <v>972996.435840277</v>
      </c>
      <c r="L331" s="50">
        <f t="shared" si="57"/>
        <v>16462.97338986001</v>
      </c>
      <c r="M331" s="29">
        <f t="shared" si="52"/>
        <v>1.7822713422913063E-2</v>
      </c>
      <c r="N331" s="22">
        <f>VLOOKUP(A331,'[3]2023_24 vs 2024_25 Detail'!$A$9:$CD$408,82,FALSE)</f>
        <v>978403.66473090637</v>
      </c>
      <c r="O331" s="50">
        <f t="shared" si="58"/>
        <v>21870.202280489379</v>
      </c>
      <c r="P331" s="27">
        <f t="shared" si="54"/>
        <v>2.3676546059801191E-2</v>
      </c>
      <c r="Q331"/>
      <c r="R331"/>
    </row>
    <row r="332" spans="1:18" x14ac:dyDescent="0.35">
      <c r="A332" s="15" t="s">
        <v>437</v>
      </c>
      <c r="B332" s="16" t="s">
        <v>931</v>
      </c>
      <c r="C332" s="17" t="s">
        <v>932</v>
      </c>
      <c r="D332" s="31">
        <v>149</v>
      </c>
      <c r="E332" s="22">
        <f>VLOOKUP(A332,[1]Summary!$A$8:$E$407,5,FALSE)</f>
        <v>26193</v>
      </c>
      <c r="F332" s="45">
        <v>764275.68659470312</v>
      </c>
      <c r="G332" s="45">
        <f t="shared" si="55"/>
        <v>790468.68659470312</v>
      </c>
      <c r="H332" s="45">
        <f>VLOOKUP(A332,'[1]2023_24 vs 2024_25 Detail'!$A$9:$CD$408,82,FALSE)</f>
        <v>808344.55525786674</v>
      </c>
      <c r="I332" s="50">
        <f t="shared" si="56"/>
        <v>17875.868663163623</v>
      </c>
      <c r="J332" s="27">
        <f t="shared" si="53"/>
        <v>2.3389293911482534E-2</v>
      </c>
      <c r="K332" s="22">
        <f>VLOOKUP(A332,'[2]2023_24 vs 2024_25 Detail'!$A$9:$CD$408,82,FALSE)</f>
        <v>810635.78003229178</v>
      </c>
      <c r="L332" s="50">
        <f t="shared" si="57"/>
        <v>20167.093437588657</v>
      </c>
      <c r="M332" s="29">
        <f t="shared" si="52"/>
        <v>2.6387197435842686E-2</v>
      </c>
      <c r="N332" s="22">
        <f>VLOOKUP(A332,'[3]2023_24 vs 2024_25 Detail'!$A$9:$CD$408,82,FALSE)</f>
        <v>814746.3775052703</v>
      </c>
      <c r="O332" s="50">
        <f t="shared" si="58"/>
        <v>24277.69091056718</v>
      </c>
      <c r="P332" s="27">
        <f t="shared" si="54"/>
        <v>3.1765619836395094E-2</v>
      </c>
      <c r="Q332"/>
      <c r="R332"/>
    </row>
    <row r="333" spans="1:18" x14ac:dyDescent="0.35">
      <c r="A333" s="24" t="s">
        <v>792</v>
      </c>
      <c r="B333" s="25" t="s">
        <v>933</v>
      </c>
      <c r="C333" s="26" t="s">
        <v>934</v>
      </c>
      <c r="D333" s="32">
        <v>209</v>
      </c>
      <c r="E333" s="43">
        <f>VLOOKUP(A333,[1]Summary!$A$8:$E$407,5,FALSE)</f>
        <v>33957</v>
      </c>
      <c r="F333" s="46">
        <v>966657.67060451023</v>
      </c>
      <c r="G333" s="46">
        <f t="shared" si="55"/>
        <v>1000614.6706045102</v>
      </c>
      <c r="H333" s="46">
        <f>VLOOKUP(A333,'[1]2023_24 vs 2024_25 Detail'!$A$9:$CD$408,82,FALSE)</f>
        <v>1033095.8420891699</v>
      </c>
      <c r="I333" s="51">
        <f t="shared" si="56"/>
        <v>32481.171484659659</v>
      </c>
      <c r="J333" s="28">
        <f t="shared" si="53"/>
        <v>3.3601524585582805E-2</v>
      </c>
      <c r="K333" s="43">
        <f>VLOOKUP(A333,'[2]2023_24 vs 2024_25 Detail'!$A$9:$CD$408,82,FALSE)</f>
        <v>1048328.2314098151</v>
      </c>
      <c r="L333" s="51">
        <f t="shared" si="57"/>
        <v>47713.560805304907</v>
      </c>
      <c r="M333" s="28">
        <f t="shared" si="52"/>
        <v>4.935931535666261E-2</v>
      </c>
      <c r="N333" s="43">
        <f>VLOOKUP(A333,'[3]2023_24 vs 2024_25 Detail'!$A$9:$CD$408,82,FALSE)</f>
        <v>1054094.1030329864</v>
      </c>
      <c r="O333" s="51">
        <f t="shared" si="58"/>
        <v>53479.432428476168</v>
      </c>
      <c r="P333" s="28">
        <f t="shared" si="54"/>
        <v>5.5324065648837406E-2</v>
      </c>
      <c r="Q333"/>
      <c r="R333"/>
    </row>
    <row r="334" spans="1:18" x14ac:dyDescent="0.35">
      <c r="A334" s="15" t="s">
        <v>862</v>
      </c>
      <c r="B334" s="16" t="s">
        <v>935</v>
      </c>
      <c r="C334" s="17" t="s">
        <v>936</v>
      </c>
      <c r="D334" s="31">
        <v>214</v>
      </c>
      <c r="E334" s="22">
        <f>VLOOKUP(A334,[1]Summary!$A$8:$E$407,5,FALSE)</f>
        <v>33408</v>
      </c>
      <c r="F334" s="45">
        <v>960867.5</v>
      </c>
      <c r="G334" s="45">
        <f t="shared" si="55"/>
        <v>994275.5</v>
      </c>
      <c r="H334" s="45">
        <f>VLOOKUP(A334,'[1]2023_24 vs 2024_25 Detail'!$A$9:$CD$408,82,FALSE)</f>
        <v>1004737.4999999999</v>
      </c>
      <c r="I334" s="50">
        <f t="shared" si="56"/>
        <v>10461.999999999884</v>
      </c>
      <c r="J334" s="27">
        <f t="shared" si="53"/>
        <v>1.0888077700619371E-2</v>
      </c>
      <c r="K334" s="22">
        <f>VLOOKUP(A334,'[2]2023_24 vs 2024_25 Detail'!$A$9:$CD$408,82,FALSE)</f>
        <v>1004915.0541771154</v>
      </c>
      <c r="L334" s="50">
        <f t="shared" si="57"/>
        <v>10639.554177115439</v>
      </c>
      <c r="M334" s="29">
        <f t="shared" si="52"/>
        <v>1.1072862987993077E-2</v>
      </c>
      <c r="N334" s="22">
        <f>VLOOKUP(A334,'[3]2023_24 vs 2024_25 Detail'!$A$9:$CD$408,82,FALSE)</f>
        <v>1010818.8653128026</v>
      </c>
      <c r="O334" s="50">
        <f t="shared" si="58"/>
        <v>16543.365312802605</v>
      </c>
      <c r="P334" s="27">
        <f t="shared" si="54"/>
        <v>1.7217114027483087E-2</v>
      </c>
      <c r="Q334"/>
      <c r="R334"/>
    </row>
    <row r="335" spans="1:18" x14ac:dyDescent="0.35">
      <c r="A335" s="15" t="s">
        <v>1122</v>
      </c>
      <c r="B335" s="16" t="s">
        <v>1122</v>
      </c>
      <c r="C335" s="17" t="s">
        <v>1123</v>
      </c>
      <c r="D335" s="31">
        <v>403</v>
      </c>
      <c r="E335" s="22">
        <f>VLOOKUP(A335,[1]Summary!$A$8:$E$407,5,FALSE)</f>
        <v>61307</v>
      </c>
      <c r="F335" s="45">
        <v>1859757.5104008592</v>
      </c>
      <c r="G335" s="45">
        <f t="shared" si="55"/>
        <v>1921064.5104008592</v>
      </c>
      <c r="H335" s="45">
        <f>VLOOKUP(A335,'[1]2023_24 vs 2024_25 Detail'!$A$9:$CD$408,82,FALSE)</f>
        <v>1948031.6457332119</v>
      </c>
      <c r="I335" s="50">
        <f t="shared" si="56"/>
        <v>26967.135332352715</v>
      </c>
      <c r="J335" s="27">
        <f t="shared" si="53"/>
        <v>1.4500350277676854E-2</v>
      </c>
      <c r="K335" s="22">
        <f>VLOOKUP(A335,'[2]2023_24 vs 2024_25 Detail'!$A$9:$CD$408,82,FALSE)</f>
        <v>1954228.7167673951</v>
      </c>
      <c r="L335" s="50">
        <f t="shared" si="57"/>
        <v>33164.206366535975</v>
      </c>
      <c r="M335" s="29">
        <f t="shared" si="52"/>
        <v>1.7832543318718815E-2</v>
      </c>
      <c r="N335" s="22">
        <f>VLOOKUP(A335,'[3]2023_24 vs 2024_25 Detail'!$A$9:$CD$408,82,FALSE)</f>
        <v>1965346.6414761893</v>
      </c>
      <c r="O335" s="50">
        <f t="shared" si="58"/>
        <v>44282.131075330079</v>
      </c>
      <c r="P335" s="27">
        <f t="shared" si="54"/>
        <v>2.3810701571402897E-2</v>
      </c>
      <c r="Q335"/>
      <c r="R335"/>
    </row>
    <row r="336" spans="1:18" x14ac:dyDescent="0.35">
      <c r="A336" s="15" t="s">
        <v>713</v>
      </c>
      <c r="B336" s="16" t="s">
        <v>937</v>
      </c>
      <c r="C336" s="17" t="s">
        <v>1176</v>
      </c>
      <c r="D336" s="31">
        <v>205</v>
      </c>
      <c r="E336" s="22">
        <f>VLOOKUP(A336,[1]Summary!$A$8:$E$407,5,FALSE)</f>
        <v>30777</v>
      </c>
      <c r="F336" s="45">
        <v>914533.81180555571</v>
      </c>
      <c r="G336" s="45">
        <f t="shared" si="55"/>
        <v>945310.81180555571</v>
      </c>
      <c r="H336" s="45">
        <f>VLOOKUP(A336,'[1]2023_24 vs 2024_25 Detail'!$A$9:$CD$408,82,FALSE)</f>
        <v>958339.69328694814</v>
      </c>
      <c r="I336" s="50">
        <f t="shared" si="56"/>
        <v>13028.881481392425</v>
      </c>
      <c r="J336" s="27">
        <f t="shared" si="53"/>
        <v>1.424647324484332E-2</v>
      </c>
      <c r="K336" s="22">
        <f>VLOOKUP(A336,'[2]2023_24 vs 2024_25 Detail'!$A$9:$CD$408,82,FALSE)</f>
        <v>961492.04952021758</v>
      </c>
      <c r="L336" s="50">
        <f t="shared" si="57"/>
        <v>16181.237714661867</v>
      </c>
      <c r="M336" s="29">
        <f t="shared" si="52"/>
        <v>1.7693427520974209E-2</v>
      </c>
      <c r="N336" s="22">
        <f>VLOOKUP(A336,'[3]2023_24 vs 2024_25 Detail'!$A$9:$CD$408,82,FALSE)</f>
        <v>967147.56953337591</v>
      </c>
      <c r="O336" s="50">
        <f t="shared" si="58"/>
        <v>21836.757727820193</v>
      </c>
      <c r="P336" s="27">
        <f t="shared" si="54"/>
        <v>2.3877474453030973E-2</v>
      </c>
      <c r="Q336"/>
      <c r="R336"/>
    </row>
    <row r="337" spans="1:18" x14ac:dyDescent="0.35">
      <c r="A337" s="15" t="s">
        <v>687</v>
      </c>
      <c r="B337" s="16" t="s">
        <v>938</v>
      </c>
      <c r="C337" s="17" t="s">
        <v>939</v>
      </c>
      <c r="D337" s="31">
        <v>112</v>
      </c>
      <c r="E337" s="22">
        <f>VLOOKUP(A337,[1]Summary!$A$8:$E$407,5,FALSE)</f>
        <v>19710</v>
      </c>
      <c r="F337" s="45">
        <v>562428.03875848558</v>
      </c>
      <c r="G337" s="45">
        <f t="shared" si="55"/>
        <v>582138.03875848558</v>
      </c>
      <c r="H337" s="45">
        <f>VLOOKUP(A337,'[1]2023_24 vs 2024_25 Detail'!$A$9:$CD$408,82,FALSE)</f>
        <v>597790.49634885788</v>
      </c>
      <c r="I337" s="50">
        <f t="shared" si="56"/>
        <v>15652.457590372302</v>
      </c>
      <c r="J337" s="27">
        <f t="shared" si="53"/>
        <v>2.7830151613571465E-2</v>
      </c>
      <c r="K337" s="22">
        <f>VLOOKUP(A337,'[2]2023_24 vs 2024_25 Detail'!$A$9:$CD$408,82,FALSE)</f>
        <v>636207.72801426193</v>
      </c>
      <c r="L337" s="50">
        <f t="shared" si="57"/>
        <v>54069.689255776349</v>
      </c>
      <c r="M337" s="29">
        <f t="shared" si="52"/>
        <v>9.6136190818528214E-2</v>
      </c>
      <c r="N337" s="22">
        <f>VLOOKUP(A337,'[3]2023_24 vs 2024_25 Detail'!$A$9:$CD$408,82,FALSE)</f>
        <v>639297.57309462153</v>
      </c>
      <c r="O337" s="50">
        <f t="shared" si="58"/>
        <v>57159.534336135956</v>
      </c>
      <c r="P337" s="27">
        <f t="shared" si="54"/>
        <v>0.10162995156200072</v>
      </c>
      <c r="Q337"/>
      <c r="R337"/>
    </row>
    <row r="338" spans="1:18" x14ac:dyDescent="0.35">
      <c r="A338" s="24" t="s">
        <v>940</v>
      </c>
      <c r="B338" s="25" t="s">
        <v>941</v>
      </c>
      <c r="C338" s="26" t="s">
        <v>942</v>
      </c>
      <c r="D338" s="32">
        <v>40</v>
      </c>
      <c r="E338" s="43">
        <f>VLOOKUP(A338,[1]Summary!$A$8:$E$407,5,FALSE)</f>
        <v>10518</v>
      </c>
      <c r="F338" s="46">
        <v>309584.48096371663</v>
      </c>
      <c r="G338" s="46">
        <f t="shared" si="55"/>
        <v>320102.48096371663</v>
      </c>
      <c r="H338" s="46">
        <f>VLOOKUP(A338,'[1]2023_24 vs 2024_25 Detail'!$A$9:$CD$408,82,FALSE)</f>
        <v>324695.23538419651</v>
      </c>
      <c r="I338" s="51">
        <f t="shared" si="56"/>
        <v>4592.754420479876</v>
      </c>
      <c r="J338" s="28">
        <f t="shared" si="53"/>
        <v>1.4835221733928414E-2</v>
      </c>
      <c r="K338" s="43">
        <f>VLOOKUP(A338,'[2]2023_24 vs 2024_25 Detail'!$A$9:$CD$408,82,FALSE)</f>
        <v>377707.47218488879</v>
      </c>
      <c r="L338" s="51">
        <f t="shared" si="57"/>
        <v>57604.991221172153</v>
      </c>
      <c r="M338" s="28">
        <f t="shared" si="52"/>
        <v>0.18607196020243491</v>
      </c>
      <c r="N338" s="43">
        <f>VLOOKUP(A338,'[3]2023_24 vs 2024_25 Detail'!$A$9:$CD$408,82,FALSE)</f>
        <v>378810.98828501726</v>
      </c>
      <c r="O338" s="51">
        <f t="shared" si="58"/>
        <v>58708.507321300625</v>
      </c>
      <c r="P338" s="28">
        <f t="shared" si="54"/>
        <v>0.18963646736601528</v>
      </c>
      <c r="Q338"/>
      <c r="R338"/>
    </row>
    <row r="339" spans="1:18" x14ac:dyDescent="0.35">
      <c r="A339" s="15" t="s">
        <v>943</v>
      </c>
      <c r="B339" s="16" t="s">
        <v>944</v>
      </c>
      <c r="C339" s="17" t="s">
        <v>1177</v>
      </c>
      <c r="D339" s="31">
        <v>100</v>
      </c>
      <c r="E339" s="22">
        <f>VLOOKUP(A339,[1]Summary!$A$8:$E$407,5,FALSE)</f>
        <v>17242</v>
      </c>
      <c r="F339" s="45">
        <v>512585.37618692825</v>
      </c>
      <c r="G339" s="45">
        <f t="shared" si="55"/>
        <v>529827.37618692825</v>
      </c>
      <c r="H339" s="45">
        <f>VLOOKUP(A339,'[1]2023_24 vs 2024_25 Detail'!$A$9:$CD$408,82,FALSE)</f>
        <v>543376.9231719583</v>
      </c>
      <c r="I339" s="50">
        <f t="shared" si="56"/>
        <v>13549.546985030058</v>
      </c>
      <c r="J339" s="27">
        <f t="shared" si="53"/>
        <v>2.6433736923639518E-2</v>
      </c>
      <c r="K339" s="22">
        <f>VLOOKUP(A339,'[2]2023_24 vs 2024_25 Detail'!$A$9:$CD$408,82,FALSE)</f>
        <v>574670.21290405618</v>
      </c>
      <c r="L339" s="50">
        <f t="shared" si="57"/>
        <v>44842.836717127939</v>
      </c>
      <c r="M339" s="29">
        <f t="shared" si="52"/>
        <v>8.7483644287141685E-2</v>
      </c>
      <c r="N339" s="22">
        <f>VLOOKUP(A339,'[3]2023_24 vs 2024_25 Detail'!$A$9:$CD$408,82,FALSE)</f>
        <v>577429.00315437734</v>
      </c>
      <c r="O339" s="50">
        <f t="shared" si="58"/>
        <v>47601.62696744909</v>
      </c>
      <c r="P339" s="27">
        <f t="shared" si="54"/>
        <v>9.2865753060598161E-2</v>
      </c>
      <c r="Q339"/>
      <c r="R339"/>
    </row>
    <row r="340" spans="1:18" x14ac:dyDescent="0.35">
      <c r="A340" s="15" t="s">
        <v>763</v>
      </c>
      <c r="B340" s="16" t="s">
        <v>945</v>
      </c>
      <c r="C340" s="17" t="s">
        <v>946</v>
      </c>
      <c r="D340" s="31">
        <v>47</v>
      </c>
      <c r="E340" s="22">
        <f>VLOOKUP(A340,[1]Summary!$A$8:$E$407,5,FALSE)</f>
        <v>11351</v>
      </c>
      <c r="F340" s="45">
        <v>361081.27192069928</v>
      </c>
      <c r="G340" s="45">
        <f t="shared" si="55"/>
        <v>372432.27192069928</v>
      </c>
      <c r="H340" s="45">
        <f>VLOOKUP(A340,'[1]2023_24 vs 2024_25 Detail'!$A$9:$CD$408,82,FALSE)</f>
        <v>379140.37580997788</v>
      </c>
      <c r="I340" s="50">
        <f t="shared" si="56"/>
        <v>6708.1038892786019</v>
      </c>
      <c r="J340" s="27">
        <f t="shared" si="53"/>
        <v>1.8577822808688447E-2</v>
      </c>
      <c r="K340" s="22">
        <f>VLOOKUP(A340,'[2]2023_24 vs 2024_25 Detail'!$A$9:$CD$408,82,FALSE)</f>
        <v>390721.11658153008</v>
      </c>
      <c r="L340" s="50">
        <f t="shared" si="57"/>
        <v>18288.8446608308</v>
      </c>
      <c r="M340" s="29">
        <f t="shared" si="52"/>
        <v>5.065021667711251E-2</v>
      </c>
      <c r="N340" s="22">
        <f>VLOOKUP(A340,'[3]2023_24 vs 2024_25 Detail'!$A$9:$CD$408,82,FALSE)</f>
        <v>392017.74799918098</v>
      </c>
      <c r="O340" s="50">
        <f t="shared" si="58"/>
        <v>19585.476078481704</v>
      </c>
      <c r="P340" s="27">
        <f t="shared" si="54"/>
        <v>5.4241185022697799E-2</v>
      </c>
      <c r="Q340"/>
      <c r="R340"/>
    </row>
    <row r="341" spans="1:18" x14ac:dyDescent="0.35">
      <c r="A341" s="15" t="s">
        <v>947</v>
      </c>
      <c r="B341" s="16" t="s">
        <v>948</v>
      </c>
      <c r="C341" s="17" t="s">
        <v>949</v>
      </c>
      <c r="D341" s="31">
        <v>60</v>
      </c>
      <c r="E341" s="22">
        <f>VLOOKUP(A341,[1]Summary!$A$8:$E$407,5,FALSE)</f>
        <v>13522</v>
      </c>
      <c r="F341" s="45">
        <v>398516.5866025</v>
      </c>
      <c r="G341" s="45">
        <f t="shared" si="55"/>
        <v>412038.5866025</v>
      </c>
      <c r="H341" s="45">
        <f>VLOOKUP(A341,'[1]2023_24 vs 2024_25 Detail'!$A$9:$CD$408,82,FALSE)</f>
        <v>413378.29073299991</v>
      </c>
      <c r="I341" s="50">
        <f t="shared" si="56"/>
        <v>1339.7041304999148</v>
      </c>
      <c r="J341" s="27">
        <f t="shared" si="53"/>
        <v>3.3617274049278188E-3</v>
      </c>
      <c r="K341" s="22">
        <f>VLOOKUP(A341,'[2]2023_24 vs 2024_25 Detail'!$A$9:$CD$408,82,FALSE)</f>
        <v>413378.29073299991</v>
      </c>
      <c r="L341" s="50">
        <f t="shared" si="57"/>
        <v>1339.7041304999148</v>
      </c>
      <c r="M341" s="29">
        <f t="shared" si="52"/>
        <v>3.3617274049278188E-3</v>
      </c>
      <c r="N341" s="22">
        <f>VLOOKUP(A341,'[3]2023_24 vs 2024_25 Detail'!$A$9:$CD$408,82,FALSE)</f>
        <v>413378.29073299997</v>
      </c>
      <c r="O341" s="50">
        <f t="shared" si="58"/>
        <v>1339.704130499973</v>
      </c>
      <c r="P341" s="27">
        <f t="shared" si="54"/>
        <v>3.361727404927965E-3</v>
      </c>
      <c r="Q341"/>
      <c r="R341"/>
    </row>
    <row r="342" spans="1:18" x14ac:dyDescent="0.35">
      <c r="A342" s="24" t="s">
        <v>813</v>
      </c>
      <c r="B342" s="25" t="s">
        <v>950</v>
      </c>
      <c r="C342" s="26" t="s">
        <v>951</v>
      </c>
      <c r="D342" s="32">
        <v>57</v>
      </c>
      <c r="E342" s="43">
        <f>VLOOKUP(A342,[1]Summary!$A$8:$E$407,5,FALSE)</f>
        <v>12541</v>
      </c>
      <c r="F342" s="46">
        <v>403638.35439902154</v>
      </c>
      <c r="G342" s="46">
        <f t="shared" si="55"/>
        <v>416179.35439902154</v>
      </c>
      <c r="H342" s="46">
        <f>VLOOKUP(A342,'[1]2023_24 vs 2024_25 Detail'!$A$9:$CD$408,82,FALSE)</f>
        <v>424356.18129875389</v>
      </c>
      <c r="I342" s="51">
        <f t="shared" si="56"/>
        <v>8176.8268997323466</v>
      </c>
      <c r="J342" s="28">
        <f t="shared" si="53"/>
        <v>2.0257804568415829E-2</v>
      </c>
      <c r="K342" s="43">
        <f>VLOOKUP(A342,'[2]2023_24 vs 2024_25 Detail'!$A$9:$CD$408,82,FALSE)</f>
        <v>443592.42003081349</v>
      </c>
      <c r="L342" s="51">
        <f t="shared" si="57"/>
        <v>27413.065631791949</v>
      </c>
      <c r="M342" s="28">
        <f t="shared" si="52"/>
        <v>6.791491773027207E-2</v>
      </c>
      <c r="N342" s="43">
        <f>VLOOKUP(A342,'[3]2023_24 vs 2024_25 Detail'!$A$9:$CD$408,82,FALSE)</f>
        <v>445164.9304734965</v>
      </c>
      <c r="O342" s="51">
        <f t="shared" si="58"/>
        <v>28985.576074474957</v>
      </c>
      <c r="P342" s="28">
        <f t="shared" si="54"/>
        <v>7.1810757720563195E-2</v>
      </c>
      <c r="Q342"/>
      <c r="R342"/>
    </row>
    <row r="343" spans="1:18" x14ac:dyDescent="0.35">
      <c r="A343" s="15" t="s">
        <v>952</v>
      </c>
      <c r="B343" s="16" t="s">
        <v>953</v>
      </c>
      <c r="C343" s="17" t="s">
        <v>954</v>
      </c>
      <c r="D343" s="31">
        <v>112</v>
      </c>
      <c r="E343" s="22">
        <f>VLOOKUP(A343,[1]Summary!$A$8:$E$407,5,FALSE)</f>
        <v>18566</v>
      </c>
      <c r="F343" s="45">
        <v>562719.98809160013</v>
      </c>
      <c r="G343" s="45">
        <f t="shared" si="55"/>
        <v>581285.98809160013</v>
      </c>
      <c r="H343" s="45">
        <f>VLOOKUP(A343,'[1]2023_24 vs 2024_25 Detail'!$A$9:$CD$408,82,FALSE)</f>
        <v>596919.65526326536</v>
      </c>
      <c r="I343" s="50">
        <f t="shared" si="56"/>
        <v>15633.667171665234</v>
      </c>
      <c r="J343" s="27">
        <f t="shared" si="53"/>
        <v>2.7782320696808749E-2</v>
      </c>
      <c r="K343" s="22">
        <f>VLOOKUP(A343,'[2]2023_24 vs 2024_25 Detail'!$A$9:$CD$408,82,FALSE)</f>
        <v>608003.2687617857</v>
      </c>
      <c r="L343" s="50">
        <f t="shared" si="57"/>
        <v>26717.280670185573</v>
      </c>
      <c r="M343" s="29">
        <f t="shared" si="52"/>
        <v>4.7478819369459663E-2</v>
      </c>
      <c r="N343" s="22">
        <f>VLOOKUP(A343,'[3]2023_24 vs 2024_25 Detail'!$A$9:$CD$408,82,FALSE)</f>
        <v>611093.11384214531</v>
      </c>
      <c r="O343" s="50">
        <f t="shared" si="58"/>
        <v>29807.125750545179</v>
      </c>
      <c r="P343" s="27">
        <f t="shared" si="54"/>
        <v>5.2969729850245069E-2</v>
      </c>
      <c r="Q343"/>
      <c r="R343"/>
    </row>
    <row r="344" spans="1:18" x14ac:dyDescent="0.35">
      <c r="A344" s="15" t="s">
        <v>955</v>
      </c>
      <c r="B344" s="16" t="s">
        <v>956</v>
      </c>
      <c r="C344" s="17" t="s">
        <v>957</v>
      </c>
      <c r="D344" s="31">
        <v>113</v>
      </c>
      <c r="E344" s="22">
        <f>VLOOKUP(A344,[1]Summary!$A$8:$E$407,5,FALSE)</f>
        <v>19205</v>
      </c>
      <c r="F344" s="45">
        <v>545771.50425363868</v>
      </c>
      <c r="G344" s="45">
        <f t="shared" si="55"/>
        <v>564976.50425363868</v>
      </c>
      <c r="H344" s="45">
        <f>VLOOKUP(A344,'[1]2023_24 vs 2024_25 Detail'!$A$9:$CD$408,82,FALSE)</f>
        <v>579930.64320725703</v>
      </c>
      <c r="I344" s="50">
        <f t="shared" si="56"/>
        <v>14954.138953618356</v>
      </c>
      <c r="J344" s="27">
        <f t="shared" si="53"/>
        <v>2.7399999518239151E-2</v>
      </c>
      <c r="K344" s="22">
        <f>VLOOKUP(A344,'[2]2023_24 vs 2024_25 Detail'!$A$9:$CD$408,82,FALSE)</f>
        <v>619671.32613063569</v>
      </c>
      <c r="L344" s="50">
        <f t="shared" si="57"/>
        <v>54694.821876997012</v>
      </c>
      <c r="M344" s="29">
        <f t="shared" si="52"/>
        <v>0.10021560570809586</v>
      </c>
      <c r="N344" s="22">
        <f>VLOOKUP(A344,'[3]2023_24 vs 2024_25 Detail'!$A$9:$CD$408,82,FALSE)</f>
        <v>622788.75911349861</v>
      </c>
      <c r="O344" s="50">
        <f t="shared" si="58"/>
        <v>57812.254859859939</v>
      </c>
      <c r="P344" s="27">
        <f t="shared" si="54"/>
        <v>0.10592758033221282</v>
      </c>
      <c r="Q344"/>
      <c r="R344"/>
    </row>
    <row r="345" spans="1:18" x14ac:dyDescent="0.35">
      <c r="A345" s="15" t="s">
        <v>958</v>
      </c>
      <c r="B345" s="16" t="s">
        <v>959</v>
      </c>
      <c r="C345" s="17" t="s">
        <v>960</v>
      </c>
      <c r="D345" s="31">
        <v>435</v>
      </c>
      <c r="E345" s="22">
        <f>VLOOKUP(A345,[1]Summary!$A$8:$E$407,5,FALSE)</f>
        <v>61371</v>
      </c>
      <c r="F345" s="45">
        <v>1990287.0000000002</v>
      </c>
      <c r="G345" s="45">
        <f t="shared" si="55"/>
        <v>2051658.0000000002</v>
      </c>
      <c r="H345" s="45">
        <f>VLOOKUP(A345,'[1]2023_24 vs 2024_25 Detail'!$A$9:$CD$408,82,FALSE)</f>
        <v>2079462.0000000002</v>
      </c>
      <c r="I345" s="50">
        <f t="shared" si="56"/>
        <v>27804</v>
      </c>
      <c r="J345" s="27">
        <f t="shared" si="53"/>
        <v>1.3969844550057352E-2</v>
      </c>
      <c r="K345" s="22">
        <f>VLOOKUP(A345,'[2]2023_24 vs 2024_25 Detail'!$A$9:$CD$408,82,FALSE)</f>
        <v>2079462.0000000002</v>
      </c>
      <c r="L345" s="50">
        <f t="shared" si="57"/>
        <v>27804</v>
      </c>
      <c r="M345" s="29">
        <f t="shared" si="52"/>
        <v>1.3969844550057352E-2</v>
      </c>
      <c r="N345" s="22">
        <f>VLOOKUP(A345,'[3]2023_24 vs 2024_25 Detail'!$A$9:$CD$408,82,FALSE)</f>
        <v>2079462.0000000002</v>
      </c>
      <c r="O345" s="50">
        <f t="shared" si="58"/>
        <v>27804</v>
      </c>
      <c r="P345" s="27">
        <f t="shared" si="54"/>
        <v>1.3969844550057352E-2</v>
      </c>
      <c r="Q345"/>
      <c r="R345"/>
    </row>
    <row r="346" spans="1:18" x14ac:dyDescent="0.35">
      <c r="A346" s="15" t="s">
        <v>950</v>
      </c>
      <c r="B346" s="16" t="s">
        <v>961</v>
      </c>
      <c r="C346" s="17" t="s">
        <v>962</v>
      </c>
      <c r="D346" s="31">
        <v>210</v>
      </c>
      <c r="E346" s="22">
        <f>VLOOKUP(A346,[1]Summary!$A$8:$E$407,5,FALSE)</f>
        <v>32724</v>
      </c>
      <c r="F346" s="45">
        <v>977059.23630128696</v>
      </c>
      <c r="G346" s="45">
        <f t="shared" si="55"/>
        <v>1009783.236301287</v>
      </c>
      <c r="H346" s="45">
        <f>VLOOKUP(A346,'[1]2023_24 vs 2024_25 Detail'!$A$9:$CD$408,82,FALSE)</f>
        <v>1031493.8518808777</v>
      </c>
      <c r="I346" s="50">
        <f t="shared" si="56"/>
        <v>21710.615579590783</v>
      </c>
      <c r="J346" s="27">
        <f t="shared" si="53"/>
        <v>2.2220367786274196E-2</v>
      </c>
      <c r="K346" s="22">
        <f>VLOOKUP(A346,'[2]2023_24 vs 2024_25 Detail'!$A$9:$CD$408,82,FALSE)</f>
        <v>1034723.094851544</v>
      </c>
      <c r="L346" s="50">
        <f t="shared" si="57"/>
        <v>24939.85855025705</v>
      </c>
      <c r="M346" s="29">
        <f t="shared" si="52"/>
        <v>2.5525431441258666E-2</v>
      </c>
      <c r="N346" s="22">
        <f>VLOOKUP(A346,'[3]2023_24 vs 2024_25 Detail'!$A$9:$CD$408,82,FALSE)</f>
        <v>1040516.5543772184</v>
      </c>
      <c r="O346" s="50">
        <f t="shared" si="58"/>
        <v>30733.318075931398</v>
      </c>
      <c r="P346" s="27">
        <f t="shared" si="54"/>
        <v>3.1454917914981402E-2</v>
      </c>
      <c r="Q346"/>
      <c r="R346"/>
    </row>
    <row r="347" spans="1:18" x14ac:dyDescent="0.35">
      <c r="A347" s="24" t="s">
        <v>963</v>
      </c>
      <c r="B347" s="25" t="s">
        <v>964</v>
      </c>
      <c r="C347" s="26" t="s">
        <v>965</v>
      </c>
      <c r="D347" s="32">
        <v>601</v>
      </c>
      <c r="E347" s="43">
        <f>VLOOKUP(A347,[1]Summary!$A$8:$E$407,5,FALSE)</f>
        <v>87677</v>
      </c>
      <c r="F347" s="46">
        <v>2663658.750483871</v>
      </c>
      <c r="G347" s="46">
        <f t="shared" si="55"/>
        <v>2751335.750483871</v>
      </c>
      <c r="H347" s="46">
        <f>VLOOKUP(A347,'[1]2023_24 vs 2024_25 Detail'!$A$9:$CD$408,82,FALSE)</f>
        <v>2782443.6</v>
      </c>
      <c r="I347" s="51">
        <f t="shared" si="56"/>
        <v>31107.849516129121</v>
      </c>
      <c r="J347" s="28">
        <f t="shared" si="53"/>
        <v>1.1678616681088813E-2</v>
      </c>
      <c r="K347" s="43">
        <f>VLOOKUP(A347,'[2]2023_24 vs 2024_25 Detail'!$A$9:$CD$408,82,FALSE)</f>
        <v>2782443.6</v>
      </c>
      <c r="L347" s="51">
        <f t="shared" si="57"/>
        <v>31107.849516129121</v>
      </c>
      <c r="M347" s="28">
        <f t="shared" si="52"/>
        <v>1.1678616681088813E-2</v>
      </c>
      <c r="N347" s="43">
        <f>VLOOKUP(A347,'[3]2023_24 vs 2024_25 Detail'!$A$9:$CD$408,82,FALSE)</f>
        <v>2782443.6</v>
      </c>
      <c r="O347" s="51">
        <f t="shared" si="58"/>
        <v>31107.849516129121</v>
      </c>
      <c r="P347" s="28">
        <f t="shared" si="54"/>
        <v>1.1678616681088813E-2</v>
      </c>
      <c r="Q347"/>
      <c r="R347"/>
    </row>
    <row r="348" spans="1:18" x14ac:dyDescent="0.35">
      <c r="A348" s="15" t="s">
        <v>966</v>
      </c>
      <c r="B348" s="16" t="s">
        <v>967</v>
      </c>
      <c r="C348" s="17" t="s">
        <v>968</v>
      </c>
      <c r="D348" s="31">
        <v>100</v>
      </c>
      <c r="E348" s="22">
        <f>VLOOKUP(A348,[1]Summary!$A$8:$E$407,5,FALSE)</f>
        <v>17034</v>
      </c>
      <c r="F348" s="45">
        <v>485332.25771235925</v>
      </c>
      <c r="G348" s="45">
        <f t="shared" si="55"/>
        <v>502366.25771235925</v>
      </c>
      <c r="H348" s="45">
        <f>VLOOKUP(A348,'[1]2023_24 vs 2024_25 Detail'!$A$9:$CD$408,82,FALSE)</f>
        <v>514737.1730327924</v>
      </c>
      <c r="I348" s="50">
        <f t="shared" si="56"/>
        <v>12370.915320433152</v>
      </c>
      <c r="J348" s="27">
        <f t="shared" si="53"/>
        <v>2.5489579816400734E-2</v>
      </c>
      <c r="K348" s="22">
        <f>VLOOKUP(A348,'[2]2023_24 vs 2024_25 Detail'!$A$9:$CD$408,82,FALSE)</f>
        <v>560010.12102580129</v>
      </c>
      <c r="L348" s="50">
        <f t="shared" si="57"/>
        <v>57643.863313442038</v>
      </c>
      <c r="M348" s="29">
        <f t="shared" si="52"/>
        <v>0.11877195961618049</v>
      </c>
      <c r="N348" s="22">
        <f>VLOOKUP(A348,'[3]2023_24 vs 2024_25 Detail'!$A$9:$CD$408,82,FALSE)</f>
        <v>562768.91127612244</v>
      </c>
      <c r="O348" s="50">
        <f t="shared" si="58"/>
        <v>60402.65356376319</v>
      </c>
      <c r="P348" s="27">
        <f t="shared" si="54"/>
        <v>0.12445629278481195</v>
      </c>
      <c r="Q348"/>
      <c r="R348"/>
    </row>
    <row r="349" spans="1:18" x14ac:dyDescent="0.35">
      <c r="A349" s="15" t="s">
        <v>969</v>
      </c>
      <c r="B349" s="16" t="s">
        <v>970</v>
      </c>
      <c r="C349" s="17" t="s">
        <v>971</v>
      </c>
      <c r="D349" s="31">
        <v>102</v>
      </c>
      <c r="E349" s="22">
        <f>VLOOKUP(A349,[1]Summary!$A$8:$E$407,5,FALSE)</f>
        <v>20704</v>
      </c>
      <c r="F349" s="45">
        <v>577011.92295274592</v>
      </c>
      <c r="G349" s="45">
        <f t="shared" si="55"/>
        <v>597715.92295274592</v>
      </c>
      <c r="H349" s="45">
        <f>VLOOKUP(A349,'[1]2023_24 vs 2024_25 Detail'!$A$9:$CD$408,82,FALSE)</f>
        <v>614611.79543632292</v>
      </c>
      <c r="I349" s="50">
        <f t="shared" si="56"/>
        <v>16895.872483576997</v>
      </c>
      <c r="J349" s="27">
        <f t="shared" si="53"/>
        <v>2.9281669600717548E-2</v>
      </c>
      <c r="K349" s="22">
        <f>VLOOKUP(A349,'[2]2023_24 vs 2024_25 Detail'!$A$9:$CD$408,82,FALSE)</f>
        <v>658072.10299193452</v>
      </c>
      <c r="L349" s="50">
        <f t="shared" si="57"/>
        <v>60356.180039188592</v>
      </c>
      <c r="M349" s="29">
        <f t="shared" si="52"/>
        <v>0.10460127016150311</v>
      </c>
      <c r="N349" s="22">
        <f>VLOOKUP(A349,'[3]2023_24 vs 2024_25 Detail'!$A$9:$CD$408,82,FALSE)</f>
        <v>660886.06904726208</v>
      </c>
      <c r="O349" s="50">
        <f t="shared" si="58"/>
        <v>63170.146094516153</v>
      </c>
      <c r="P349" s="27">
        <f t="shared" si="54"/>
        <v>0.10947806029943932</v>
      </c>
      <c r="Q349"/>
      <c r="R349"/>
    </row>
    <row r="350" spans="1:18" x14ac:dyDescent="0.35">
      <c r="A350" s="15" t="s">
        <v>972</v>
      </c>
      <c r="B350" s="16" t="s">
        <v>972</v>
      </c>
      <c r="C350" s="17" t="s">
        <v>973</v>
      </c>
      <c r="D350" s="31">
        <v>243</v>
      </c>
      <c r="E350" s="22">
        <f>VLOOKUP(A350,[1]Summary!$A$8:$E$407,5,FALSE)</f>
        <v>37437</v>
      </c>
      <c r="F350" s="45">
        <v>1159703.9689358603</v>
      </c>
      <c r="G350" s="45">
        <f t="shared" si="55"/>
        <v>1197140.9689358603</v>
      </c>
      <c r="H350" s="45">
        <f>VLOOKUP(A350,'[1]2023_24 vs 2024_25 Detail'!$A$9:$CD$408,82,FALSE)</f>
        <v>1213878.8139632691</v>
      </c>
      <c r="I350" s="50">
        <f t="shared" si="56"/>
        <v>16737.845027408795</v>
      </c>
      <c r="J350" s="27">
        <f t="shared" si="53"/>
        <v>1.4432860001994625E-2</v>
      </c>
      <c r="K350" s="22">
        <f>VLOOKUP(A350,'[2]2023_24 vs 2024_25 Detail'!$A$9:$CD$408,82,FALSE)</f>
        <v>1217615.5094007542</v>
      </c>
      <c r="L350" s="50">
        <f t="shared" si="57"/>
        <v>20474.540464893915</v>
      </c>
      <c r="M350" s="29">
        <f t="shared" si="52"/>
        <v>1.765497145248306E-2</v>
      </c>
      <c r="N350" s="22">
        <f>VLOOKUP(A350,'[3]2023_24 vs 2024_25 Detail'!$A$9:$CD$408,82,FALSE)</f>
        <v>1224319.3697090347</v>
      </c>
      <c r="O350" s="50">
        <f t="shared" si="58"/>
        <v>27178.400773174362</v>
      </c>
      <c r="P350" s="27">
        <f t="shared" si="54"/>
        <v>2.3435636594495018E-2</v>
      </c>
      <c r="Q350"/>
      <c r="R350"/>
    </row>
    <row r="351" spans="1:18" x14ac:dyDescent="0.35">
      <c r="A351" s="15" t="s">
        <v>974</v>
      </c>
      <c r="B351" s="16" t="s">
        <v>975</v>
      </c>
      <c r="C351" s="17" t="s">
        <v>976</v>
      </c>
      <c r="D351" s="31">
        <v>67</v>
      </c>
      <c r="E351" s="22">
        <f>VLOOKUP(A351,[1]Summary!$A$8:$E$407,5,FALSE)</f>
        <v>14459</v>
      </c>
      <c r="F351" s="45">
        <v>390314.88465220603</v>
      </c>
      <c r="G351" s="45">
        <f t="shared" si="55"/>
        <v>404773.88465220603</v>
      </c>
      <c r="H351" s="45">
        <f>VLOOKUP(A351,'[1]2023_24 vs 2024_25 Detail'!$A$9:$CD$408,82,FALSE)</f>
        <v>414294.92381186271</v>
      </c>
      <c r="I351" s="50">
        <f t="shared" si="56"/>
        <v>9521.0391596566769</v>
      </c>
      <c r="J351" s="27">
        <f t="shared" si="53"/>
        <v>2.4393225915892224E-2</v>
      </c>
      <c r="K351" s="22">
        <f>VLOOKUP(A351,'[2]2023_24 vs 2024_25 Detail'!$A$9:$CD$408,82,FALSE)</f>
        <v>442058.11162059504</v>
      </c>
      <c r="L351" s="50">
        <f t="shared" si="57"/>
        <v>37284.226968389004</v>
      </c>
      <c r="M351" s="29">
        <f t="shared" si="52"/>
        <v>9.5523456661437564E-2</v>
      </c>
      <c r="N351" s="22">
        <f>VLOOKUP(A351,'[3]2023_24 vs 2024_25 Detail'!$A$9:$CD$408,82,FALSE)</f>
        <v>443906.50108831021</v>
      </c>
      <c r="O351" s="50">
        <f t="shared" si="58"/>
        <v>39132.616436104174</v>
      </c>
      <c r="P351" s="27">
        <f t="shared" si="54"/>
        <v>0.10025909329841132</v>
      </c>
      <c r="Q351"/>
      <c r="R351"/>
    </row>
    <row r="352" spans="1:18" x14ac:dyDescent="0.35">
      <c r="A352" s="24" t="s">
        <v>977</v>
      </c>
      <c r="B352" s="25" t="s">
        <v>978</v>
      </c>
      <c r="C352" s="26" t="s">
        <v>979</v>
      </c>
      <c r="D352" s="32">
        <v>571</v>
      </c>
      <c r="E352" s="43">
        <f>VLOOKUP(A352,[1]Summary!$A$8:$E$407,5,FALSE)</f>
        <v>127404</v>
      </c>
      <c r="F352" s="46">
        <v>3440504.6431652582</v>
      </c>
      <c r="G352" s="46">
        <f t="shared" si="55"/>
        <v>3567908.6431652582</v>
      </c>
      <c r="H352" s="46">
        <f>VLOOKUP(A352,'[1]2023_24 vs 2024_25 Detail'!$A$9:$CD$408,82,FALSE)</f>
        <v>3696608.761477713</v>
      </c>
      <c r="I352" s="51">
        <f t="shared" si="56"/>
        <v>128700.11831245478</v>
      </c>
      <c r="J352" s="28">
        <f t="shared" si="53"/>
        <v>3.740733748699461E-2</v>
      </c>
      <c r="K352" s="43">
        <f>VLOOKUP(A352,'[2]2023_24 vs 2024_25 Detail'!$A$9:$CD$408,82,FALSE)</f>
        <v>3712014.082979158</v>
      </c>
      <c r="L352" s="51">
        <f t="shared" si="57"/>
        <v>144105.43981389981</v>
      </c>
      <c r="M352" s="28">
        <f t="shared" si="52"/>
        <v>4.1884971758481063E-2</v>
      </c>
      <c r="N352" s="43">
        <f>VLOOKUP(A352,'[3]2023_24 vs 2024_25 Detail'!$A$9:$CD$408,82,FALSE)</f>
        <v>3735297.4749507243</v>
      </c>
      <c r="O352" s="51">
        <f t="shared" si="58"/>
        <v>167388.83178546606</v>
      </c>
      <c r="P352" s="28">
        <f t="shared" si="54"/>
        <v>4.8652406883970552E-2</v>
      </c>
      <c r="Q352"/>
      <c r="R352"/>
    </row>
    <row r="353" spans="1:18" x14ac:dyDescent="0.35">
      <c r="A353" s="15" t="s">
        <v>980</v>
      </c>
      <c r="B353" s="16" t="s">
        <v>981</v>
      </c>
      <c r="C353" s="17" t="s">
        <v>982</v>
      </c>
      <c r="D353" s="31">
        <v>750</v>
      </c>
      <c r="E353" s="22">
        <f>VLOOKUP(A353,[1]Summary!$A$8:$E$407,5,FALSE)</f>
        <v>158561</v>
      </c>
      <c r="F353" s="45">
        <v>4488034.6429317035</v>
      </c>
      <c r="G353" s="45">
        <f t="shared" si="55"/>
        <v>4646595.6429317035</v>
      </c>
      <c r="H353" s="45">
        <f>VLOOKUP(A353,'[1]2023_24 vs 2024_25 Detail'!$A$9:$CD$408,82,FALSE)</f>
        <v>4812083.3335682107</v>
      </c>
      <c r="I353" s="50">
        <f t="shared" si="56"/>
        <v>165487.69063650724</v>
      </c>
      <c r="J353" s="27">
        <f t="shared" si="53"/>
        <v>3.6873086730098474E-2</v>
      </c>
      <c r="K353" s="22">
        <f>VLOOKUP(A353,'[2]2023_24 vs 2024_25 Detail'!$A$9:$CD$408,82,FALSE)</f>
        <v>4829223.5113246851</v>
      </c>
      <c r="L353" s="50">
        <f t="shared" si="57"/>
        <v>182627.86839298159</v>
      </c>
      <c r="M353" s="29">
        <f t="shared" si="52"/>
        <v>4.069216994138089E-2</v>
      </c>
      <c r="N353" s="22">
        <f>VLOOKUP(A353,'[3]2023_24 vs 2024_25 Detail'!$A$9:$CD$408,82,FALSE)</f>
        <v>4859974.0392338661</v>
      </c>
      <c r="O353" s="50">
        <f t="shared" si="58"/>
        <v>213378.39630216267</v>
      </c>
      <c r="P353" s="27">
        <f t="shared" si="54"/>
        <v>4.7543838958154352E-2</v>
      </c>
      <c r="Q353"/>
      <c r="R353"/>
    </row>
    <row r="354" spans="1:18" x14ac:dyDescent="0.35">
      <c r="A354" s="15" t="s">
        <v>983</v>
      </c>
      <c r="B354" s="16" t="s">
        <v>984</v>
      </c>
      <c r="C354" s="17" t="s">
        <v>985</v>
      </c>
      <c r="D354" s="31">
        <v>1144</v>
      </c>
      <c r="E354" s="22">
        <f>VLOOKUP(A354,[1]Summary!$A$8:$E$407,5,FALSE)</f>
        <v>234810</v>
      </c>
      <c r="F354" s="45">
        <v>6670157.7455298984</v>
      </c>
      <c r="G354" s="45">
        <f t="shared" si="55"/>
        <v>6904967.7455298984</v>
      </c>
      <c r="H354" s="45">
        <f>VLOOKUP(A354,'[1]2023_24 vs 2024_25 Detail'!$A$9:$CD$408,82,FALSE)</f>
        <v>7003031.8633231819</v>
      </c>
      <c r="I354" s="50">
        <f t="shared" si="56"/>
        <v>98064.117793283425</v>
      </c>
      <c r="J354" s="27">
        <f t="shared" si="53"/>
        <v>1.4701918835278296E-2</v>
      </c>
      <c r="K354" s="22">
        <f>VLOOKUP(A354,'[2]2023_24 vs 2024_25 Detail'!$A$9:$CD$408,82,FALSE)</f>
        <v>7029086.4690029025</v>
      </c>
      <c r="L354" s="50">
        <f t="shared" si="57"/>
        <v>124118.72347300407</v>
      </c>
      <c r="M354" s="29">
        <f t="shared" si="52"/>
        <v>1.8608064188014743E-2</v>
      </c>
      <c r="N354" s="22">
        <f>VLOOKUP(A354,'[3]2023_24 vs 2024_25 Detail'!$A$9:$CD$408,82,FALSE)</f>
        <v>7075830.0261876769</v>
      </c>
      <c r="O354" s="50">
        <f t="shared" si="58"/>
        <v>170862.28065777849</v>
      </c>
      <c r="P354" s="27">
        <f t="shared" si="54"/>
        <v>2.5615928014938522E-2</v>
      </c>
      <c r="Q354"/>
      <c r="R354"/>
    </row>
    <row r="355" spans="1:18" x14ac:dyDescent="0.35">
      <c r="A355" s="15" t="s">
        <v>789</v>
      </c>
      <c r="B355" s="16" t="s">
        <v>986</v>
      </c>
      <c r="C355" s="17" t="s">
        <v>987</v>
      </c>
      <c r="D355" s="31">
        <v>703</v>
      </c>
      <c r="E355" s="22">
        <f>VLOOKUP(A355,[1]Summary!$A$8:$E$407,5,FALSE)</f>
        <v>171312</v>
      </c>
      <c r="F355" s="45">
        <v>4639836.0237481548</v>
      </c>
      <c r="G355" s="45">
        <f t="shared" si="55"/>
        <v>4811148.0237481548</v>
      </c>
      <c r="H355" s="45">
        <f>VLOOKUP(A355,'[1]2023_24 vs 2024_25 Detail'!$A$9:$CD$408,82,FALSE)</f>
        <v>4986691.4953416195</v>
      </c>
      <c r="I355" s="50">
        <f t="shared" si="56"/>
        <v>175543.47159346472</v>
      </c>
      <c r="J355" s="27">
        <f t="shared" si="53"/>
        <v>3.783398178189433E-2</v>
      </c>
      <c r="K355" s="22">
        <f>VLOOKUP(A355,'[2]2023_24 vs 2024_25 Detail'!$A$9:$CD$408,82,FALSE)</f>
        <v>5053331.5903027216</v>
      </c>
      <c r="L355" s="50">
        <f t="shared" si="57"/>
        <v>242183.56655456685</v>
      </c>
      <c r="M355" s="29">
        <f t="shared" si="52"/>
        <v>5.2196578783171306E-2</v>
      </c>
      <c r="N355" s="22">
        <f>VLOOKUP(A355,'[3]2023_24 vs 2024_25 Detail'!$A$9:$CD$408,82,FALSE)</f>
        <v>5082150.0898449365</v>
      </c>
      <c r="O355" s="50">
        <f t="shared" si="58"/>
        <v>271002.06609678175</v>
      </c>
      <c r="P355" s="27">
        <f t="shared" si="54"/>
        <v>5.8407681803776486E-2</v>
      </c>
      <c r="Q355"/>
      <c r="R355"/>
    </row>
    <row r="356" spans="1:18" x14ac:dyDescent="0.35">
      <c r="A356" s="15" t="s">
        <v>988</v>
      </c>
      <c r="B356" s="16" t="s">
        <v>989</v>
      </c>
      <c r="C356" s="17" t="s">
        <v>990</v>
      </c>
      <c r="D356" s="31">
        <v>1178</v>
      </c>
      <c r="E356" s="22">
        <f>VLOOKUP(A356,[1]Summary!$A$8:$E$407,5,FALSE)</f>
        <v>263208</v>
      </c>
      <c r="F356" s="45">
        <v>7430090.2565610269</v>
      </c>
      <c r="G356" s="45">
        <f t="shared" si="55"/>
        <v>7693298.2565610269</v>
      </c>
      <c r="H356" s="45">
        <f>VLOOKUP(A356,'[1]2023_24 vs 2024_25 Detail'!$A$9:$CD$408,82,FALSE)</f>
        <v>7803014.3863201169</v>
      </c>
      <c r="I356" s="50">
        <f t="shared" si="56"/>
        <v>109716.12975909002</v>
      </c>
      <c r="J356" s="27">
        <f t="shared" si="53"/>
        <v>1.4766459890875064E-2</v>
      </c>
      <c r="K356" s="22">
        <f>VLOOKUP(A356,'[2]2023_24 vs 2024_25 Detail'!$A$9:$CD$408,82,FALSE)</f>
        <v>7829830.9477698421</v>
      </c>
      <c r="L356" s="50">
        <f t="shared" si="57"/>
        <v>136532.6912088152</v>
      </c>
      <c r="M356" s="29">
        <f t="shared" ref="M356:M406" si="59">$L356/$F356</f>
        <v>1.8375643699381997E-2</v>
      </c>
      <c r="N356" s="22">
        <f>VLOOKUP(A356,'[3]2023_24 vs 2024_25 Detail'!$A$9:$CD$408,82,FALSE)</f>
        <v>7877941.5002392652</v>
      </c>
      <c r="O356" s="50">
        <f t="shared" si="58"/>
        <v>184643.24367823824</v>
      </c>
      <c r="P356" s="27">
        <f t="shared" si="54"/>
        <v>2.4850740341302295E-2</v>
      </c>
      <c r="Q356"/>
      <c r="R356"/>
    </row>
    <row r="357" spans="1:18" x14ac:dyDescent="0.35">
      <c r="A357" s="24" t="s">
        <v>513</v>
      </c>
      <c r="B357" s="25" t="s">
        <v>991</v>
      </c>
      <c r="C357" s="26" t="s">
        <v>992</v>
      </c>
      <c r="D357" s="32">
        <v>688</v>
      </c>
      <c r="E357" s="43">
        <f>VLOOKUP(A357,[1]Summary!$A$8:$E$407,5,FALSE)</f>
        <v>151070</v>
      </c>
      <c r="F357" s="46">
        <v>4152926.4591270094</v>
      </c>
      <c r="G357" s="46">
        <f t="shared" si="55"/>
        <v>4303996.4591270089</v>
      </c>
      <c r="H357" s="46">
        <f>VLOOKUP(A357,'[1]2023_24 vs 2024_25 Detail'!$A$9:$CD$408,82,FALSE)</f>
        <v>4460733.3646049974</v>
      </c>
      <c r="I357" s="51">
        <f t="shared" si="56"/>
        <v>156736.90547798853</v>
      </c>
      <c r="J357" s="28">
        <f t="shared" si="53"/>
        <v>3.7741314954788857E-2</v>
      </c>
      <c r="K357" s="43">
        <f>VLOOKUP(A357,'[2]2023_24 vs 2024_25 Detail'!$A$9:$CD$408,82,FALSE)</f>
        <v>4512676.020084233</v>
      </c>
      <c r="L357" s="51">
        <f t="shared" si="57"/>
        <v>208679.56095722411</v>
      </c>
      <c r="M357" s="28">
        <f t="shared" si="59"/>
        <v>5.0248797567460618E-2</v>
      </c>
      <c r="N357" s="43">
        <f>VLOOKUP(A357,'[3]2023_24 vs 2024_25 Detail'!$A$9:$CD$408,82,FALSE)</f>
        <v>4540762.6114887297</v>
      </c>
      <c r="O357" s="51">
        <f t="shared" si="58"/>
        <v>236766.1523617208</v>
      </c>
      <c r="P357" s="28">
        <f t="shared" si="54"/>
        <v>5.7011881787931214E-2</v>
      </c>
      <c r="Q357"/>
      <c r="R357"/>
    </row>
    <row r="358" spans="1:18" x14ac:dyDescent="0.35">
      <c r="A358" s="15" t="s">
        <v>374</v>
      </c>
      <c r="B358" s="16" t="s">
        <v>993</v>
      </c>
      <c r="C358" s="17" t="s">
        <v>994</v>
      </c>
      <c r="D358" s="31">
        <v>815</v>
      </c>
      <c r="E358" s="22">
        <f>VLOOKUP(A358,[1]Summary!$A$8:$E$407,5,FALSE)</f>
        <v>174784</v>
      </c>
      <c r="F358" s="45">
        <v>4834975.376990065</v>
      </c>
      <c r="G358" s="45">
        <f t="shared" si="55"/>
        <v>5009759.376990065</v>
      </c>
      <c r="H358" s="45">
        <f>VLOOKUP(A358,'[1]2023_24 vs 2024_25 Detail'!$A$9:$CD$408,82,FALSE)</f>
        <v>5155306.6241321946</v>
      </c>
      <c r="I358" s="50">
        <f t="shared" si="56"/>
        <v>145547.24714212958</v>
      </c>
      <c r="J358" s="27">
        <f t="shared" si="53"/>
        <v>3.0102996560188822E-2</v>
      </c>
      <c r="K358" s="22">
        <f>VLOOKUP(A358,'[2]2023_24 vs 2024_25 Detail'!$A$9:$CD$408,82,FALSE)</f>
        <v>5173822.9147570617</v>
      </c>
      <c r="L358" s="50">
        <f t="shared" si="57"/>
        <v>164063.53776699677</v>
      </c>
      <c r="M358" s="29">
        <f t="shared" si="59"/>
        <v>3.393265218015068E-2</v>
      </c>
      <c r="N358" s="22">
        <f>VLOOKUP(A358,'[3]2023_24 vs 2024_25 Detail'!$A$9:$CD$408,82,FALSE)</f>
        <v>5207042.2733730739</v>
      </c>
      <c r="O358" s="50">
        <f t="shared" si="58"/>
        <v>197282.89638300892</v>
      </c>
      <c r="P358" s="27">
        <f t="shared" si="54"/>
        <v>4.0803288745148512E-2</v>
      </c>
      <c r="Q358"/>
      <c r="R358"/>
    </row>
    <row r="359" spans="1:18" x14ac:dyDescent="0.35">
      <c r="A359" s="15" t="s">
        <v>636</v>
      </c>
      <c r="B359" s="16" t="s">
        <v>995</v>
      </c>
      <c r="C359" s="17" t="s">
        <v>996</v>
      </c>
      <c r="D359" s="31">
        <v>1111</v>
      </c>
      <c r="E359" s="22">
        <f>VLOOKUP(A359,[1]Summary!$A$8:$E$407,5,FALSE)</f>
        <v>244968</v>
      </c>
      <c r="F359" s="45">
        <v>6771304.5329852179</v>
      </c>
      <c r="G359" s="45">
        <f t="shared" si="55"/>
        <v>7016272.5329852179</v>
      </c>
      <c r="H359" s="45">
        <f>VLOOKUP(A359,'[1]2023_24 vs 2024_25 Detail'!$A$9:$CD$408,82,FALSE)</f>
        <v>7195684.7784064189</v>
      </c>
      <c r="I359" s="50">
        <f t="shared" si="56"/>
        <v>179412.24542120099</v>
      </c>
      <c r="J359" s="27">
        <f t="shared" si="53"/>
        <v>2.6495964632402193E-2</v>
      </c>
      <c r="K359" s="22">
        <f>VLOOKUP(A359,'[2]2023_24 vs 2024_25 Detail'!$A$9:$CD$408,82,FALSE)</f>
        <v>7220811.5239187069</v>
      </c>
      <c r="L359" s="50">
        <f t="shared" si="57"/>
        <v>204538.99093348905</v>
      </c>
      <c r="M359" s="29">
        <f t="shared" si="59"/>
        <v>3.0206733419995125E-2</v>
      </c>
      <c r="N359" s="22">
        <f>VLOOKUP(A359,'[3]2023_24 vs 2024_25 Detail'!$A$9:$CD$408,82,FALSE)</f>
        <v>7265890.4431761624</v>
      </c>
      <c r="O359" s="50">
        <f t="shared" si="58"/>
        <v>249617.91019094456</v>
      </c>
      <c r="P359" s="27">
        <f t="shared" si="54"/>
        <v>3.6864079731604875E-2</v>
      </c>
      <c r="Q359"/>
      <c r="R359"/>
    </row>
    <row r="360" spans="1:18" x14ac:dyDescent="0.35">
      <c r="A360" s="15" t="s">
        <v>997</v>
      </c>
      <c r="B360" s="16" t="s">
        <v>998</v>
      </c>
      <c r="C360" s="17" t="s">
        <v>999</v>
      </c>
      <c r="D360" s="31">
        <v>1192</v>
      </c>
      <c r="E360" s="22">
        <f>VLOOKUP(A360,[1]Summary!$A$8:$E$407,5,FALSE)</f>
        <v>248197</v>
      </c>
      <c r="F360" s="45">
        <v>6986972.5881193699</v>
      </c>
      <c r="G360" s="45">
        <f t="shared" si="55"/>
        <v>7235169.5881193699</v>
      </c>
      <c r="H360" s="45">
        <f>VLOOKUP(A360,'[1]2023_24 vs 2024_25 Detail'!$A$9:$CD$408,82,FALSE)</f>
        <v>7370868.8827999709</v>
      </c>
      <c r="I360" s="50">
        <f t="shared" si="56"/>
        <v>135699.29468060099</v>
      </c>
      <c r="J360" s="27">
        <f t="shared" si="53"/>
        <v>1.9421758561260667E-2</v>
      </c>
      <c r="K360" s="22">
        <f>VLOOKUP(A360,'[2]2023_24 vs 2024_25 Detail'!$A$9:$CD$408,82,FALSE)</f>
        <v>7398071.725635929</v>
      </c>
      <c r="L360" s="50">
        <f t="shared" si="57"/>
        <v>162902.1375165591</v>
      </c>
      <c r="M360" s="29">
        <f t="shared" si="59"/>
        <v>2.3315124749960732E-2</v>
      </c>
      <c r="N360" s="22">
        <f>VLOOKUP(A360,'[3]2023_24 vs 2024_25 Detail'!$A$9:$CD$408,82,FALSE)</f>
        <v>7446875.2905534655</v>
      </c>
      <c r="O360" s="50">
        <f t="shared" si="58"/>
        <v>211705.70243409555</v>
      </c>
      <c r="P360" s="27">
        <f t="shared" si="54"/>
        <v>3.0300061974492268E-2</v>
      </c>
      <c r="Q360"/>
      <c r="R360"/>
    </row>
    <row r="361" spans="1:18" x14ac:dyDescent="0.35">
      <c r="A361" s="15" t="s">
        <v>1000</v>
      </c>
      <c r="B361" s="16" t="s">
        <v>1001</v>
      </c>
      <c r="C361" s="17" t="s">
        <v>1002</v>
      </c>
      <c r="D361" s="31">
        <v>793</v>
      </c>
      <c r="E361" s="22">
        <f>VLOOKUP(A361,[1]Summary!$A$8:$E$407,5,FALSE)</f>
        <v>176592</v>
      </c>
      <c r="F361" s="45">
        <v>4867065.7138468595</v>
      </c>
      <c r="G361" s="45">
        <f t="shared" si="55"/>
        <v>5043657.7138468595</v>
      </c>
      <c r="H361" s="45">
        <f>VLOOKUP(A361,'[1]2023_24 vs 2024_25 Detail'!$A$9:$CD$408,82,FALSE)</f>
        <v>5149274.7745052157</v>
      </c>
      <c r="I361" s="50">
        <f t="shared" si="56"/>
        <v>105617.06065835617</v>
      </c>
      <c r="J361" s="27">
        <f t="shared" si="53"/>
        <v>2.17003564093812E-2</v>
      </c>
      <c r="K361" s="22">
        <f>VLOOKUP(A361,'[2]2023_24 vs 2024_25 Detail'!$A$9:$CD$408,82,FALSE)</f>
        <v>5167203.7557924967</v>
      </c>
      <c r="L361" s="50">
        <f t="shared" si="57"/>
        <v>123546.0419456372</v>
      </c>
      <c r="M361" s="29">
        <f t="shared" si="59"/>
        <v>2.538409160865596E-2</v>
      </c>
      <c r="N361" s="22">
        <f>VLOOKUP(A361,'[3]2023_24 vs 2024_25 Detail'!$A$9:$CD$408,82,FALSE)</f>
        <v>5199369.4455123413</v>
      </c>
      <c r="O361" s="50">
        <f t="shared" si="58"/>
        <v>155711.73166548181</v>
      </c>
      <c r="P361" s="27">
        <f t="shared" si="54"/>
        <v>3.1992938008311683E-2</v>
      </c>
      <c r="Q361"/>
      <c r="R361"/>
    </row>
    <row r="362" spans="1:18" x14ac:dyDescent="0.35">
      <c r="A362" s="24" t="s">
        <v>597</v>
      </c>
      <c r="B362" s="25" t="s">
        <v>1003</v>
      </c>
      <c r="C362" s="26" t="s">
        <v>1004</v>
      </c>
      <c r="D362" s="32">
        <v>657</v>
      </c>
      <c r="E362" s="43">
        <f>VLOOKUP(A362,[1]Summary!$A$8:$E$407,5,FALSE)</f>
        <v>144840</v>
      </c>
      <c r="F362" s="46">
        <v>4076058.5840096381</v>
      </c>
      <c r="G362" s="46">
        <f t="shared" si="55"/>
        <v>4220898.5840096381</v>
      </c>
      <c r="H362" s="46">
        <f>VLOOKUP(A362,'[1]2023_24 vs 2024_25 Detail'!$A$9:$CD$408,82,FALSE)</f>
        <v>4315311.5206080312</v>
      </c>
      <c r="I362" s="51">
        <f t="shared" si="56"/>
        <v>94412.936598393135</v>
      </c>
      <c r="J362" s="28">
        <f t="shared" si="53"/>
        <v>2.3162801675318093E-2</v>
      </c>
      <c r="K362" s="43">
        <f>VLOOKUP(A362,'[2]2023_24 vs 2024_25 Detail'!$A$9:$CD$408,82,FALSE)</f>
        <v>4330253.3679648871</v>
      </c>
      <c r="L362" s="51">
        <f t="shared" si="57"/>
        <v>109354.783955249</v>
      </c>
      <c r="M362" s="28">
        <f t="shared" si="59"/>
        <v>2.6828560409864421E-2</v>
      </c>
      <c r="N362" s="43">
        <f>VLOOKUP(A362,'[3]2023_24 vs 2024_25 Detail'!$A$9:$CD$408,82,FALSE)</f>
        <v>4357059.9565948192</v>
      </c>
      <c r="O362" s="51">
        <f t="shared" si="58"/>
        <v>136161.37258518115</v>
      </c>
      <c r="P362" s="28">
        <f t="shared" si="54"/>
        <v>3.3405155931600608E-2</v>
      </c>
      <c r="Q362"/>
      <c r="R362"/>
    </row>
    <row r="363" spans="1:18" x14ac:dyDescent="0.35">
      <c r="A363" s="15" t="s">
        <v>1005</v>
      </c>
      <c r="B363" s="16" t="s">
        <v>1006</v>
      </c>
      <c r="C363" s="17" t="s">
        <v>1007</v>
      </c>
      <c r="D363" s="31">
        <v>793</v>
      </c>
      <c r="E363" s="22">
        <f>VLOOKUP(A363,[1]Summary!$A$8:$E$407,5,FALSE)</f>
        <v>160776</v>
      </c>
      <c r="F363" s="45">
        <v>4602212.3750016242</v>
      </c>
      <c r="G363" s="45">
        <f t="shared" si="55"/>
        <v>4762988.3750016242</v>
      </c>
      <c r="H363" s="45">
        <f>VLOOKUP(A363,'[1]2023_24 vs 2024_25 Detail'!$A$9:$CD$408,82,FALSE)</f>
        <v>4830249.9322349802</v>
      </c>
      <c r="I363" s="50">
        <f t="shared" si="56"/>
        <v>67261.557233355939</v>
      </c>
      <c r="J363" s="27">
        <f t="shared" si="53"/>
        <v>1.4615048535940761E-2</v>
      </c>
      <c r="K363" s="22">
        <f>VLOOKUP(A363,'[2]2023_24 vs 2024_25 Detail'!$A$9:$CD$408,82,FALSE)</f>
        <v>4848311.3262122907</v>
      </c>
      <c r="L363" s="50">
        <f t="shared" si="57"/>
        <v>85322.951210666448</v>
      </c>
      <c r="M363" s="29">
        <f t="shared" si="59"/>
        <v>1.8539551037263104E-2</v>
      </c>
      <c r="N363" s="22">
        <f>VLOOKUP(A363,'[3]2023_24 vs 2024_25 Detail'!$A$9:$CD$408,82,FALSE)</f>
        <v>4880714.5724019781</v>
      </c>
      <c r="O363" s="50">
        <f t="shared" si="58"/>
        <v>117726.19740035385</v>
      </c>
      <c r="P363" s="27">
        <f t="shared" si="54"/>
        <v>2.5580348712245661E-2</v>
      </c>
      <c r="Q363"/>
      <c r="R363"/>
    </row>
    <row r="364" spans="1:18" x14ac:dyDescent="0.35">
      <c r="A364" s="15" t="s">
        <v>1008</v>
      </c>
      <c r="B364" s="16" t="s">
        <v>1009</v>
      </c>
      <c r="C364" s="17" t="s">
        <v>1010</v>
      </c>
      <c r="D364" s="31">
        <v>842</v>
      </c>
      <c r="E364" s="22">
        <f>VLOOKUP(A364,[1]Summary!$A$8:$E$407,5,FALSE)</f>
        <v>202586</v>
      </c>
      <c r="F364" s="45">
        <v>5652094.5336450189</v>
      </c>
      <c r="G364" s="45">
        <f t="shared" si="55"/>
        <v>5854680.5336450189</v>
      </c>
      <c r="H364" s="45">
        <f>VLOOKUP(A364,'[1]2023_24 vs 2024_25 Detail'!$A$9:$CD$408,82,FALSE)</f>
        <v>5967030.7063820045</v>
      </c>
      <c r="I364" s="50">
        <f t="shared" si="56"/>
        <v>112350.17273698561</v>
      </c>
      <c r="J364" s="27">
        <f t="shared" si="53"/>
        <v>1.987761741566826E-2</v>
      </c>
      <c r="K364" s="22">
        <f>VLOOKUP(A364,'[2]2023_24 vs 2024_25 Detail'!$A$9:$CD$408,82,FALSE)</f>
        <v>5986228.9145898288</v>
      </c>
      <c r="L364" s="50">
        <f t="shared" si="57"/>
        <v>131548.38094480988</v>
      </c>
      <c r="M364" s="29">
        <f t="shared" si="59"/>
        <v>2.3274271185973021E-2</v>
      </c>
      <c r="N364" s="22">
        <f>VLOOKUP(A364,'[3]2023_24 vs 2024_25 Detail'!$A$9:$CD$408,82,FALSE)</f>
        <v>6020671.6750844214</v>
      </c>
      <c r="O364" s="50">
        <f t="shared" si="58"/>
        <v>165991.14143940248</v>
      </c>
      <c r="P364" s="27">
        <f t="shared" si="54"/>
        <v>2.9368075932083761E-2</v>
      </c>
      <c r="Q364"/>
      <c r="R364"/>
    </row>
    <row r="365" spans="1:18" x14ac:dyDescent="0.35">
      <c r="A365" s="15" t="s">
        <v>1011</v>
      </c>
      <c r="B365" s="16" t="s">
        <v>1012</v>
      </c>
      <c r="C365" s="17" t="s">
        <v>1178</v>
      </c>
      <c r="D365" s="31">
        <v>1199</v>
      </c>
      <c r="E365" s="22">
        <f>VLOOKUP(A365,[1]Summary!$A$8:$E$407,5,FALSE)</f>
        <v>272420</v>
      </c>
      <c r="F365" s="45">
        <v>7500970.2737254761</v>
      </c>
      <c r="G365" s="45">
        <f t="shared" si="55"/>
        <v>7773390.2737254761</v>
      </c>
      <c r="H365" s="45">
        <f>VLOOKUP(A365,'[1]2023_24 vs 2024_25 Detail'!$A$9:$CD$408,82,FALSE)</f>
        <v>8061190.4240724025</v>
      </c>
      <c r="I365" s="50">
        <f t="shared" si="56"/>
        <v>287800.15034692641</v>
      </c>
      <c r="J365" s="27">
        <f t="shared" si="53"/>
        <v>3.8368389667539089E-2</v>
      </c>
      <c r="K365" s="22">
        <f>VLOOKUP(A365,'[2]2023_24 vs 2024_25 Detail'!$A$9:$CD$408,82,FALSE)</f>
        <v>8110585.5273608258</v>
      </c>
      <c r="L365" s="50">
        <f t="shared" si="57"/>
        <v>337195.25363534968</v>
      </c>
      <c r="M365" s="29">
        <f t="shared" si="59"/>
        <v>4.4953551518059319E-2</v>
      </c>
      <c r="N365" s="22">
        <f>VLOOKUP(A365,'[3]2023_24 vs 2024_25 Detail'!$A$9:$CD$408,82,FALSE)</f>
        <v>8159661.362105594</v>
      </c>
      <c r="O365" s="50">
        <f t="shared" si="58"/>
        <v>386271.0883801179</v>
      </c>
      <c r="P365" s="27">
        <f t="shared" si="54"/>
        <v>5.149614973587547E-2</v>
      </c>
      <c r="Q365"/>
      <c r="R365"/>
    </row>
    <row r="366" spans="1:18" x14ac:dyDescent="0.35">
      <c r="A366" s="15" t="s">
        <v>1013</v>
      </c>
      <c r="B366" s="16" t="s">
        <v>1014</v>
      </c>
      <c r="C366" s="17" t="s">
        <v>1015</v>
      </c>
      <c r="D366" s="31">
        <v>878</v>
      </c>
      <c r="E366" s="22">
        <f>VLOOKUP(A366,[1]Summary!$A$8:$E$407,5,FALSE)</f>
        <v>236121</v>
      </c>
      <c r="F366" s="45">
        <v>6457955.2536792457</v>
      </c>
      <c r="G366" s="45">
        <f t="shared" si="55"/>
        <v>6694076.2536792457</v>
      </c>
      <c r="H366" s="45">
        <f>VLOOKUP(A366,'[1]2023_24 vs 2024_25 Detail'!$A$9:$CD$408,82,FALSE)</f>
        <v>6874409.9254389796</v>
      </c>
      <c r="I366" s="50">
        <f t="shared" si="56"/>
        <v>180333.67175973393</v>
      </c>
      <c r="J366" s="27">
        <f t="shared" si="53"/>
        <v>2.7924267771442624E-2</v>
      </c>
      <c r="K366" s="22">
        <f>VLOOKUP(A366,'[2]2023_24 vs 2024_25 Detail'!$A$9:$CD$408,82,FALSE)</f>
        <v>6894330.6919791065</v>
      </c>
      <c r="L366" s="50">
        <f t="shared" si="57"/>
        <v>200254.43829986081</v>
      </c>
      <c r="M366" s="29">
        <f t="shared" si="59"/>
        <v>3.1008954140054043E-2</v>
      </c>
      <c r="N366" s="22">
        <f>VLOOKUP(A366,'[3]2023_24 vs 2024_25 Detail'!$A$9:$CD$408,82,FALSE)</f>
        <v>6930069.7663439047</v>
      </c>
      <c r="O366" s="50">
        <f t="shared" si="58"/>
        <v>235993.51266465895</v>
      </c>
      <c r="P366" s="27">
        <f t="shared" si="54"/>
        <v>3.6543070274481698E-2</v>
      </c>
      <c r="Q366"/>
      <c r="R366"/>
    </row>
    <row r="367" spans="1:18" x14ac:dyDescent="0.35">
      <c r="A367" s="24" t="s">
        <v>1016</v>
      </c>
      <c r="B367" s="25" t="s">
        <v>1017</v>
      </c>
      <c r="C367" s="26" t="s">
        <v>1018</v>
      </c>
      <c r="D367" s="32">
        <v>899</v>
      </c>
      <c r="E367" s="43">
        <f>VLOOKUP(A367,[1]Summary!$A$8:$E$407,5,FALSE)</f>
        <v>217508</v>
      </c>
      <c r="F367" s="46">
        <v>5985192.9558441816</v>
      </c>
      <c r="G367" s="46">
        <f t="shared" si="55"/>
        <v>6202700.9558441816</v>
      </c>
      <c r="H367" s="46">
        <f>VLOOKUP(A367,'[1]2023_24 vs 2024_25 Detail'!$A$9:$CD$408,82,FALSE)</f>
        <v>6344509.3870995082</v>
      </c>
      <c r="I367" s="51">
        <f t="shared" si="56"/>
        <v>141808.43125532661</v>
      </c>
      <c r="J367" s="28">
        <f t="shared" si="53"/>
        <v>2.3693209609367594E-2</v>
      </c>
      <c r="K367" s="43">
        <f>VLOOKUP(A367,'[2]2023_24 vs 2024_25 Detail'!$A$9:$CD$408,82,FALSE)</f>
        <v>6364984.7483396027</v>
      </c>
      <c r="L367" s="51">
        <f t="shared" si="57"/>
        <v>162283.79249542113</v>
      </c>
      <c r="M367" s="28">
        <f t="shared" si="59"/>
        <v>2.7114212305713679E-2</v>
      </c>
      <c r="N367" s="43">
        <f>VLOOKUP(A367,'[3]2023_24 vs 2024_25 Detail'!$A$9:$CD$408,82,FALSE)</f>
        <v>6401718.7995384755</v>
      </c>
      <c r="O367" s="51">
        <f t="shared" si="58"/>
        <v>199017.84369429387</v>
      </c>
      <c r="P367" s="28">
        <f t="shared" si="54"/>
        <v>3.3251700515346774E-2</v>
      </c>
      <c r="Q367"/>
      <c r="R367"/>
    </row>
    <row r="368" spans="1:18" x14ac:dyDescent="0.35">
      <c r="A368" s="15" t="s">
        <v>1019</v>
      </c>
      <c r="B368" s="16" t="s">
        <v>1020</v>
      </c>
      <c r="C368" s="17" t="s">
        <v>1021</v>
      </c>
      <c r="D368" s="31">
        <v>1232</v>
      </c>
      <c r="E368" s="22">
        <f>VLOOKUP(A368,[1]Summary!$A$8:$E$407,5,FALSE)</f>
        <v>267518</v>
      </c>
      <c r="F368" s="45">
        <v>7551227.9071992831</v>
      </c>
      <c r="G368" s="45">
        <f t="shared" si="55"/>
        <v>7818745.9071992831</v>
      </c>
      <c r="H368" s="45">
        <f>VLOOKUP(A368,'[1]2023_24 vs 2024_25 Detail'!$A$9:$CD$408,82,FALSE)</f>
        <v>7953310.5033873785</v>
      </c>
      <c r="I368" s="50">
        <f t="shared" si="56"/>
        <v>134564.5961880954</v>
      </c>
      <c r="J368" s="27">
        <f t="shared" si="53"/>
        <v>1.782022709972805E-2</v>
      </c>
      <c r="K368" s="22">
        <f>VLOOKUP(A368,'[2]2023_24 vs 2024_25 Detail'!$A$9:$CD$408,82,FALSE)</f>
        <v>7981366.7631061152</v>
      </c>
      <c r="L368" s="50">
        <f t="shared" si="57"/>
        <v>162620.85590683203</v>
      </c>
      <c r="M368" s="29">
        <f t="shared" si="59"/>
        <v>2.1535683719966992E-2</v>
      </c>
      <c r="N368" s="22">
        <f>VLOOKUP(A368,'[3]2023_24 vs 2024_25 Detail'!$A$9:$CD$408,82,FALSE)</f>
        <v>8031701.4101422224</v>
      </c>
      <c r="O368" s="50">
        <f t="shared" si="58"/>
        <v>212955.50294293929</v>
      </c>
      <c r="P368" s="27">
        <f t="shared" si="54"/>
        <v>2.8201440290248576E-2</v>
      </c>
      <c r="Q368"/>
      <c r="R368"/>
    </row>
    <row r="369" spans="1:18" x14ac:dyDescent="0.35">
      <c r="A369" s="15" t="s">
        <v>1022</v>
      </c>
      <c r="B369" s="16" t="s">
        <v>1023</v>
      </c>
      <c r="C369" s="17" t="s">
        <v>1024</v>
      </c>
      <c r="D369" s="31">
        <v>1113</v>
      </c>
      <c r="E369" s="22">
        <f>VLOOKUP(A369,[1]Summary!$A$8:$E$407,5,FALSE)</f>
        <v>230460</v>
      </c>
      <c r="F369" s="45">
        <v>6540661.2746009128</v>
      </c>
      <c r="G369" s="45">
        <f t="shared" si="55"/>
        <v>6771121.2746009128</v>
      </c>
      <c r="H369" s="45">
        <f>VLOOKUP(A369,'[1]2023_24 vs 2024_25 Detail'!$A$9:$CD$408,82,FALSE)</f>
        <v>6979433.4873875631</v>
      </c>
      <c r="I369" s="50">
        <f t="shared" si="56"/>
        <v>208312.21278665029</v>
      </c>
      <c r="J369" s="27">
        <f t="shared" si="53"/>
        <v>3.1848799997575283E-2</v>
      </c>
      <c r="K369" s="22">
        <f>VLOOKUP(A369,'[2]2023_24 vs 2024_25 Detail'!$A$9:$CD$408,82,FALSE)</f>
        <v>7004713.9373017764</v>
      </c>
      <c r="L369" s="50">
        <f t="shared" si="57"/>
        <v>233592.66270086356</v>
      </c>
      <c r="M369" s="29">
        <f t="shared" si="59"/>
        <v>3.5713921405464699E-2</v>
      </c>
      <c r="N369" s="22">
        <f>VLOOKUP(A369,'[3]2023_24 vs 2024_25 Detail'!$A$9:$CD$408,82,FALSE)</f>
        <v>7050068.6116633089</v>
      </c>
      <c r="O369" s="50">
        <f t="shared" si="58"/>
        <v>278947.33706239611</v>
      </c>
      <c r="P369" s="27">
        <f t="shared" si="54"/>
        <v>4.2648185764583332E-2</v>
      </c>
      <c r="Q369"/>
      <c r="R369"/>
    </row>
    <row r="370" spans="1:18" x14ac:dyDescent="0.35">
      <c r="A370" s="15" t="s">
        <v>847</v>
      </c>
      <c r="B370" s="16" t="s">
        <v>1025</v>
      </c>
      <c r="C370" s="17" t="s">
        <v>1026</v>
      </c>
      <c r="D370" s="31">
        <v>743</v>
      </c>
      <c r="E370" s="22">
        <f>VLOOKUP(A370,[1]Summary!$A$8:$E$407,5,FALSE)</f>
        <v>151588</v>
      </c>
      <c r="F370" s="45">
        <v>4335927.2750626365</v>
      </c>
      <c r="G370" s="45">
        <f t="shared" si="55"/>
        <v>4487515.2750626365</v>
      </c>
      <c r="H370" s="45">
        <f>VLOOKUP(A370,'[1]2023_24 vs 2024_25 Detail'!$A$9:$CD$408,82,FALSE)</f>
        <v>4551400.825343607</v>
      </c>
      <c r="I370" s="50">
        <f t="shared" si="56"/>
        <v>63885.550280970521</v>
      </c>
      <c r="J370" s="27">
        <f t="shared" si="53"/>
        <v>1.4733999494963309E-2</v>
      </c>
      <c r="K370" s="22">
        <f>VLOOKUP(A370,'[2]2023_24 vs 2024_25 Detail'!$A$9:$CD$408,82,FALSE)</f>
        <v>4568317.5178321665</v>
      </c>
      <c r="L370" s="50">
        <f t="shared" si="57"/>
        <v>80802.242769530043</v>
      </c>
      <c r="M370" s="29">
        <f t="shared" si="59"/>
        <v>1.8635516152277435E-2</v>
      </c>
      <c r="N370" s="22">
        <f>VLOOKUP(A370,'[3]2023_24 vs 2024_25 Detail'!$A$9:$CD$408,82,FALSE)</f>
        <v>4598667.0994929522</v>
      </c>
      <c r="O370" s="50">
        <f t="shared" si="58"/>
        <v>111151.82443031576</v>
      </c>
      <c r="P370" s="27">
        <f t="shared" si="54"/>
        <v>2.5635075816328137E-2</v>
      </c>
      <c r="Q370"/>
      <c r="R370"/>
    </row>
    <row r="371" spans="1:18" x14ac:dyDescent="0.35">
      <c r="A371" s="15" t="s">
        <v>1027</v>
      </c>
      <c r="B371" s="16" t="s">
        <v>1028</v>
      </c>
      <c r="C371" s="17" t="s">
        <v>1029</v>
      </c>
      <c r="D371" s="31">
        <v>611</v>
      </c>
      <c r="E371" s="22">
        <f>VLOOKUP(A371,[1]Summary!$A$8:$E$407,5,FALSE)</f>
        <v>135591</v>
      </c>
      <c r="F371" s="45">
        <v>3774861.9482453037</v>
      </c>
      <c r="G371" s="45">
        <f t="shared" si="55"/>
        <v>3910452.9482453037</v>
      </c>
      <c r="H371" s="45">
        <f>VLOOKUP(A371,'[1]2023_24 vs 2024_25 Detail'!$A$9:$CD$408,82,FALSE)</f>
        <v>4010165.835321594</v>
      </c>
      <c r="I371" s="50">
        <f t="shared" si="56"/>
        <v>99712.887076290324</v>
      </c>
      <c r="J371" s="27">
        <f t="shared" si="53"/>
        <v>2.6414975817232358E-2</v>
      </c>
      <c r="K371" s="22">
        <f>VLOOKUP(A371,'[2]2023_24 vs 2024_25 Detail'!$A$9:$CD$408,82,FALSE)</f>
        <v>4024102.1155333007</v>
      </c>
      <c r="L371" s="50">
        <f t="shared" si="57"/>
        <v>113649.16728799697</v>
      </c>
      <c r="M371" s="29">
        <f t="shared" si="59"/>
        <v>3.0106840686140942E-2</v>
      </c>
      <c r="N371" s="22">
        <f>VLOOKUP(A371,'[3]2023_24 vs 2024_25 Detail'!$A$9:$CD$408,82,FALSE)</f>
        <v>4049104.6551620625</v>
      </c>
      <c r="O371" s="50">
        <f t="shared" si="58"/>
        <v>138651.70691675879</v>
      </c>
      <c r="P371" s="27">
        <f t="shared" si="54"/>
        <v>3.67302722106723E-2</v>
      </c>
      <c r="Q371"/>
      <c r="R371"/>
    </row>
    <row r="372" spans="1:18" x14ac:dyDescent="0.35">
      <c r="A372" s="24" t="s">
        <v>1030</v>
      </c>
      <c r="B372" s="25" t="s">
        <v>1031</v>
      </c>
      <c r="C372" s="26" t="s">
        <v>1032</v>
      </c>
      <c r="D372" s="32">
        <v>1403</v>
      </c>
      <c r="E372" s="43">
        <f>VLOOKUP(A372,[1]Summary!$A$8:$E$407,5,FALSE)</f>
        <v>295332</v>
      </c>
      <c r="F372" s="46">
        <v>8394637.4229490459</v>
      </c>
      <c r="G372" s="46">
        <f t="shared" si="55"/>
        <v>8689969.4229490459</v>
      </c>
      <c r="H372" s="46">
        <f>VLOOKUP(A372,'[1]2023_24 vs 2024_25 Detail'!$A$9:$CD$408,82,FALSE)</f>
        <v>8874855.529835932</v>
      </c>
      <c r="I372" s="51">
        <f t="shared" si="56"/>
        <v>184886.10688688606</v>
      </c>
      <c r="J372" s="28">
        <f t="shared" si="53"/>
        <v>2.2024311184834396E-2</v>
      </c>
      <c r="K372" s="43">
        <f>VLOOKUP(A372,'[2]2023_24 vs 2024_25 Detail'!$A$9:$CD$408,82,FALSE)</f>
        <v>8906809.4549964946</v>
      </c>
      <c r="L372" s="51">
        <f t="shared" si="57"/>
        <v>216840.03204744868</v>
      </c>
      <c r="M372" s="28">
        <f t="shared" si="59"/>
        <v>2.5830779951812679E-2</v>
      </c>
      <c r="N372" s="43">
        <f>VLOOKUP(A372,'[3]2023_24 vs 2024_25 Detail'!$A$9:$CD$408,82,FALSE)</f>
        <v>8964136.7523803655</v>
      </c>
      <c r="O372" s="51">
        <f t="shared" si="58"/>
        <v>274167.32943131961</v>
      </c>
      <c r="P372" s="28">
        <f t="shared" si="54"/>
        <v>3.2659817883474981E-2</v>
      </c>
      <c r="Q372"/>
      <c r="R372"/>
    </row>
    <row r="373" spans="1:18" x14ac:dyDescent="0.35">
      <c r="A373" s="15" t="s">
        <v>1033</v>
      </c>
      <c r="B373" s="16" t="s">
        <v>1034</v>
      </c>
      <c r="C373" s="17" t="s">
        <v>1035</v>
      </c>
      <c r="D373" s="31">
        <v>949</v>
      </c>
      <c r="E373" s="22">
        <f>VLOOKUP(A373,[1]Summary!$A$8:$E$407,5,FALSE)</f>
        <v>212586</v>
      </c>
      <c r="F373" s="45">
        <v>5995865.0781741748</v>
      </c>
      <c r="G373" s="45">
        <f t="shared" si="55"/>
        <v>6208451.0781741748</v>
      </c>
      <c r="H373" s="45">
        <f>VLOOKUP(A373,'[1]2023_24 vs 2024_25 Detail'!$A$9:$CD$408,82,FALSE)</f>
        <v>6340723.8613525899</v>
      </c>
      <c r="I373" s="50">
        <f t="shared" si="56"/>
        <v>132272.78317841515</v>
      </c>
      <c r="J373" s="27">
        <f t="shared" si="53"/>
        <v>2.20606670520168E-2</v>
      </c>
      <c r="K373" s="22">
        <f>VLOOKUP(A373,'[2]2023_24 vs 2024_25 Detail'!$A$9:$CD$408,82,FALSE)</f>
        <v>6362357.7170699807</v>
      </c>
      <c r="L373" s="50">
        <f t="shared" si="57"/>
        <v>153906.63889580593</v>
      </c>
      <c r="M373" s="29">
        <f t="shared" si="59"/>
        <v>2.5668796226927883E-2</v>
      </c>
      <c r="N373" s="22">
        <f>VLOOKUP(A373,'[3]2023_24 vs 2024_25 Detail'!$A$9:$CD$408,82,FALSE)</f>
        <v>6401170.1782633634</v>
      </c>
      <c r="O373" s="50">
        <f t="shared" si="58"/>
        <v>192719.10008918867</v>
      </c>
      <c r="P373" s="27">
        <f t="shared" si="54"/>
        <v>3.2142000791631278E-2</v>
      </c>
      <c r="Q373"/>
      <c r="R373"/>
    </row>
    <row r="374" spans="1:18" x14ac:dyDescent="0.35">
      <c r="A374" s="15" t="s">
        <v>155</v>
      </c>
      <c r="B374" s="16" t="s">
        <v>1153</v>
      </c>
      <c r="C374" s="17" t="s">
        <v>1036</v>
      </c>
      <c r="D374" s="31">
        <v>982</v>
      </c>
      <c r="E374" s="22">
        <f>VLOOKUP(A374,[1]Summary!$A$8:$E$407,5,FALSE)</f>
        <v>217546</v>
      </c>
      <c r="F374" s="45">
        <v>6242868.3598676678</v>
      </c>
      <c r="G374" s="45">
        <f t="shared" si="55"/>
        <v>6460414.3598676678</v>
      </c>
      <c r="H374" s="45">
        <f>VLOOKUP(A374,'[1]2023_24 vs 2024_25 Detail'!$A$9:$CD$408,82,FALSE)</f>
        <v>6613219.2659099977</v>
      </c>
      <c r="I374" s="50">
        <f t="shared" si="56"/>
        <v>152804.90604232997</v>
      </c>
      <c r="J374" s="27">
        <f t="shared" si="53"/>
        <v>2.4476714425797859E-2</v>
      </c>
      <c r="K374" s="22">
        <f>VLOOKUP(A374,'[2]2023_24 vs 2024_25 Detail'!$A$9:$CD$408,82,FALSE)</f>
        <v>6635618.2245299928</v>
      </c>
      <c r="L374" s="50">
        <f t="shared" si="57"/>
        <v>175203.86466232501</v>
      </c>
      <c r="M374" s="29">
        <f t="shared" si="59"/>
        <v>2.8064641854155463E-2</v>
      </c>
      <c r="N374" s="22">
        <f>VLOOKUP(A374,'[3]2023_24 vs 2024_25 Detail'!$A$9:$CD$408,82,FALSE)</f>
        <v>6675803.327156513</v>
      </c>
      <c r="O374" s="50">
        <f t="shared" si="58"/>
        <v>215388.96728884522</v>
      </c>
      <c r="P374" s="27">
        <f t="shared" si="54"/>
        <v>3.4501603249153072E-2</v>
      </c>
      <c r="Q374"/>
      <c r="R374"/>
    </row>
    <row r="375" spans="1:18" x14ac:dyDescent="0.35">
      <c r="A375" s="15" t="s">
        <v>466</v>
      </c>
      <c r="B375" s="16" t="s">
        <v>1037</v>
      </c>
      <c r="C375" s="17" t="s">
        <v>1038</v>
      </c>
      <c r="D375" s="31">
        <v>770</v>
      </c>
      <c r="E375" s="22">
        <f>VLOOKUP(A375,[1]Summary!$A$8:$E$407,5,FALSE)</f>
        <v>150084</v>
      </c>
      <c r="F375" s="45">
        <v>4391457.8084682161</v>
      </c>
      <c r="G375" s="45">
        <f t="shared" si="55"/>
        <v>4541541.8084682161</v>
      </c>
      <c r="H375" s="45">
        <f>VLOOKUP(A375,'[1]2023_24 vs 2024_25 Detail'!$A$9:$CD$408,82,FALSE)</f>
        <v>4597570.4751613801</v>
      </c>
      <c r="I375" s="50">
        <f t="shared" si="56"/>
        <v>56028.666693164036</v>
      </c>
      <c r="J375" s="27">
        <f t="shared" si="53"/>
        <v>1.2758557439655191E-2</v>
      </c>
      <c r="K375" s="22">
        <f>VLOOKUP(A375,'[2]2023_24 vs 2024_25 Detail'!$A$9:$CD$408,82,FALSE)</f>
        <v>4613925.3721033707</v>
      </c>
      <c r="L375" s="50">
        <f t="shared" si="57"/>
        <v>72383.563635154627</v>
      </c>
      <c r="M375" s="29">
        <f t="shared" si="59"/>
        <v>1.6482809762073686E-2</v>
      </c>
      <c r="N375" s="22">
        <f>VLOOKUP(A375,'[3]2023_24 vs 2024_25 Detail'!$A$9:$CD$408,82,FALSE)</f>
        <v>4643267.0581705701</v>
      </c>
      <c r="O375" s="50">
        <f t="shared" si="58"/>
        <v>101725.24970235396</v>
      </c>
      <c r="P375" s="27">
        <f t="shared" si="54"/>
        <v>2.3164346360380207E-2</v>
      </c>
      <c r="Q375"/>
      <c r="R375"/>
    </row>
    <row r="376" spans="1:18" x14ac:dyDescent="0.35">
      <c r="A376" s="15" t="s">
        <v>1039</v>
      </c>
      <c r="B376" s="16" t="s">
        <v>1040</v>
      </c>
      <c r="C376" s="17" t="s">
        <v>1041</v>
      </c>
      <c r="D376" s="31">
        <v>658</v>
      </c>
      <c r="E376" s="22">
        <f>VLOOKUP(A376,[1]Summary!$A$8:$E$407,5,FALSE)</f>
        <v>138422</v>
      </c>
      <c r="F376" s="45">
        <v>3933735.5304591479</v>
      </c>
      <c r="G376" s="45">
        <f t="shared" si="55"/>
        <v>4072157.5304591479</v>
      </c>
      <c r="H376" s="45">
        <f>VLOOKUP(A376,'[1]2023_24 vs 2024_25 Detail'!$A$9:$CD$408,82,FALSE)</f>
        <v>4171547.5698156981</v>
      </c>
      <c r="I376" s="50">
        <f t="shared" si="56"/>
        <v>99390.039356550202</v>
      </c>
      <c r="J376" s="27">
        <f t="shared" si="53"/>
        <v>2.5266070529390505E-2</v>
      </c>
      <c r="K376" s="22">
        <f>VLOOKUP(A376,'[2]2023_24 vs 2024_25 Detail'!$A$9:$CD$408,82,FALSE)</f>
        <v>4186475.2356491201</v>
      </c>
      <c r="L376" s="50">
        <f t="shared" si="57"/>
        <v>114317.70518997218</v>
      </c>
      <c r="M376" s="29">
        <f t="shared" si="59"/>
        <v>2.9060851779384608E-2</v>
      </c>
      <c r="N376" s="22">
        <f>VLOOKUP(A376,'[3]2023_24 vs 2024_25 Detail'!$A$9:$CD$408,82,FALSE)</f>
        <v>4213256.3817580743</v>
      </c>
      <c r="O376" s="50">
        <f t="shared" si="58"/>
        <v>141098.8512989264</v>
      </c>
      <c r="P376" s="27">
        <f t="shared" si="54"/>
        <v>3.5868921590277131E-2</v>
      </c>
      <c r="Q376"/>
      <c r="R376"/>
    </row>
    <row r="377" spans="1:18" x14ac:dyDescent="0.35">
      <c r="A377" s="24" t="s">
        <v>1042</v>
      </c>
      <c r="B377" s="25" t="s">
        <v>1154</v>
      </c>
      <c r="C377" s="26" t="s">
        <v>1043</v>
      </c>
      <c r="D377" s="32">
        <v>679</v>
      </c>
      <c r="E377" s="43">
        <f>VLOOKUP(A377,[1]Summary!$A$8:$E$407,5,FALSE)</f>
        <v>142438</v>
      </c>
      <c r="F377" s="46">
        <v>3993757.5100295292</v>
      </c>
      <c r="G377" s="46">
        <f t="shared" si="55"/>
        <v>4136195.5100295292</v>
      </c>
      <c r="H377" s="46">
        <f>VLOOKUP(A377,'[1]2023_24 vs 2024_25 Detail'!$A$9:$CD$408,82,FALSE)</f>
        <v>4223570.3504844215</v>
      </c>
      <c r="I377" s="51">
        <f t="shared" si="56"/>
        <v>87374.840454892255</v>
      </c>
      <c r="J377" s="28">
        <f t="shared" si="53"/>
        <v>2.1877853183491409E-2</v>
      </c>
      <c r="K377" s="43">
        <f>VLOOKUP(A377,'[2]2023_24 vs 2024_25 Detail'!$A$9:$CD$408,82,FALSE)</f>
        <v>4238920.1983277798</v>
      </c>
      <c r="L377" s="51">
        <f t="shared" si="57"/>
        <v>102724.68829825055</v>
      </c>
      <c r="M377" s="28">
        <f t="shared" si="59"/>
        <v>2.5721313334692426E-2</v>
      </c>
      <c r="N377" s="43">
        <f>VLOOKUP(A377,'[3]2023_24 vs 2024_25 Detail'!$A$9:$CD$408,82,FALSE)</f>
        <v>4266458.7648009676</v>
      </c>
      <c r="O377" s="51">
        <f t="shared" si="58"/>
        <v>130263.25477143843</v>
      </c>
      <c r="P377" s="28">
        <f t="shared" si="54"/>
        <v>3.2616716073599394E-2</v>
      </c>
      <c r="Q377"/>
      <c r="R377"/>
    </row>
    <row r="378" spans="1:18" x14ac:dyDescent="0.35">
      <c r="A378" s="15" t="s">
        <v>1044</v>
      </c>
      <c r="B378" s="16" t="s">
        <v>1045</v>
      </c>
      <c r="C378" s="17" t="s">
        <v>1046</v>
      </c>
      <c r="D378" s="31">
        <v>790</v>
      </c>
      <c r="E378" s="22">
        <f>VLOOKUP(A378,[1]Summary!$A$8:$E$407,5,FALSE)</f>
        <v>170531</v>
      </c>
      <c r="F378" s="45">
        <v>4735884.5129184844</v>
      </c>
      <c r="G378" s="45">
        <f t="shared" si="55"/>
        <v>4906415.5129184844</v>
      </c>
      <c r="H378" s="45">
        <f>VLOOKUP(A378,'[1]2023_24 vs 2024_25 Detail'!$A$9:$CD$408,82,FALSE)</f>
        <v>5055924.8269610899</v>
      </c>
      <c r="I378" s="50">
        <f t="shared" si="56"/>
        <v>149509.31404260546</v>
      </c>
      <c r="J378" s="27">
        <f t="shared" si="53"/>
        <v>3.1569459439894677E-2</v>
      </c>
      <c r="K378" s="22">
        <f>VLOOKUP(A378,'[2]2023_24 vs 2024_25 Detail'!$A$9:$CD$408,82,FALSE)</f>
        <v>5073885.3184278347</v>
      </c>
      <c r="L378" s="50">
        <f t="shared" si="57"/>
        <v>167469.80550935026</v>
      </c>
      <c r="M378" s="29">
        <f t="shared" si="59"/>
        <v>3.5361885420247957E-2</v>
      </c>
      <c r="N378" s="22">
        <f>VLOOKUP(A378,'[3]2023_24 vs 2024_25 Detail'!$A$9:$CD$408,82,FALSE)</f>
        <v>5106107.5393381258</v>
      </c>
      <c r="O378" s="50">
        <f t="shared" si="58"/>
        <v>199692.02641964145</v>
      </c>
      <c r="P378" s="27">
        <f t="shared" si="54"/>
        <v>4.2165729733257669E-2</v>
      </c>
      <c r="Q378"/>
      <c r="R378"/>
    </row>
    <row r="379" spans="1:18" x14ac:dyDescent="0.35">
      <c r="A379" s="15" t="s">
        <v>1047</v>
      </c>
      <c r="B379" s="16" t="s">
        <v>1048</v>
      </c>
      <c r="C379" s="17" t="s">
        <v>1049</v>
      </c>
      <c r="D379" s="31">
        <v>777</v>
      </c>
      <c r="E379" s="22">
        <f>VLOOKUP(A379,[1]Summary!$A$8:$E$407,5,FALSE)</f>
        <v>158939</v>
      </c>
      <c r="F379" s="45">
        <v>4570287.3192915116</v>
      </c>
      <c r="G379" s="45">
        <f t="shared" si="55"/>
        <v>4729226.3192915116</v>
      </c>
      <c r="H379" s="45">
        <f>VLOOKUP(A379,'[1]2023_24 vs 2024_25 Detail'!$A$9:$CD$408,82,FALSE)</f>
        <v>4808983.9840274127</v>
      </c>
      <c r="I379" s="50">
        <f t="shared" si="56"/>
        <v>79757.664735901169</v>
      </c>
      <c r="J379" s="27">
        <f t="shared" si="53"/>
        <v>1.7451345870365377E-2</v>
      </c>
      <c r="K379" s="22">
        <f>VLOOKUP(A379,'[2]2023_24 vs 2024_25 Detail'!$A$9:$CD$408,82,FALSE)</f>
        <v>4825752.5886017149</v>
      </c>
      <c r="L379" s="50">
        <f t="shared" si="57"/>
        <v>96526.269310203381</v>
      </c>
      <c r="M379" s="29">
        <f t="shared" si="59"/>
        <v>2.1120394094865557E-2</v>
      </c>
      <c r="N379" s="22">
        <f>VLOOKUP(A379,'[3]2023_24 vs 2024_25 Detail'!$A$9:$CD$408,82,FALSE)</f>
        <v>4855836.4914810397</v>
      </c>
      <c r="O379" s="50">
        <f t="shared" si="58"/>
        <v>126610.17218952812</v>
      </c>
      <c r="P379" s="27">
        <f t="shared" si="54"/>
        <v>2.7702891162902928E-2</v>
      </c>
      <c r="Q379"/>
      <c r="R379"/>
    </row>
    <row r="380" spans="1:18" x14ac:dyDescent="0.35">
      <c r="A380" s="15" t="s">
        <v>1050</v>
      </c>
      <c r="B380" s="16" t="s">
        <v>1051</v>
      </c>
      <c r="C380" s="17" t="s">
        <v>1052</v>
      </c>
      <c r="D380" s="31">
        <v>574</v>
      </c>
      <c r="E380" s="22">
        <f>VLOOKUP(A380,[1]Summary!$A$8:$E$407,5,FALSE)</f>
        <v>131974</v>
      </c>
      <c r="F380" s="45">
        <v>3525447.2378019043</v>
      </c>
      <c r="G380" s="45">
        <f t="shared" si="55"/>
        <v>3657421.2378019043</v>
      </c>
      <c r="H380" s="45">
        <f>VLOOKUP(A380,'[1]2023_24 vs 2024_25 Detail'!$A$9:$CD$408,82,FALSE)</f>
        <v>3784633.8365862011</v>
      </c>
      <c r="I380" s="50">
        <f t="shared" si="56"/>
        <v>127212.59878429677</v>
      </c>
      <c r="J380" s="27">
        <f t="shared" si="53"/>
        <v>3.6084102300624157E-2</v>
      </c>
      <c r="K380" s="22">
        <f>VLOOKUP(A380,'[2]2023_24 vs 2024_25 Detail'!$A$9:$CD$408,82,FALSE)</f>
        <v>3797729.3272990081</v>
      </c>
      <c r="L380" s="50">
        <f t="shared" si="57"/>
        <v>140308.08949710382</v>
      </c>
      <c r="M380" s="29">
        <f t="shared" si="59"/>
        <v>3.9798663838346106E-2</v>
      </c>
      <c r="N380" s="22">
        <f>VLOOKUP(A380,'[3]2023_24 vs 2024_25 Detail'!$A$9:$CD$408,82,FALSE)</f>
        <v>3821223.4391087</v>
      </c>
      <c r="O380" s="50">
        <f t="shared" si="58"/>
        <v>163802.2013067957</v>
      </c>
      <c r="P380" s="27">
        <f t="shared" si="54"/>
        <v>4.6462814575811216E-2</v>
      </c>
      <c r="Q380"/>
      <c r="R380"/>
    </row>
    <row r="381" spans="1:18" x14ac:dyDescent="0.35">
      <c r="A381" s="15" t="s">
        <v>1053</v>
      </c>
      <c r="B381" s="16" t="s">
        <v>1054</v>
      </c>
      <c r="C381" s="17" t="s">
        <v>1055</v>
      </c>
      <c r="D381" s="31">
        <v>715</v>
      </c>
      <c r="E381" s="22">
        <f>VLOOKUP(A381,[1]Summary!$A$8:$E$407,5,FALSE)</f>
        <v>179226</v>
      </c>
      <c r="F381" s="45">
        <v>4943941.7752029272</v>
      </c>
      <c r="G381" s="45">
        <f t="shared" si="55"/>
        <v>5123167.7752029272</v>
      </c>
      <c r="H381" s="45">
        <f>VLOOKUP(A381,'[1]2023_24 vs 2024_25 Detail'!$A$9:$CD$408,82,FALSE)</f>
        <v>5231777.4087599544</v>
      </c>
      <c r="I381" s="50">
        <f t="shared" si="56"/>
        <v>108609.63355702721</v>
      </c>
      <c r="J381" s="27">
        <f t="shared" si="53"/>
        <v>2.196822666920855E-2</v>
      </c>
      <c r="K381" s="22">
        <f>VLOOKUP(A381,'[2]2023_24 vs 2024_25 Detail'!$A$9:$CD$408,82,FALSE)</f>
        <v>5247968.4346371023</v>
      </c>
      <c r="L381" s="50">
        <f t="shared" si="57"/>
        <v>124800.65943417512</v>
      </c>
      <c r="M381" s="29">
        <f t="shared" si="59"/>
        <v>2.5243149112340144E-2</v>
      </c>
      <c r="N381" s="22">
        <f>VLOOKUP(A381,'[3]2023_24 vs 2024_25 Detail'!$A$9:$CD$408,82,FALSE)</f>
        <v>5277016.1259847283</v>
      </c>
      <c r="O381" s="50">
        <f t="shared" si="58"/>
        <v>153848.35078180116</v>
      </c>
      <c r="P381" s="27">
        <f t="shared" si="54"/>
        <v>3.1118560407294917E-2</v>
      </c>
      <c r="Q381"/>
      <c r="R381"/>
    </row>
    <row r="382" spans="1:18" x14ac:dyDescent="0.35">
      <c r="A382" s="24" t="s">
        <v>1056</v>
      </c>
      <c r="B382" s="25" t="s">
        <v>1057</v>
      </c>
      <c r="C382" s="26" t="s">
        <v>1058</v>
      </c>
      <c r="D382" s="32">
        <v>697</v>
      </c>
      <c r="E382" s="43">
        <f>VLOOKUP(A382,[1]Summary!$A$8:$E$407,5,FALSE)</f>
        <v>185066</v>
      </c>
      <c r="F382" s="46">
        <v>5069234.0380838159</v>
      </c>
      <c r="G382" s="46">
        <f t="shared" si="55"/>
        <v>5254300.0380838159</v>
      </c>
      <c r="H382" s="46">
        <f>VLOOKUP(A382,'[1]2023_24 vs 2024_25 Detail'!$A$9:$CD$408,82,FALSE)</f>
        <v>5383857.36667806</v>
      </c>
      <c r="I382" s="51">
        <f t="shared" si="56"/>
        <v>129557.32859424409</v>
      </c>
      <c r="J382" s="28">
        <f t="shared" si="53"/>
        <v>2.5557574896111348E-2</v>
      </c>
      <c r="K382" s="43">
        <f>VLOOKUP(A382,'[2]2023_24 vs 2024_25 Detail'!$A$9:$CD$408,82,FALSE)</f>
        <v>5399702.2856764561</v>
      </c>
      <c r="L382" s="51">
        <f t="shared" si="57"/>
        <v>145402.24759264011</v>
      </c>
      <c r="M382" s="28">
        <f t="shared" si="59"/>
        <v>2.8683277690529072E-2</v>
      </c>
      <c r="N382" s="43">
        <f>VLOOKUP(A382,'[3]2023_24 vs 2024_25 Detail'!$A$9:$CD$408,82,FALSE)</f>
        <v>5428129.0401011491</v>
      </c>
      <c r="O382" s="51">
        <f t="shared" si="58"/>
        <v>173829.00201733317</v>
      </c>
      <c r="P382" s="28">
        <f t="shared" si="54"/>
        <v>3.4290979803142212E-2</v>
      </c>
      <c r="Q382"/>
      <c r="R382"/>
    </row>
    <row r="383" spans="1:18" x14ac:dyDescent="0.35">
      <c r="A383" s="15" t="s">
        <v>1059</v>
      </c>
      <c r="B383" s="16" t="s">
        <v>1060</v>
      </c>
      <c r="C383" s="17" t="s">
        <v>1061</v>
      </c>
      <c r="D383" s="31">
        <v>1330</v>
      </c>
      <c r="E383" s="22">
        <f>VLOOKUP(A383,[1]Summary!$A$8:$E$407,5,FALSE)</f>
        <v>290008</v>
      </c>
      <c r="F383" s="45">
        <v>8149351.6146837734</v>
      </c>
      <c r="G383" s="45">
        <f t="shared" si="55"/>
        <v>8439359.6146837734</v>
      </c>
      <c r="H383" s="45">
        <f>VLOOKUP(A383,'[1]2023_24 vs 2024_25 Detail'!$A$9:$CD$408,82,FALSE)</f>
        <v>8654014.5686272383</v>
      </c>
      <c r="I383" s="50">
        <f t="shared" si="56"/>
        <v>214654.95394346491</v>
      </c>
      <c r="J383" s="27">
        <f t="shared" si="53"/>
        <v>2.6340126686482942E-2</v>
      </c>
      <c r="K383" s="22">
        <f>VLOOKUP(A383,'[2]2023_24 vs 2024_25 Detail'!$A$9:$CD$408,82,FALSE)</f>
        <v>8684303.0778413676</v>
      </c>
      <c r="L383" s="50">
        <f t="shared" si="57"/>
        <v>244943.4631575942</v>
      </c>
      <c r="M383" s="29">
        <f t="shared" si="59"/>
        <v>3.0056803870905129E-2</v>
      </c>
      <c r="N383" s="22">
        <f>VLOOKUP(A383,'[3]2023_24 vs 2024_25 Detail'!$A$9:$CD$408,82,FALSE)</f>
        <v>8738642.5170904584</v>
      </c>
      <c r="O383" s="50">
        <f t="shared" si="58"/>
        <v>299282.90240668505</v>
      </c>
      <c r="P383" s="27">
        <f t="shared" si="54"/>
        <v>3.6724750208032154E-2</v>
      </c>
      <c r="Q383"/>
      <c r="R383"/>
    </row>
    <row r="384" spans="1:18" x14ac:dyDescent="0.35">
      <c r="A384" s="15" t="s">
        <v>1062</v>
      </c>
      <c r="B384" s="16" t="s">
        <v>1063</v>
      </c>
      <c r="C384" s="17" t="s">
        <v>1064</v>
      </c>
      <c r="D384" s="31">
        <v>526</v>
      </c>
      <c r="E384" s="22">
        <f>VLOOKUP(A384,[1]Summary!$A$8:$E$407,5,FALSE)</f>
        <v>127856</v>
      </c>
      <c r="F384" s="45">
        <v>3552063.9850484282</v>
      </c>
      <c r="G384" s="45">
        <f t="shared" si="55"/>
        <v>3679919.9850484282</v>
      </c>
      <c r="H384" s="45">
        <f>VLOOKUP(A384,'[1]2023_24 vs 2024_25 Detail'!$A$9:$CD$408,82,FALSE)</f>
        <v>3807769.8020173754</v>
      </c>
      <c r="I384" s="50">
        <f t="shared" si="56"/>
        <v>127849.81696894718</v>
      </c>
      <c r="J384" s="27">
        <f t="shared" si="53"/>
        <v>3.5993106404361153E-2</v>
      </c>
      <c r="K384" s="22">
        <f>VLOOKUP(A384,'[2]2023_24 vs 2024_25 Detail'!$A$9:$CD$408,82,FALSE)</f>
        <v>3819766.7103327061</v>
      </c>
      <c r="L384" s="50">
        <f t="shared" si="57"/>
        <v>139846.72528427793</v>
      </c>
      <c r="M384" s="29">
        <f t="shared" si="59"/>
        <v>3.9370553535333142E-2</v>
      </c>
      <c r="N384" s="22">
        <f>VLOOKUP(A384,'[3]2023_24 vs 2024_25 Detail'!$A$9:$CD$408,82,FALSE)</f>
        <v>3841289.898085827</v>
      </c>
      <c r="O384" s="50">
        <f t="shared" si="58"/>
        <v>161369.91303739883</v>
      </c>
      <c r="P384" s="27">
        <f t="shared" si="54"/>
        <v>4.5429900394994921E-2</v>
      </c>
      <c r="Q384"/>
      <c r="R384"/>
    </row>
    <row r="385" spans="1:18" x14ac:dyDescent="0.35">
      <c r="A385" s="15" t="s">
        <v>1065</v>
      </c>
      <c r="B385" s="16" t="s">
        <v>1066</v>
      </c>
      <c r="C385" s="17" t="s">
        <v>1179</v>
      </c>
      <c r="D385" s="31">
        <v>307</v>
      </c>
      <c r="E385" s="22">
        <f>VLOOKUP(A385,[1]Summary!$A$8:$E$407,5,FALSE)</f>
        <v>80830</v>
      </c>
      <c r="F385" s="45">
        <v>2239401.1437252588</v>
      </c>
      <c r="G385" s="45">
        <f t="shared" si="55"/>
        <v>2320231.1437252588</v>
      </c>
      <c r="H385" s="45">
        <f>VLOOKUP(A385,'[1]2023_24 vs 2024_25 Detail'!$A$9:$CD$408,82,FALSE)</f>
        <v>2388463.4521745523</v>
      </c>
      <c r="I385" s="50">
        <f t="shared" si="56"/>
        <v>68232.308449293487</v>
      </c>
      <c r="J385" s="27">
        <f t="shared" si="53"/>
        <v>3.046899776776419E-2</v>
      </c>
      <c r="K385" s="22">
        <f>VLOOKUP(A385,'[2]2023_24 vs 2024_25 Detail'!$A$9:$CD$408,82,FALSE)</f>
        <v>2395439.2852711994</v>
      </c>
      <c r="L385" s="50">
        <f t="shared" si="57"/>
        <v>75208.141545940656</v>
      </c>
      <c r="M385" s="29">
        <f t="shared" si="59"/>
        <v>3.3584041767894882E-2</v>
      </c>
      <c r="N385" s="22">
        <f>VLOOKUP(A385,'[3]2023_24 vs 2024_25 Detail'!$A$9:$CD$408,82,FALSE)</f>
        <v>2407954.3567818915</v>
      </c>
      <c r="O385" s="50">
        <f t="shared" si="58"/>
        <v>87723.213056632783</v>
      </c>
      <c r="P385" s="27">
        <f t="shared" si="54"/>
        <v>3.9172621351217421E-2</v>
      </c>
      <c r="Q385"/>
      <c r="R385"/>
    </row>
    <row r="386" spans="1:18" x14ac:dyDescent="0.35">
      <c r="A386" s="15" t="s">
        <v>1067</v>
      </c>
      <c r="B386" s="16" t="s">
        <v>1068</v>
      </c>
      <c r="C386" s="17" t="s">
        <v>1069</v>
      </c>
      <c r="D386" s="31">
        <v>1060</v>
      </c>
      <c r="E386" s="22">
        <f>VLOOKUP(A386,[1]Summary!$A$8:$E$407,5,FALSE)</f>
        <v>213016</v>
      </c>
      <c r="F386" s="45">
        <v>6263276.8006495722</v>
      </c>
      <c r="G386" s="45">
        <f t="shared" si="55"/>
        <v>6476292.8006495722</v>
      </c>
      <c r="H386" s="45">
        <f>VLOOKUP(A386,'[1]2023_24 vs 2024_25 Detail'!$A$9:$CD$408,82,FALSE)</f>
        <v>6643798.5838687271</v>
      </c>
      <c r="I386" s="50">
        <f t="shared" si="56"/>
        <v>167505.78321915492</v>
      </c>
      <c r="J386" s="27">
        <f t="shared" si="53"/>
        <v>2.6744113113727097E-2</v>
      </c>
      <c r="K386" s="22">
        <f>VLOOKUP(A386,'[2]2023_24 vs 2024_25 Detail'!$A$9:$CD$408,82,FALSE)</f>
        <v>6667946.5322896903</v>
      </c>
      <c r="L386" s="50">
        <f t="shared" si="57"/>
        <v>191653.73164011817</v>
      </c>
      <c r="M386" s="29">
        <f t="shared" si="59"/>
        <v>3.0599594707396857E-2</v>
      </c>
      <c r="N386" s="22">
        <f>VLOOKUP(A386,'[3]2023_24 vs 2024_25 Detail'!$A$9:$CD$408,82,FALSE)</f>
        <v>6711269.4296609163</v>
      </c>
      <c r="O386" s="50">
        <f t="shared" si="58"/>
        <v>234976.62901134416</v>
      </c>
      <c r="P386" s="27">
        <f t="shared" si="54"/>
        <v>3.7516564649829054E-2</v>
      </c>
      <c r="Q386"/>
      <c r="R386"/>
    </row>
    <row r="387" spans="1:18" x14ac:dyDescent="0.35">
      <c r="A387" s="24" t="s">
        <v>1070</v>
      </c>
      <c r="B387" s="25" t="s">
        <v>1071</v>
      </c>
      <c r="C387" s="26" t="s">
        <v>1072</v>
      </c>
      <c r="D387" s="32">
        <v>507</v>
      </c>
      <c r="E387" s="43">
        <f>VLOOKUP(A387,[1]Summary!$A$8:$E$407,5,FALSE)</f>
        <v>110429</v>
      </c>
      <c r="F387" s="46">
        <v>3092677.1466374779</v>
      </c>
      <c r="G387" s="46">
        <f t="shared" si="55"/>
        <v>3203106.1466374779</v>
      </c>
      <c r="H387" s="46">
        <f>VLOOKUP(A387,'[1]2023_24 vs 2024_25 Detail'!$A$9:$CD$408,82,FALSE)</f>
        <v>3303977.0521372166</v>
      </c>
      <c r="I387" s="51">
        <f t="shared" si="56"/>
        <v>100870.90549973864</v>
      </c>
      <c r="J387" s="28">
        <f t="shared" si="53"/>
        <v>3.2616047753128978E-2</v>
      </c>
      <c r="K387" s="43">
        <f>VLOOKUP(A387,'[2]2023_24 vs 2024_25 Detail'!$A$9:$CD$408,82,FALSE)</f>
        <v>3315523.4153957432</v>
      </c>
      <c r="L387" s="51">
        <f t="shared" si="57"/>
        <v>112417.2687582653</v>
      </c>
      <c r="M387" s="28">
        <f t="shared" si="59"/>
        <v>3.6349500264032185E-2</v>
      </c>
      <c r="N387" s="43">
        <f>VLOOKUP(A387,'[3]2023_24 vs 2024_25 Detail'!$A$9:$CD$408,82,FALSE)</f>
        <v>3336238.2977426751</v>
      </c>
      <c r="O387" s="51">
        <f t="shared" si="58"/>
        <v>133132.15110519715</v>
      </c>
      <c r="P387" s="28">
        <f t="shared" si="54"/>
        <v>4.3047542563550631E-2</v>
      </c>
      <c r="Q387"/>
      <c r="R387"/>
    </row>
    <row r="388" spans="1:18" x14ac:dyDescent="0.35">
      <c r="A388" s="15" t="s">
        <v>1073</v>
      </c>
      <c r="B388" s="16" t="s">
        <v>1155</v>
      </c>
      <c r="C388" s="17" t="s">
        <v>1180</v>
      </c>
      <c r="D388" s="31">
        <v>890</v>
      </c>
      <c r="E388" s="22">
        <f>VLOOKUP(A388,[1]Summary!$A$8:$E$407,5,FALSE)</f>
        <v>164351</v>
      </c>
      <c r="F388" s="45">
        <v>4766602.0863375533</v>
      </c>
      <c r="G388" s="45">
        <f t="shared" si="55"/>
        <v>4930953.0863375533</v>
      </c>
      <c r="H388" s="45">
        <f>VLOOKUP(A388,'[1]2023_24 vs 2024_25 Detail'!$A$9:$CD$408,82,FALSE)</f>
        <v>5052616.2257702434</v>
      </c>
      <c r="I388" s="50">
        <f t="shared" si="56"/>
        <v>121663.13943269011</v>
      </c>
      <c r="J388" s="27">
        <f t="shared" ref="J388:J406" si="60">I388/F388</f>
        <v>2.5524081353761729E-2</v>
      </c>
      <c r="K388" s="22">
        <f>VLOOKUP(A388,'[2]2023_24 vs 2024_25 Detail'!$A$9:$CD$408,82,FALSE)</f>
        <v>5090261.5921588922</v>
      </c>
      <c r="L388" s="50">
        <f t="shared" si="57"/>
        <v>159308.50582133885</v>
      </c>
      <c r="M388" s="29">
        <f t="shared" si="59"/>
        <v>3.3421817667130774E-2</v>
      </c>
      <c r="N388" s="22">
        <f>VLOOKUP(A388,'[3]2023_24 vs 2024_25 Detail'!$A$9:$CD$408,82,FALSE)</f>
        <v>5121628.1543682432</v>
      </c>
      <c r="O388" s="50">
        <f t="shared" si="58"/>
        <v>190675.06803068984</v>
      </c>
      <c r="P388" s="27">
        <f t="shared" ref="P388:P406" si="61">$O388/$F388</f>
        <v>4.0002304487974608E-2</v>
      </c>
      <c r="Q388"/>
      <c r="R388"/>
    </row>
    <row r="389" spans="1:18" x14ac:dyDescent="0.35">
      <c r="A389" s="15" t="s">
        <v>1074</v>
      </c>
      <c r="B389" s="16" t="s">
        <v>1075</v>
      </c>
      <c r="C389" s="17" t="s">
        <v>1076</v>
      </c>
      <c r="D389" s="31">
        <v>816</v>
      </c>
      <c r="E389" s="22">
        <f>VLOOKUP(A389,[1]Summary!$A$8:$E$407,5,FALSE)</f>
        <v>170528</v>
      </c>
      <c r="F389" s="45">
        <v>4841688.9647041773</v>
      </c>
      <c r="G389" s="45">
        <f t="shared" si="55"/>
        <v>5012216.9647041773</v>
      </c>
      <c r="H389" s="45">
        <f>VLOOKUP(A389,'[1]2023_24 vs 2024_25 Detail'!$A$9:$CD$408,82,FALSE)</f>
        <v>5122515.8448541798</v>
      </c>
      <c r="I389" s="50">
        <f t="shared" si="56"/>
        <v>110298.88015000243</v>
      </c>
      <c r="J389" s="27">
        <f t="shared" si="60"/>
        <v>2.2781075148378845E-2</v>
      </c>
      <c r="K389" s="22">
        <f>VLOOKUP(A389,'[2]2023_24 vs 2024_25 Detail'!$A$9:$CD$408,82,FALSE)</f>
        <v>5141108.9876800086</v>
      </c>
      <c r="L389" s="50">
        <f t="shared" si="57"/>
        <v>128892.02297583129</v>
      </c>
      <c r="M389" s="29">
        <f t="shared" si="59"/>
        <v>2.6621293502216221E-2</v>
      </c>
      <c r="N389" s="22">
        <f>VLOOKUP(A389,'[3]2023_24 vs 2024_25 Detail'!$A$9:$CD$408,82,FALSE)</f>
        <v>5174466.2238480598</v>
      </c>
      <c r="O389" s="50">
        <f t="shared" si="58"/>
        <v>162249.25914388243</v>
      </c>
      <c r="P389" s="27">
        <f t="shared" si="61"/>
        <v>3.3510880258248006E-2</v>
      </c>
      <c r="Q389"/>
      <c r="R389"/>
    </row>
    <row r="390" spans="1:18" x14ac:dyDescent="0.35">
      <c r="A390" s="15" t="s">
        <v>1077</v>
      </c>
      <c r="B390" s="16" t="s">
        <v>1078</v>
      </c>
      <c r="C390" s="17" t="s">
        <v>1079</v>
      </c>
      <c r="D390" s="31">
        <v>625</v>
      </c>
      <c r="E390" s="22">
        <f>VLOOKUP(A390,[1]Summary!$A$8:$E$407,5,FALSE)</f>
        <v>136616</v>
      </c>
      <c r="F390" s="45">
        <v>3724831.8329696907</v>
      </c>
      <c r="G390" s="45">
        <f t="shared" si="55"/>
        <v>3861447.8329696907</v>
      </c>
      <c r="H390" s="45">
        <f>VLOOKUP(A390,'[1]2023_24 vs 2024_25 Detail'!$A$9:$CD$408,82,FALSE)</f>
        <v>3956912.7681740825</v>
      </c>
      <c r="I390" s="50">
        <f t="shared" si="56"/>
        <v>95464.935204391833</v>
      </c>
      <c r="J390" s="27">
        <f t="shared" si="60"/>
        <v>2.5629327573771475E-2</v>
      </c>
      <c r="K390" s="22">
        <f>VLOOKUP(A390,'[2]2023_24 vs 2024_25 Detail'!$A$9:$CD$408,82,FALSE)</f>
        <v>3971155.3304384616</v>
      </c>
      <c r="L390" s="50">
        <f t="shared" si="57"/>
        <v>109707.49746877095</v>
      </c>
      <c r="M390" s="29">
        <f t="shared" si="59"/>
        <v>2.9453006843883373E-2</v>
      </c>
      <c r="N390" s="22">
        <f>VLOOKUP(A390,'[3]2023_24 vs 2024_25 Detail'!$A$9:$CD$408,82,FALSE)</f>
        <v>3996707.3588148071</v>
      </c>
      <c r="O390" s="50">
        <f t="shared" si="58"/>
        <v>135259.52584511647</v>
      </c>
      <c r="P390" s="27">
        <f t="shared" si="61"/>
        <v>3.6312921471485148E-2</v>
      </c>
      <c r="Q390"/>
      <c r="R390"/>
    </row>
    <row r="391" spans="1:18" x14ac:dyDescent="0.35">
      <c r="A391" s="15" t="s">
        <v>1080</v>
      </c>
      <c r="B391" s="16" t="s">
        <v>1081</v>
      </c>
      <c r="C391" s="17" t="s">
        <v>1082</v>
      </c>
      <c r="D391" s="31">
        <v>1459</v>
      </c>
      <c r="E391" s="22">
        <f>VLOOKUP(A391,[1]Summary!$A$8:$E$407,5,FALSE)</f>
        <v>310138</v>
      </c>
      <c r="F391" s="45">
        <v>8703073.6116088796</v>
      </c>
      <c r="G391" s="45">
        <f t="shared" si="55"/>
        <v>9013211.6116088796</v>
      </c>
      <c r="H391" s="45">
        <f>VLOOKUP(A391,'[1]2023_24 vs 2024_25 Detail'!$A$9:$CD$408,82,FALSE)</f>
        <v>9241713.7028458994</v>
      </c>
      <c r="I391" s="50">
        <f t="shared" si="56"/>
        <v>228502.09123701975</v>
      </c>
      <c r="J391" s="27">
        <f t="shared" si="60"/>
        <v>2.6255332476129441E-2</v>
      </c>
      <c r="K391" s="22">
        <f>VLOOKUP(A391,'[2]2023_24 vs 2024_25 Detail'!$A$9:$CD$408,82,FALSE)</f>
        <v>9274796.205297336</v>
      </c>
      <c r="L391" s="50">
        <f t="shared" si="57"/>
        <v>261584.59368845634</v>
      </c>
      <c r="M391" s="29">
        <f t="shared" si="59"/>
        <v>3.0056576028442774E-2</v>
      </c>
      <c r="N391" s="22">
        <f>VLOOKUP(A391,'[3]2023_24 vs 2024_25 Detail'!$A$9:$CD$408,82,FALSE)</f>
        <v>9334148.2394122854</v>
      </c>
      <c r="O391" s="50">
        <f t="shared" si="58"/>
        <v>320936.62780340575</v>
      </c>
      <c r="P391" s="27">
        <f t="shared" si="61"/>
        <v>3.6876239605202685E-2</v>
      </c>
      <c r="Q391"/>
      <c r="R391"/>
    </row>
    <row r="392" spans="1:18" x14ac:dyDescent="0.35">
      <c r="A392" s="24" t="s">
        <v>1083</v>
      </c>
      <c r="B392" s="25" t="s">
        <v>1084</v>
      </c>
      <c r="C392" s="26" t="s">
        <v>1085</v>
      </c>
      <c r="D392" s="32">
        <v>461</v>
      </c>
      <c r="E392" s="43">
        <f>VLOOKUP(A392,[1]Summary!$A$8:$E$407,5,FALSE)</f>
        <v>104460</v>
      </c>
      <c r="F392" s="46">
        <v>2849284.8383952333</v>
      </c>
      <c r="G392" s="46">
        <f t="shared" ref="G392:G406" si="62">E392+F392</f>
        <v>2953744.8383952333</v>
      </c>
      <c r="H392" s="46">
        <f>VLOOKUP(A392,'[1]2023_24 vs 2024_25 Detail'!$A$9:$CD$408,82,FALSE)</f>
        <v>3038172.9935765993</v>
      </c>
      <c r="I392" s="51">
        <f t="shared" ref="I392:I406" si="63">H392-G392</f>
        <v>84428.155181366019</v>
      </c>
      <c r="J392" s="28">
        <f t="shared" si="60"/>
        <v>2.963134960873811E-2</v>
      </c>
      <c r="K392" s="43">
        <f>VLOOKUP(A392,'[2]2023_24 vs 2024_25 Detail'!$A$9:$CD$408,82,FALSE)</f>
        <v>3048644.8247472532</v>
      </c>
      <c r="L392" s="51">
        <f t="shared" ref="L392:L406" si="64">K392-G392</f>
        <v>94899.986352019943</v>
      </c>
      <c r="M392" s="28">
        <f t="shared" si="59"/>
        <v>3.3306598579827935E-2</v>
      </c>
      <c r="N392" s="43">
        <f>VLOOKUP(A392,'[3]2023_24 vs 2024_25 Detail'!$A$9:$CD$408,82,FALSE)</f>
        <v>3067431.9307649713</v>
      </c>
      <c r="O392" s="51">
        <f t="shared" ref="O392:O406" si="65">N392-G392</f>
        <v>113687.09236973803</v>
      </c>
      <c r="P392" s="28">
        <f t="shared" si="61"/>
        <v>3.9900220166744924E-2</v>
      </c>
      <c r="Q392"/>
      <c r="R392"/>
    </row>
    <row r="393" spans="1:18" x14ac:dyDescent="0.35">
      <c r="A393" s="15" t="s">
        <v>1086</v>
      </c>
      <c r="B393" s="16" t="s">
        <v>1087</v>
      </c>
      <c r="C393" s="17" t="s">
        <v>1088</v>
      </c>
      <c r="D393" s="31">
        <v>664</v>
      </c>
      <c r="E393" s="22">
        <f>VLOOKUP(A393,[1]Summary!$A$8:$E$407,5,FALSE)</f>
        <v>149944</v>
      </c>
      <c r="F393" s="45">
        <v>4230579.5297933528</v>
      </c>
      <c r="G393" s="45">
        <f t="shared" si="62"/>
        <v>4380523.5297933528</v>
      </c>
      <c r="H393" s="45">
        <f>VLOOKUP(A393,'[1]2023_24 vs 2024_25 Detail'!$A$9:$CD$408,82,FALSE)</f>
        <v>4453354.4455176797</v>
      </c>
      <c r="I393" s="50">
        <f t="shared" si="63"/>
        <v>72830.915724326856</v>
      </c>
      <c r="J393" s="27">
        <f t="shared" si="60"/>
        <v>1.7215351989348929E-2</v>
      </c>
      <c r="K393" s="22">
        <f>VLOOKUP(A393,'[2]2023_24 vs 2024_25 Detail'!$A$9:$CD$408,82,FALSE)</f>
        <v>4468425.9858203456</v>
      </c>
      <c r="L393" s="50">
        <f t="shared" si="64"/>
        <v>87902.456026992761</v>
      </c>
      <c r="M393" s="29">
        <f t="shared" si="59"/>
        <v>2.0777875798800183E-2</v>
      </c>
      <c r="N393" s="22">
        <f>VLOOKUP(A393,'[3]2023_24 vs 2024_25 Detail'!$A$9:$CD$408,82,FALSE)</f>
        <v>4495465.2515325351</v>
      </c>
      <c r="O393" s="50">
        <f t="shared" si="65"/>
        <v>114941.72173918225</v>
      </c>
      <c r="P393" s="27">
        <f t="shared" si="61"/>
        <v>2.7169261546726366E-2</v>
      </c>
      <c r="Q393"/>
      <c r="R393"/>
    </row>
    <row r="394" spans="1:18" x14ac:dyDescent="0.35">
      <c r="A394" s="15" t="s">
        <v>1089</v>
      </c>
      <c r="B394" s="16" t="s">
        <v>1090</v>
      </c>
      <c r="C394" s="17" t="s">
        <v>1091</v>
      </c>
      <c r="D394" s="31">
        <v>1077</v>
      </c>
      <c r="E394" s="22">
        <f>VLOOKUP(A394,[1]Summary!$A$8:$E$407,5,FALSE)</f>
        <v>218574</v>
      </c>
      <c r="F394" s="45">
        <v>6332129.2786469469</v>
      </c>
      <c r="G394" s="45">
        <f t="shared" si="62"/>
        <v>6550703.2786469469</v>
      </c>
      <c r="H394" s="45">
        <f>VLOOKUP(A394,'[1]2023_24 vs 2024_25 Detail'!$A$9:$CD$408,82,FALSE)</f>
        <v>6649768.9379241792</v>
      </c>
      <c r="I394" s="50">
        <f t="shared" si="63"/>
        <v>99065.659277232364</v>
      </c>
      <c r="J394" s="27">
        <f t="shared" si="60"/>
        <v>1.5644920518489598E-2</v>
      </c>
      <c r="K394" s="22">
        <f>VLOOKUP(A394,'[2]2023_24 vs 2024_25 Detail'!$A$9:$CD$408,82,FALSE)</f>
        <v>6674299.2435289994</v>
      </c>
      <c r="L394" s="50">
        <f t="shared" si="64"/>
        <v>123595.9648820525</v>
      </c>
      <c r="M394" s="29">
        <f t="shared" si="59"/>
        <v>1.9518863156954142E-2</v>
      </c>
      <c r="N394" s="22">
        <f>VLOOKUP(A394,'[3]2023_24 vs 2024_25 Detail'!$A$9:$CD$408,82,FALSE)</f>
        <v>6718308.1130891107</v>
      </c>
      <c r="O394" s="50">
        <f t="shared" si="65"/>
        <v>167604.83444216382</v>
      </c>
      <c r="P394" s="27">
        <f t="shared" si="61"/>
        <v>2.6468953343602251E-2</v>
      </c>
      <c r="Q394"/>
      <c r="R394"/>
    </row>
    <row r="395" spans="1:18" x14ac:dyDescent="0.35">
      <c r="A395" s="15" t="s">
        <v>1092</v>
      </c>
      <c r="B395" s="16" t="s">
        <v>1093</v>
      </c>
      <c r="C395" s="17" t="s">
        <v>1094</v>
      </c>
      <c r="D395" s="31">
        <v>671</v>
      </c>
      <c r="E395" s="22">
        <f>VLOOKUP(A395,[1]Summary!$A$8:$E$407,5,FALSE)</f>
        <v>144154</v>
      </c>
      <c r="F395" s="45">
        <v>4189351.1920891171</v>
      </c>
      <c r="G395" s="45">
        <f t="shared" si="62"/>
        <v>4333505.1920891171</v>
      </c>
      <c r="H395" s="45">
        <f>VLOOKUP(A395,'[1]2023_24 vs 2024_25 Detail'!$A$9:$CD$408,82,FALSE)</f>
        <v>4441056.4771900838</v>
      </c>
      <c r="I395" s="50">
        <f t="shared" si="63"/>
        <v>107551.28510096669</v>
      </c>
      <c r="J395" s="27">
        <f t="shared" si="60"/>
        <v>2.5672539772759836E-2</v>
      </c>
      <c r="K395" s="22">
        <f>VLOOKUP(A395,'[2]2023_24 vs 2024_25 Detail'!$A$9:$CD$408,82,FALSE)</f>
        <v>4456321.1581858648</v>
      </c>
      <c r="L395" s="50">
        <f t="shared" si="64"/>
        <v>122815.96609674767</v>
      </c>
      <c r="M395" s="29">
        <f t="shared" si="59"/>
        <v>2.9316225941779458E-2</v>
      </c>
      <c r="N395" s="22">
        <f>VLOOKUP(A395,'[3]2023_24 vs 2024_25 Detail'!$A$9:$CD$408,82,FALSE)</f>
        <v>4483706.9301221119</v>
      </c>
      <c r="O395" s="50">
        <f t="shared" si="65"/>
        <v>150201.73803299479</v>
      </c>
      <c r="P395" s="27">
        <f t="shared" si="61"/>
        <v>3.5853221930074862E-2</v>
      </c>
      <c r="Q395"/>
      <c r="R395"/>
    </row>
    <row r="396" spans="1:18" x14ac:dyDescent="0.35">
      <c r="A396" s="15" t="s">
        <v>1095</v>
      </c>
      <c r="B396" s="16" t="s">
        <v>1096</v>
      </c>
      <c r="C396" s="17" t="s">
        <v>1097</v>
      </c>
      <c r="D396" s="31">
        <v>1133</v>
      </c>
      <c r="E396" s="22">
        <f>VLOOKUP(A396,[1]Summary!$A$8:$E$407,5,FALSE)</f>
        <v>257224</v>
      </c>
      <c r="F396" s="45">
        <v>7329483.5049222978</v>
      </c>
      <c r="G396" s="45">
        <f t="shared" si="62"/>
        <v>7586707.5049222978</v>
      </c>
      <c r="H396" s="45">
        <f>VLOOKUP(A396,'[1]2023_24 vs 2024_25 Detail'!$A$9:$CD$408,82,FALSE)</f>
        <v>7739385.1916613039</v>
      </c>
      <c r="I396" s="50">
        <f t="shared" si="63"/>
        <v>152677.68673900608</v>
      </c>
      <c r="J396" s="27">
        <f t="shared" si="60"/>
        <v>2.083062014348918E-2</v>
      </c>
      <c r="K396" s="22">
        <f>VLOOKUP(A396,'[2]2023_24 vs 2024_25 Detail'!$A$9:$CD$408,82,FALSE)</f>
        <v>7765060.6261432525</v>
      </c>
      <c r="L396" s="50">
        <f t="shared" si="64"/>
        <v>178353.12122095469</v>
      </c>
      <c r="M396" s="29">
        <f t="shared" si="59"/>
        <v>2.4333654765875002E-2</v>
      </c>
      <c r="N396" s="22">
        <f>VLOOKUP(A396,'[3]2023_24 vs 2024_25 Detail'!$A$9:$CD$408,82,FALSE)</f>
        <v>7811123.9269931708</v>
      </c>
      <c r="O396" s="50">
        <f t="shared" si="65"/>
        <v>224416.42207087297</v>
      </c>
      <c r="P396" s="27">
        <f t="shared" si="61"/>
        <v>3.061831327134586E-2</v>
      </c>
      <c r="Q396"/>
      <c r="R396"/>
    </row>
    <row r="397" spans="1:18" x14ac:dyDescent="0.35">
      <c r="A397" s="24" t="s">
        <v>1098</v>
      </c>
      <c r="B397" s="25" t="s">
        <v>1099</v>
      </c>
      <c r="C397" s="26" t="s">
        <v>1100</v>
      </c>
      <c r="D397" s="32">
        <v>1503</v>
      </c>
      <c r="E397" s="43">
        <f>VLOOKUP(A397,[1]Summary!$A$8:$E$407,5,FALSE)</f>
        <v>299926</v>
      </c>
      <c r="F397" s="46">
        <v>8679785.8736478332</v>
      </c>
      <c r="G397" s="46">
        <f t="shared" si="62"/>
        <v>8979711.8736478332</v>
      </c>
      <c r="H397" s="46">
        <f>VLOOKUP(A397,'[1]2023_24 vs 2024_25 Detail'!$A$9:$CD$408,82,FALSE)</f>
        <v>9105570.6066999454</v>
      </c>
      <c r="I397" s="51">
        <f t="shared" si="63"/>
        <v>125858.73305211216</v>
      </c>
      <c r="J397" s="28">
        <f t="shared" si="60"/>
        <v>1.4500211743036676E-2</v>
      </c>
      <c r="K397" s="43">
        <f>VLOOKUP(A397,'[2]2023_24 vs 2024_25 Detail'!$A$9:$CD$408,82,FALSE)</f>
        <v>9139744.9698952865</v>
      </c>
      <c r="L397" s="51">
        <f t="shared" si="64"/>
        <v>160033.09624745324</v>
      </c>
      <c r="M397" s="28">
        <f t="shared" si="59"/>
        <v>1.8437447487422463E-2</v>
      </c>
      <c r="N397" s="43">
        <f>VLOOKUP(A397,'[3]2023_24 vs 2024_25 Detail'!$A$9:$CD$408,82,FALSE)</f>
        <v>9201055.8690089174</v>
      </c>
      <c r="O397" s="51">
        <f t="shared" si="65"/>
        <v>221343.99536108412</v>
      </c>
      <c r="P397" s="28">
        <f t="shared" si="61"/>
        <v>2.5501089379761439E-2</v>
      </c>
      <c r="Q397"/>
      <c r="R397"/>
    </row>
    <row r="398" spans="1:18" x14ac:dyDescent="0.35">
      <c r="A398" s="15" t="s">
        <v>1101</v>
      </c>
      <c r="B398" s="16" t="s">
        <v>1102</v>
      </c>
      <c r="C398" s="17" t="s">
        <v>1103</v>
      </c>
      <c r="D398" s="31">
        <v>571</v>
      </c>
      <c r="E398" s="22">
        <f>VLOOKUP(A398,[1]Summary!$A$8:$E$407,5,FALSE)</f>
        <v>129152</v>
      </c>
      <c r="F398" s="45">
        <v>3668466.8229558528</v>
      </c>
      <c r="G398" s="45">
        <f t="shared" si="62"/>
        <v>3797618.8229558528</v>
      </c>
      <c r="H398" s="45">
        <f>VLOOKUP(A398,'[1]2023_24 vs 2024_25 Detail'!$A$9:$CD$408,82,FALSE)</f>
        <v>3884490.5017400878</v>
      </c>
      <c r="I398" s="50">
        <f t="shared" si="63"/>
        <v>86871.678784234915</v>
      </c>
      <c r="J398" s="27">
        <f t="shared" si="60"/>
        <v>2.3680649976340361E-2</v>
      </c>
      <c r="K398" s="22">
        <f>VLOOKUP(A398,'[2]2023_24 vs 2024_25 Detail'!$A$9:$CD$408,82,FALSE)</f>
        <v>3897440.9523789855</v>
      </c>
      <c r="L398" s="50">
        <f t="shared" si="64"/>
        <v>99822.129423132632</v>
      </c>
      <c r="M398" s="29">
        <f t="shared" si="59"/>
        <v>2.7210857898041816E-2</v>
      </c>
      <c r="N398" s="22">
        <f>VLOOKUP(A398,'[3]2023_24 vs 2024_25 Detail'!$A$9:$CD$408,82,FALSE)</f>
        <v>3920674.8534193346</v>
      </c>
      <c r="O398" s="50">
        <f t="shared" si="65"/>
        <v>123056.03046348179</v>
      </c>
      <c r="P398" s="27">
        <f t="shared" si="61"/>
        <v>3.3544266965546625E-2</v>
      </c>
      <c r="Q398"/>
      <c r="R398"/>
    </row>
    <row r="399" spans="1:18" x14ac:dyDescent="0.35">
      <c r="A399" s="15" t="s">
        <v>1104</v>
      </c>
      <c r="B399" s="16" t="s">
        <v>1105</v>
      </c>
      <c r="C399" s="17" t="s">
        <v>1106</v>
      </c>
      <c r="D399" s="31">
        <v>586</v>
      </c>
      <c r="E399" s="22">
        <f>VLOOKUP(A399,[1]Summary!$A$8:$E$407,5,FALSE)</f>
        <v>130382</v>
      </c>
      <c r="F399" s="45">
        <v>3630895.9036457581</v>
      </c>
      <c r="G399" s="45">
        <f t="shared" si="62"/>
        <v>3761277.9036457581</v>
      </c>
      <c r="H399" s="45">
        <f>VLOOKUP(A399,'[1]2023_24 vs 2024_25 Detail'!$A$9:$CD$408,82,FALSE)</f>
        <v>3814805.0735298041</v>
      </c>
      <c r="I399" s="50">
        <f t="shared" si="63"/>
        <v>53527.169884046074</v>
      </c>
      <c r="J399" s="27">
        <f t="shared" si="60"/>
        <v>1.4742138388021481E-2</v>
      </c>
      <c r="K399" s="22">
        <f>VLOOKUP(A399,'[2]2023_24 vs 2024_25 Detail'!$A$9:$CD$408,82,FALSE)</f>
        <v>3828127.6240315009</v>
      </c>
      <c r="L399" s="50">
        <f t="shared" si="64"/>
        <v>66849.720385742839</v>
      </c>
      <c r="M399" s="29">
        <f t="shared" si="59"/>
        <v>1.8411356910182825E-2</v>
      </c>
      <c r="N399" s="22">
        <f>VLOOKUP(A399,'[3]2023_24 vs 2024_25 Detail'!$A$9:$CD$408,82,FALSE)</f>
        <v>3852029.0949989855</v>
      </c>
      <c r="O399" s="50">
        <f t="shared" si="65"/>
        <v>90751.191353227478</v>
      </c>
      <c r="P399" s="27">
        <f t="shared" si="61"/>
        <v>2.4994159502646392E-2</v>
      </c>
      <c r="Q399"/>
      <c r="R399"/>
    </row>
    <row r="400" spans="1:18" x14ac:dyDescent="0.35">
      <c r="A400" s="15" t="s">
        <v>1107</v>
      </c>
      <c r="B400" s="16" t="s">
        <v>1108</v>
      </c>
      <c r="C400" s="17" t="s">
        <v>1109</v>
      </c>
      <c r="D400" s="31">
        <v>822</v>
      </c>
      <c r="E400" s="22">
        <f>VLOOKUP(A400,[1]Summary!$A$8:$E$407,5,FALSE)</f>
        <v>182126</v>
      </c>
      <c r="F400" s="45">
        <v>5296138.1022661133</v>
      </c>
      <c r="G400" s="45">
        <f t="shared" si="62"/>
        <v>5478264.1022661133</v>
      </c>
      <c r="H400" s="45">
        <f>VLOOKUP(A400,'[1]2023_24 vs 2024_25 Detail'!$A$9:$CD$408,82,FALSE)</f>
        <v>5616713.8983137785</v>
      </c>
      <c r="I400" s="50">
        <f t="shared" si="63"/>
        <v>138449.79604766518</v>
      </c>
      <c r="J400" s="27">
        <f t="shared" si="60"/>
        <v>2.614165140225955E-2</v>
      </c>
      <c r="K400" s="22">
        <f>VLOOKUP(A400,'[2]2023_24 vs 2024_25 Detail'!$A$9:$CD$408,82,FALSE)</f>
        <v>5635426.0882294709</v>
      </c>
      <c r="L400" s="50">
        <f t="shared" si="64"/>
        <v>157161.98596335761</v>
      </c>
      <c r="M400" s="29">
        <f t="shared" si="59"/>
        <v>2.9674827757250343E-2</v>
      </c>
      <c r="N400" s="22">
        <f>VLOOKUP(A400,'[3]2023_24 vs 2024_25 Detail'!$A$9:$CD$408,82,FALSE)</f>
        <v>5668996.9021626608</v>
      </c>
      <c r="O400" s="50">
        <f t="shared" si="65"/>
        <v>190732.79989654757</v>
      </c>
      <c r="P400" s="27">
        <f t="shared" si="61"/>
        <v>3.6013562375750124E-2</v>
      </c>
      <c r="Q400"/>
      <c r="R400"/>
    </row>
    <row r="401" spans="1:18" x14ac:dyDescent="0.35">
      <c r="A401" s="15" t="s">
        <v>1110</v>
      </c>
      <c r="B401" s="16" t="s">
        <v>1111</v>
      </c>
      <c r="C401" s="17" t="s">
        <v>1112</v>
      </c>
      <c r="D401" s="31">
        <v>1323</v>
      </c>
      <c r="E401" s="22">
        <f>VLOOKUP(A401,[1]Summary!$A$8:$E$407,5,FALSE)</f>
        <v>265482</v>
      </c>
      <c r="F401" s="45">
        <v>7603941.4801562512</v>
      </c>
      <c r="G401" s="45">
        <f t="shared" si="62"/>
        <v>7869423.4801562512</v>
      </c>
      <c r="H401" s="45">
        <f>VLOOKUP(A401,'[1]2023_24 vs 2024_25 Detail'!$A$9:$CD$408,82,FALSE)</f>
        <v>7971978.9200000009</v>
      </c>
      <c r="I401" s="50">
        <f t="shared" si="63"/>
        <v>102555.43984374963</v>
      </c>
      <c r="J401" s="27">
        <f t="shared" si="60"/>
        <v>1.3487142176381169E-2</v>
      </c>
      <c r="K401" s="22">
        <f>VLOOKUP(A401,'[2]2023_24 vs 2024_25 Detail'!$A$9:$CD$408,82,FALSE)</f>
        <v>7980262.1150479848</v>
      </c>
      <c r="L401" s="50">
        <f t="shared" si="64"/>
        <v>110838.63489173353</v>
      </c>
      <c r="M401" s="29">
        <f t="shared" si="59"/>
        <v>1.4576471318326865E-2</v>
      </c>
      <c r="N401" s="22">
        <f>VLOOKUP(A401,'[3]2023_24 vs 2024_25 Detail'!$A$9:$CD$408,82,FALSE)</f>
        <v>8034205.5571418023</v>
      </c>
      <c r="O401" s="50">
        <f t="shared" si="65"/>
        <v>164782.07698555104</v>
      </c>
      <c r="P401" s="27">
        <f t="shared" si="61"/>
        <v>2.1670613512160406E-2</v>
      </c>
      <c r="Q401"/>
      <c r="R401"/>
    </row>
    <row r="402" spans="1:18" x14ac:dyDescent="0.35">
      <c r="A402" s="24" t="s">
        <v>1113</v>
      </c>
      <c r="B402" s="25" t="s">
        <v>1114</v>
      </c>
      <c r="C402" s="26" t="s">
        <v>1115</v>
      </c>
      <c r="D402" s="32">
        <v>991</v>
      </c>
      <c r="E402" s="43">
        <f>VLOOKUP(A402,[1]Summary!$A$8:$E$407,5,FALSE)</f>
        <v>193636</v>
      </c>
      <c r="F402" s="46">
        <v>5758521.6794523997</v>
      </c>
      <c r="G402" s="46">
        <f t="shared" si="62"/>
        <v>5952157.6794523997</v>
      </c>
      <c r="H402" s="46">
        <f>VLOOKUP(A402,'[1]2023_24 vs 2024_25 Detail'!$A$9:$CD$408,82,FALSE)</f>
        <v>6035713.6392523628</v>
      </c>
      <c r="I402" s="51">
        <f t="shared" si="63"/>
        <v>83555.95979996305</v>
      </c>
      <c r="J402" s="28">
        <f t="shared" si="60"/>
        <v>1.4509967045554078E-2</v>
      </c>
      <c r="K402" s="43">
        <f>VLOOKUP(A402,'[2]2023_24 vs 2024_25 Detail'!$A$9:$CD$408,82,FALSE)</f>
        <v>6058360.1334498748</v>
      </c>
      <c r="L402" s="51">
        <f t="shared" si="64"/>
        <v>106202.4539974751</v>
      </c>
      <c r="M402" s="28">
        <f t="shared" si="59"/>
        <v>1.8442659402746975E-2</v>
      </c>
      <c r="N402" s="43">
        <f>VLOOKUP(A402,'[3]2023_24 vs 2024_25 Detail'!$A$9:$CD$408,82,FALSE)</f>
        <v>6098989.3300521486</v>
      </c>
      <c r="O402" s="51">
        <f t="shared" si="65"/>
        <v>146831.65059974883</v>
      </c>
      <c r="P402" s="28">
        <f t="shared" si="61"/>
        <v>2.5498150180396927E-2</v>
      </c>
      <c r="Q402"/>
      <c r="R402"/>
    </row>
    <row r="403" spans="1:18" x14ac:dyDescent="0.35">
      <c r="A403" s="15" t="s">
        <v>1118</v>
      </c>
      <c r="B403" s="16" t="s">
        <v>1118</v>
      </c>
      <c r="C403" s="17" t="s">
        <v>1119</v>
      </c>
      <c r="D403" s="31">
        <v>870</v>
      </c>
      <c r="E403" s="22">
        <f>VLOOKUP(A403,[1]Summary!$A$8:$E$407,5,FALSE)</f>
        <v>197694</v>
      </c>
      <c r="F403" s="45">
        <v>5581339.6720178509</v>
      </c>
      <c r="G403" s="45">
        <f t="shared" si="62"/>
        <v>5779033.6720178509</v>
      </c>
      <c r="H403" s="45">
        <f>VLOOKUP(A403,'[1]2023_24 vs 2024_25 Detail'!$A$9:$CD$408,82,FALSE)</f>
        <v>5864558.5273850616</v>
      </c>
      <c r="I403" s="50">
        <f t="shared" si="63"/>
        <v>85524.855367210694</v>
      </c>
      <c r="J403" s="27">
        <f t="shared" si="60"/>
        <v>1.5323356110360229E-2</v>
      </c>
      <c r="K403" s="22">
        <f>VLOOKUP(A403,'[2]2023_24 vs 2024_25 Detail'!$A$9:$CD$408,82,FALSE)</f>
        <v>5884380.3340890659</v>
      </c>
      <c r="L403" s="50">
        <f t="shared" si="64"/>
        <v>105346.66207121499</v>
      </c>
      <c r="M403" s="29">
        <f t="shared" si="59"/>
        <v>1.8874798571993819E-2</v>
      </c>
      <c r="N403" s="22">
        <f>VLOOKUP(A403,'[3]2023_24 vs 2024_25 Detail'!$A$9:$CD$408,82,FALSE)</f>
        <v>5919941.868451314</v>
      </c>
      <c r="O403" s="50">
        <f t="shared" si="65"/>
        <v>140908.19643346313</v>
      </c>
      <c r="P403" s="27">
        <f t="shared" si="61"/>
        <v>2.5246303703734242E-2</v>
      </c>
      <c r="Q403"/>
      <c r="R403"/>
    </row>
    <row r="404" spans="1:18" x14ac:dyDescent="0.35">
      <c r="A404" s="15" t="s">
        <v>1120</v>
      </c>
      <c r="B404" s="16" t="s">
        <v>1120</v>
      </c>
      <c r="C404" s="17" t="s">
        <v>1121</v>
      </c>
      <c r="D404" s="31">
        <v>284</v>
      </c>
      <c r="E404" s="22">
        <f>VLOOKUP(A404,[1]Summary!$A$8:$E$407,5,FALSE)</f>
        <v>67894</v>
      </c>
      <c r="F404" s="45">
        <v>1951042.3150675909</v>
      </c>
      <c r="G404" s="45">
        <f t="shared" si="62"/>
        <v>2018936.3150675909</v>
      </c>
      <c r="H404" s="45">
        <f>VLOOKUP(A404,'[1]2023_24 vs 2024_25 Detail'!$A$9:$CD$408,82,FALSE)</f>
        <v>2047017.2473949068</v>
      </c>
      <c r="I404" s="50">
        <f t="shared" si="63"/>
        <v>28080.93232731591</v>
      </c>
      <c r="J404" s="27">
        <f t="shared" si="60"/>
        <v>1.4392784877319839E-2</v>
      </c>
      <c r="K404" s="22">
        <f>VLOOKUP(A404,'[2]2023_24 vs 2024_25 Detail'!$A$9:$CD$408,82,FALSE)</f>
        <v>2053957.879230648</v>
      </c>
      <c r="L404" s="50">
        <f t="shared" si="64"/>
        <v>35021.564163057134</v>
      </c>
      <c r="M404" s="29">
        <f t="shared" si="59"/>
        <v>1.7950181752897483E-2</v>
      </c>
      <c r="N404" s="22">
        <f>VLOOKUP(A404,'[3]2023_24 vs 2024_25 Detail'!$A$9:$CD$408,82,FALSE)</f>
        <v>2066409.7975248855</v>
      </c>
      <c r="O404" s="50">
        <f t="shared" si="65"/>
        <v>47473.482457294594</v>
      </c>
      <c r="P404" s="27">
        <f t="shared" si="61"/>
        <v>2.4332369467676022E-2</v>
      </c>
      <c r="Q404"/>
      <c r="R404"/>
    </row>
    <row r="405" spans="1:18" x14ac:dyDescent="0.35">
      <c r="A405" s="15" t="s">
        <v>1124</v>
      </c>
      <c r="B405" s="16" t="s">
        <v>1156</v>
      </c>
      <c r="C405" s="17" t="s">
        <v>1125</v>
      </c>
      <c r="D405" s="31">
        <v>267.41666666666669</v>
      </c>
      <c r="E405" s="22">
        <f>VLOOKUP(A405,[1]Summary!$A$8:$E$407,5,FALSE)</f>
        <v>36999</v>
      </c>
      <c r="F405" s="45">
        <v>1190374.0246666668</v>
      </c>
      <c r="G405" s="45">
        <f t="shared" si="62"/>
        <v>1227373.0246666668</v>
      </c>
      <c r="H405" s="45">
        <f>VLOOKUP(A405,'[1]2023_24 vs 2024_25 Detail'!$A$9:$CD$408,82,FALSE)</f>
        <v>1245194.4413333335</v>
      </c>
      <c r="I405" s="50">
        <f t="shared" si="63"/>
        <v>17821.416666666744</v>
      </c>
      <c r="J405" s="27">
        <f t="shared" si="60"/>
        <v>1.4971274824026144E-2</v>
      </c>
      <c r="K405" s="22">
        <f>VLOOKUP(A405,'[2]2023_24 vs 2024_25 Detail'!$A$9:$CD$408,82,FALSE)</f>
        <v>1245194.4413333337</v>
      </c>
      <c r="L405" s="50">
        <f t="shared" si="64"/>
        <v>17821.416666666977</v>
      </c>
      <c r="M405" s="29">
        <f t="shared" si="59"/>
        <v>1.497127482402634E-2</v>
      </c>
      <c r="N405" s="22">
        <f>VLOOKUP(A405,'[3]2023_24 vs 2024_25 Detail'!$A$9:$CD$408,82,FALSE)</f>
        <v>1245194.4413333335</v>
      </c>
      <c r="O405" s="50">
        <f t="shared" si="65"/>
        <v>17821.416666666744</v>
      </c>
      <c r="P405" s="27">
        <f t="shared" si="61"/>
        <v>1.4971274824026144E-2</v>
      </c>
      <c r="Q405"/>
      <c r="R405"/>
    </row>
    <row r="406" spans="1:18" x14ac:dyDescent="0.35">
      <c r="A406" s="15" t="s">
        <v>1126</v>
      </c>
      <c r="B406" s="16" t="s">
        <v>1127</v>
      </c>
      <c r="C406" s="17" t="s">
        <v>1128</v>
      </c>
      <c r="D406" s="31">
        <v>199</v>
      </c>
      <c r="E406" s="22">
        <f>VLOOKUP(A406,[1]Summary!$A$8:$E$407,5,FALSE)</f>
        <v>32608</v>
      </c>
      <c r="F406" s="45">
        <v>950404.13794621686</v>
      </c>
      <c r="G406" s="45">
        <f t="shared" si="62"/>
        <v>983012.13794621686</v>
      </c>
      <c r="H406" s="45">
        <f>VLOOKUP(A406,'[1]2023_24 vs 2024_25 Detail'!$A$9:$CD$408,82,FALSE)</f>
        <v>996840.19282317383</v>
      </c>
      <c r="I406" s="50">
        <f t="shared" si="63"/>
        <v>13828.054876956972</v>
      </c>
      <c r="J406" s="27">
        <f t="shared" si="60"/>
        <v>1.454965769281983E-2</v>
      </c>
      <c r="K406" s="22">
        <f>VLOOKUP(A406,'[2]2023_24 vs 2024_25 Detail'!$A$9:$CD$408,82,FALSE)</f>
        <v>999900.2849715671</v>
      </c>
      <c r="L406" s="50">
        <f t="shared" si="64"/>
        <v>16888.147025350248</v>
      </c>
      <c r="M406" s="29">
        <f t="shared" si="59"/>
        <v>1.7769437601402725E-2</v>
      </c>
      <c r="N406" s="22">
        <f>VLOOKUP(A406,'[3]2023_24 vs 2024_25 Detail'!$A$9:$CD$408,82,FALSE)</f>
        <v>1005390.2775697061</v>
      </c>
      <c r="O406" s="50">
        <f t="shared" si="65"/>
        <v>22378.139623489231</v>
      </c>
      <c r="P406" s="27">
        <f t="shared" si="61"/>
        <v>2.3545919814540628E-2</v>
      </c>
      <c r="Q406"/>
      <c r="R406"/>
    </row>
    <row r="407" spans="1:18" x14ac:dyDescent="0.35">
      <c r="A407" s="15"/>
      <c r="C407" s="16" t="s">
        <v>1181</v>
      </c>
      <c r="D407" s="31"/>
      <c r="E407" s="22"/>
      <c r="F407" s="45">
        <v>0</v>
      </c>
      <c r="G407" s="45">
        <v>0</v>
      </c>
      <c r="H407" s="45">
        <v>659489</v>
      </c>
      <c r="I407" s="4">
        <f t="shared" ref="I407:I410" si="66">H407-F407</f>
        <v>659489</v>
      </c>
      <c r="J407" s="29"/>
      <c r="K407" s="22">
        <v>659489</v>
      </c>
      <c r="L407" s="4">
        <f t="shared" ref="L407:L410" si="67">K407-F407</f>
        <v>659489</v>
      </c>
      <c r="M407" s="29"/>
      <c r="N407" s="22">
        <v>659489</v>
      </c>
      <c r="O407" s="4">
        <f>N407-F407</f>
        <v>659489</v>
      </c>
      <c r="P407" s="29"/>
      <c r="Q407"/>
      <c r="R407"/>
    </row>
    <row r="408" spans="1:18" x14ac:dyDescent="0.35">
      <c r="A408" s="15"/>
      <c r="C408" s="16" t="s">
        <v>1129</v>
      </c>
      <c r="D408" s="31"/>
      <c r="E408" s="22"/>
      <c r="F408" s="45">
        <v>1101000</v>
      </c>
      <c r="G408" s="45">
        <v>1101000</v>
      </c>
      <c r="H408" s="45">
        <v>1164000</v>
      </c>
      <c r="I408" s="4">
        <f t="shared" si="66"/>
        <v>63000</v>
      </c>
      <c r="J408" s="29"/>
      <c r="K408" s="45">
        <v>1164000</v>
      </c>
      <c r="L408" s="4">
        <f t="shared" si="67"/>
        <v>63000</v>
      </c>
      <c r="M408" s="29"/>
      <c r="N408" s="45">
        <v>1164000</v>
      </c>
      <c r="O408" s="4">
        <f t="shared" ref="O408:O410" si="68">N408-F408</f>
        <v>63000</v>
      </c>
      <c r="P408" s="29"/>
      <c r="Q408"/>
      <c r="R408"/>
    </row>
    <row r="409" spans="1:18" x14ac:dyDescent="0.35">
      <c r="A409" s="15"/>
      <c r="C409" s="16" t="s">
        <v>1182</v>
      </c>
      <c r="D409" s="31"/>
      <c r="E409" s="37"/>
      <c r="F409" s="45">
        <v>0</v>
      </c>
      <c r="G409" s="45">
        <v>0</v>
      </c>
      <c r="H409" s="45">
        <v>560000</v>
      </c>
      <c r="I409" s="4">
        <f t="shared" si="66"/>
        <v>560000</v>
      </c>
      <c r="J409" s="29"/>
      <c r="K409" s="18">
        <v>560000</v>
      </c>
      <c r="L409" s="4">
        <f t="shared" si="67"/>
        <v>560000</v>
      </c>
      <c r="M409" s="29"/>
      <c r="N409" s="18">
        <v>560000</v>
      </c>
      <c r="O409" s="4">
        <f t="shared" si="68"/>
        <v>560000</v>
      </c>
      <c r="P409" s="29"/>
      <c r="Q409"/>
      <c r="R409"/>
    </row>
    <row r="410" spans="1:18" x14ac:dyDescent="0.35">
      <c r="A410" s="15"/>
      <c r="C410" s="16" t="s">
        <v>1130</v>
      </c>
      <c r="D410" s="31"/>
      <c r="E410" s="37"/>
      <c r="F410" s="45">
        <v>9015497</v>
      </c>
      <c r="G410" s="45">
        <v>9015497</v>
      </c>
      <c r="H410" s="45">
        <v>9545054</v>
      </c>
      <c r="I410" s="4">
        <f t="shared" si="66"/>
        <v>529557</v>
      </c>
      <c r="J410" s="29"/>
      <c r="K410" s="18">
        <v>3181685</v>
      </c>
      <c r="L410" s="4">
        <f t="shared" si="67"/>
        <v>-5833812</v>
      </c>
      <c r="M410" s="29"/>
      <c r="N410" s="18">
        <v>0</v>
      </c>
      <c r="O410" s="4">
        <f t="shared" si="68"/>
        <v>-9015497</v>
      </c>
      <c r="P410" s="29"/>
      <c r="Q410"/>
      <c r="R410"/>
    </row>
    <row r="411" spans="1:18" x14ac:dyDescent="0.35">
      <c r="A411" s="15"/>
      <c r="D411" s="31"/>
      <c r="E411" s="31"/>
      <c r="F411" s="31"/>
      <c r="G411" s="31"/>
      <c r="H411" s="45"/>
      <c r="I411" s="4"/>
      <c r="J411" s="29"/>
      <c r="K411" s="18"/>
      <c r="L411" s="4"/>
      <c r="M411" s="29"/>
      <c r="N411" s="22"/>
      <c r="O411" s="4"/>
      <c r="P411" s="29"/>
      <c r="Q411"/>
      <c r="R411"/>
    </row>
    <row r="412" spans="1:18" x14ac:dyDescent="0.35">
      <c r="A412" s="15"/>
      <c r="C412" s="17"/>
      <c r="D412" s="31"/>
      <c r="E412" s="31"/>
      <c r="F412" s="37"/>
      <c r="G412" s="22"/>
      <c r="H412" s="22"/>
      <c r="I412" s="4"/>
      <c r="J412" s="27"/>
      <c r="K412" s="22"/>
      <c r="L412" s="4"/>
      <c r="M412" s="29"/>
      <c r="N412" s="22"/>
      <c r="O412" s="4"/>
      <c r="P412" s="27"/>
      <c r="Q412"/>
      <c r="R412"/>
    </row>
    <row r="413" spans="1:18" ht="15" thickBot="1" x14ac:dyDescent="0.4">
      <c r="A413" s="19"/>
      <c r="B413" s="20"/>
      <c r="C413" s="21"/>
      <c r="D413" s="1">
        <f t="shared" ref="D413:I413" si="69">SUM(D7:D412)</f>
        <v>108110.91666666667</v>
      </c>
      <c r="E413" s="38">
        <f t="shared" si="69"/>
        <v>20445859</v>
      </c>
      <c r="F413" s="38">
        <f t="shared" si="69"/>
        <v>601033127.00000036</v>
      </c>
      <c r="G413" s="38">
        <f t="shared" si="69"/>
        <v>621478986.00000036</v>
      </c>
      <c r="H413" s="47">
        <f t="shared" si="69"/>
        <v>636336907.99999988</v>
      </c>
      <c r="I413" s="1">
        <f t="shared" si="69"/>
        <v>14857922.000000002</v>
      </c>
      <c r="J413" s="48"/>
      <c r="K413" s="1">
        <f>SUM(K7:K412)</f>
        <v>636336907.99999917</v>
      </c>
      <c r="L413" s="1">
        <f>SUM(L7:L412)</f>
        <v>14857921.999999925</v>
      </c>
      <c r="M413" s="49"/>
      <c r="N413" s="1">
        <f>SUM(N7:N412)</f>
        <v>636336908</v>
      </c>
      <c r="O413" s="1">
        <f>SUM(O7:O412)</f>
        <v>14857921.999999985</v>
      </c>
      <c r="P413" s="49"/>
      <c r="Q413"/>
      <c r="R413"/>
    </row>
    <row r="414" spans="1:18" ht="15" thickTop="1" x14ac:dyDescent="0.35"/>
  </sheetData>
  <mergeCells count="3">
    <mergeCell ref="H1:J1"/>
    <mergeCell ref="K1:M1"/>
    <mergeCell ref="N1:P1"/>
  </mergeCells>
  <pageMargins left="0.23622047244094491" right="0.23622047244094491" top="0.59055118110236227" bottom="0.19685039370078741" header="0.31496062992125984" footer="0.31496062992125984"/>
  <pageSetup paperSize="9" scale="57" fitToHeight="0" orientation="landscape" r:id="rId1"/>
  <headerFooter>
    <oddHeader>&amp;C&amp;"-,Bold"&amp;16 2019/20 Options Modelling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60AC0828514468C6444418904F6AF" ma:contentTypeVersion="5" ma:contentTypeDescription="Create a new document." ma:contentTypeScope="" ma:versionID="2868eacf05dc21c9b6418de46ebfc587">
  <xsd:schema xmlns:xsd="http://www.w3.org/2001/XMLSchema" xmlns:xs="http://www.w3.org/2001/XMLSchema" xmlns:p="http://schemas.microsoft.com/office/2006/metadata/properties" xmlns:ns2="13721247-865a-4c4b-bce4-662ae1614724" xmlns:ns3="68f98f0e-614e-4ad1-9bd0-c055f6e72ace" targetNamespace="http://schemas.microsoft.com/office/2006/metadata/properties" ma:root="true" ma:fieldsID="7f57e9bd23e4a8c80c2d4e643d834234" ns2:_="" ns3:_="">
    <xsd:import namespace="13721247-865a-4c4b-bce4-662ae1614724"/>
    <xsd:import namespace="68f98f0e-614e-4ad1-9bd0-c055f6e72a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21247-865a-4c4b-bce4-662ae1614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98f0e-614e-4ad1-9bd0-c055f6e72a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1528A-E224-4815-BDAE-7BE80CA61308}">
  <ds:schemaRefs>
    <ds:schemaRef ds:uri="13721247-865a-4c4b-bce4-662ae1614724"/>
    <ds:schemaRef ds:uri="http://purl.org/dc/elements/1.1/"/>
    <ds:schemaRef ds:uri="http://schemas.microsoft.com/office/2006/metadata/properties"/>
    <ds:schemaRef ds:uri="68f98f0e-614e-4ad1-9bd0-c055f6e72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366253-47B7-46EC-ABA7-7FB4D12E52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D0D85-ADEA-444F-8EB9-25BF637B7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21247-865a-4c4b-bce4-662ae1614724"/>
    <ds:schemaRef ds:uri="68f98f0e-614e-4ad1-9bd0-c055f6e72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Samantha</dc:creator>
  <cp:lastModifiedBy>Samantha Williams</cp:lastModifiedBy>
  <cp:lastPrinted>2018-09-13T10:42:17Z</cp:lastPrinted>
  <dcterms:created xsi:type="dcterms:W3CDTF">2018-08-30T08:53:45Z</dcterms:created>
  <dcterms:modified xsi:type="dcterms:W3CDTF">2023-10-10T09:10:51Z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0x0101004CC60AC0828514468C6444418904F6AF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