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folkcounty.sharepoint.com/sites/CHLI-EarlyYears/EYFinance/EE FUNDING/CLAIM - AUTUMN 2025/"/>
    </mc:Choice>
  </mc:AlternateContent>
  <xr:revisionPtr revIDLastSave="168" documentId="13_ncr:1_{7B941708-6201-487E-976E-C59DE26F4253}" xr6:coauthVersionLast="47" xr6:coauthVersionMax="47" xr10:uidLastSave="{4224335D-BAD9-42F0-9294-FEBB8A1384AB}"/>
  <bookViews>
    <workbookView xWindow="-120" yWindow="-16320" windowWidth="29040" windowHeight="15840" xr2:uid="{00000000-000D-0000-FFFF-FFFF00000000}"/>
  </bookViews>
  <sheets>
    <sheet name="STEP 1" sheetId="14" r:id="rId1"/>
    <sheet name="STEP 2" sheetId="13" r:id="rId2"/>
    <sheet name="CLAIM EE-u2" sheetId="17" r:id="rId3"/>
    <sheet name="CLAIM EE-2" sheetId="15" r:id="rId4"/>
    <sheet name="CLAIM EE-3&amp;4" sheetId="16" r:id="rId5"/>
  </sheets>
  <definedNames>
    <definedName name="_xlnm._FilterDatabase" localSheetId="3" hidden="1">'CLAIM EE-2'!$A$7:$AM$7</definedName>
    <definedName name="_xlnm._FilterDatabase" localSheetId="4" hidden="1">'CLAIM EE-3&amp;4'!$A$7:$AM$107</definedName>
    <definedName name="_xlnm._FilterDatabase" localSheetId="2" hidden="1">'CLAIM EE-u2'!$A$7:$AM$7</definedName>
    <definedName name="_xlnm.Print_Area" localSheetId="0">'STEP 1'!$A$2:$AF$4</definedName>
    <definedName name="_xlnm.Print_Area" localSheetId="1">'STEP 2'!$A$8:$Z$30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17" l="1"/>
  <c r="AD8" i="17"/>
  <c r="AC8" i="17"/>
  <c r="AB8" i="17"/>
  <c r="AA8" i="17"/>
  <c r="Z8" i="17"/>
  <c r="Y8" i="17"/>
  <c r="X8" i="17"/>
  <c r="W8" i="17"/>
  <c r="V8" i="17"/>
  <c r="U8" i="17"/>
  <c r="T8" i="17"/>
  <c r="AM8" i="17"/>
  <c r="AH8" i="17"/>
  <c r="AG8" i="17"/>
  <c r="AO15" i="13"/>
  <c r="AK15" i="13"/>
  <c r="AG15" i="13"/>
  <c r="AS13" i="13"/>
  <c r="AO13" i="13"/>
  <c r="S3" i="16" s="1"/>
  <c r="AK13" i="13"/>
  <c r="AW11" i="13"/>
  <c r="AS11" i="13"/>
  <c r="AO11" i="13"/>
  <c r="AW6" i="13"/>
  <c r="U15" i="14"/>
  <c r="S2" i="17"/>
  <c r="R4" i="17"/>
  <c r="R3" i="17"/>
  <c r="R2" i="17"/>
  <c r="S2" i="16"/>
  <c r="S32" i="13"/>
  <c r="S29" i="13"/>
  <c r="S36" i="13" s="1"/>
  <c r="S27" i="13"/>
  <c r="S33" i="13" s="1"/>
  <c r="AI8" i="17" l="1"/>
  <c r="S3" i="17"/>
  <c r="S34" i="13"/>
  <c r="S35" i="13"/>
  <c r="Q2" i="15"/>
  <c r="Q2" i="16"/>
  <c r="Q2" i="17"/>
  <c r="AG107" i="17" l="1"/>
  <c r="AH107" i="17" s="1"/>
  <c r="AE107" i="17"/>
  <c r="AD107" i="17"/>
  <c r="AC107" i="17"/>
  <c r="AB107" i="17"/>
  <c r="AA107" i="17"/>
  <c r="AM107" i="17" s="1"/>
  <c r="Z107" i="17"/>
  <c r="X107" i="17"/>
  <c r="W107" i="17"/>
  <c r="V107" i="17"/>
  <c r="U107" i="17"/>
  <c r="T107" i="17"/>
  <c r="AM106" i="17"/>
  <c r="AG106" i="17"/>
  <c r="AH106" i="17" s="1"/>
  <c r="AE106" i="17"/>
  <c r="AD106" i="17"/>
  <c r="AC106" i="17"/>
  <c r="AB106" i="17"/>
  <c r="AA106" i="17"/>
  <c r="Z106" i="17"/>
  <c r="X106" i="17"/>
  <c r="W106" i="17"/>
  <c r="V106" i="17"/>
  <c r="U106" i="17"/>
  <c r="T106" i="17"/>
  <c r="AG105" i="17"/>
  <c r="AH105" i="17" s="1"/>
  <c r="AE105" i="17"/>
  <c r="AD105" i="17"/>
  <c r="AC105" i="17"/>
  <c r="AM105" i="17" s="1"/>
  <c r="AB105" i="17"/>
  <c r="AA105" i="17"/>
  <c r="Z105" i="17"/>
  <c r="X105" i="17"/>
  <c r="W105" i="17"/>
  <c r="V105" i="17"/>
  <c r="U105" i="17"/>
  <c r="T105" i="17"/>
  <c r="AG104" i="17"/>
  <c r="AH104" i="17" s="1"/>
  <c r="AE104" i="17"/>
  <c r="AD104" i="17"/>
  <c r="AC104" i="17"/>
  <c r="AB104" i="17"/>
  <c r="AA104" i="17"/>
  <c r="AM104" i="17" s="1"/>
  <c r="Z104" i="17"/>
  <c r="X104" i="17"/>
  <c r="W104" i="17"/>
  <c r="V104" i="17"/>
  <c r="U104" i="17"/>
  <c r="T104" i="17"/>
  <c r="Y104" i="17" s="1"/>
  <c r="AG103" i="17"/>
  <c r="AH103" i="17" s="1"/>
  <c r="AE103" i="17"/>
  <c r="AD103" i="17"/>
  <c r="AC103" i="17"/>
  <c r="AB103" i="17"/>
  <c r="AA103" i="17"/>
  <c r="Z103" i="17"/>
  <c r="X103" i="17"/>
  <c r="W103" i="17"/>
  <c r="V103" i="17"/>
  <c r="U103" i="17"/>
  <c r="T103" i="17"/>
  <c r="AG102" i="17"/>
  <c r="AH102" i="17" s="1"/>
  <c r="AE102" i="17"/>
  <c r="AD102" i="17"/>
  <c r="AC102" i="17"/>
  <c r="AB102" i="17"/>
  <c r="AM102" i="17" s="1"/>
  <c r="AA102" i="17"/>
  <c r="Z102" i="17"/>
  <c r="X102" i="17"/>
  <c r="W102" i="17"/>
  <c r="V102" i="17"/>
  <c r="U102" i="17"/>
  <c r="T102" i="17"/>
  <c r="AG101" i="17"/>
  <c r="AH101" i="17" s="1"/>
  <c r="AE101" i="17"/>
  <c r="AD101" i="17"/>
  <c r="AC101" i="17"/>
  <c r="AM101" i="17" s="1"/>
  <c r="AB101" i="17"/>
  <c r="AA101" i="17"/>
  <c r="Z101" i="17"/>
  <c r="X101" i="17"/>
  <c r="W101" i="17"/>
  <c r="V101" i="17"/>
  <c r="U101" i="17"/>
  <c r="T101" i="17"/>
  <c r="Y101" i="17" s="1"/>
  <c r="AG100" i="17"/>
  <c r="AH100" i="17" s="1"/>
  <c r="AE100" i="17"/>
  <c r="AD100" i="17"/>
  <c r="AC100" i="17"/>
  <c r="AB100" i="17"/>
  <c r="AA100" i="17"/>
  <c r="Z100" i="17"/>
  <c r="X100" i="17"/>
  <c r="W100" i="17"/>
  <c r="V100" i="17"/>
  <c r="U100" i="17"/>
  <c r="T100" i="17"/>
  <c r="AG99" i="17"/>
  <c r="AH99" i="17" s="1"/>
  <c r="AE99" i="17"/>
  <c r="AD99" i="17"/>
  <c r="AC99" i="17"/>
  <c r="AB99" i="17"/>
  <c r="AA99" i="17"/>
  <c r="AM99" i="17" s="1"/>
  <c r="Z99" i="17"/>
  <c r="X99" i="17"/>
  <c r="W99" i="17"/>
  <c r="V99" i="17"/>
  <c r="U99" i="17"/>
  <c r="T99" i="17"/>
  <c r="AM98" i="17"/>
  <c r="AG98" i="17"/>
  <c r="AH98" i="17" s="1"/>
  <c r="AE98" i="17"/>
  <c r="AD98" i="17"/>
  <c r="AC98" i="17"/>
  <c r="AB98" i="17"/>
  <c r="AA98" i="17"/>
  <c r="Z98" i="17"/>
  <c r="X98" i="17"/>
  <c r="W98" i="17"/>
  <c r="V98" i="17"/>
  <c r="U98" i="17"/>
  <c r="T98" i="17"/>
  <c r="AM97" i="17"/>
  <c r="AG97" i="17"/>
  <c r="AH97" i="17" s="1"/>
  <c r="AE97" i="17"/>
  <c r="AD97" i="17"/>
  <c r="AC97" i="17"/>
  <c r="AB97" i="17"/>
  <c r="AA97" i="17"/>
  <c r="Z97" i="17"/>
  <c r="X97" i="17"/>
  <c r="W97" i="17"/>
  <c r="V97" i="17"/>
  <c r="U97" i="17"/>
  <c r="T97" i="17"/>
  <c r="AG96" i="17"/>
  <c r="AH96" i="17" s="1"/>
  <c r="AE96" i="17"/>
  <c r="AD96" i="17"/>
  <c r="AC96" i="17"/>
  <c r="AB96" i="17"/>
  <c r="AA96" i="17"/>
  <c r="AM96" i="17" s="1"/>
  <c r="Z96" i="17"/>
  <c r="X96" i="17"/>
  <c r="W96" i="17"/>
  <c r="V96" i="17"/>
  <c r="U96" i="17"/>
  <c r="T96" i="17"/>
  <c r="Y96" i="17" s="1"/>
  <c r="AG95" i="17"/>
  <c r="AH95" i="17" s="1"/>
  <c r="AE95" i="17"/>
  <c r="AD95" i="17"/>
  <c r="AC95" i="17"/>
  <c r="AB95" i="17"/>
  <c r="AA95" i="17"/>
  <c r="Z95" i="17"/>
  <c r="X95" i="17"/>
  <c r="W95" i="17"/>
  <c r="V95" i="17"/>
  <c r="U95" i="17"/>
  <c r="T95" i="17"/>
  <c r="AG94" i="17"/>
  <c r="AH94" i="17" s="1"/>
  <c r="AE94" i="17"/>
  <c r="AD94" i="17"/>
  <c r="AC94" i="17"/>
  <c r="AB94" i="17"/>
  <c r="AM94" i="17" s="1"/>
  <c r="AA94" i="17"/>
  <c r="Z94" i="17"/>
  <c r="X94" i="17"/>
  <c r="W94" i="17"/>
  <c r="V94" i="17"/>
  <c r="U94" i="17"/>
  <c r="T94" i="17"/>
  <c r="AG93" i="17"/>
  <c r="AH93" i="17" s="1"/>
  <c r="AE93" i="17"/>
  <c r="AD93" i="17"/>
  <c r="AC93" i="17"/>
  <c r="AM93" i="17" s="1"/>
  <c r="AB93" i="17"/>
  <c r="AA93" i="17"/>
  <c r="Z93" i="17"/>
  <c r="X93" i="17"/>
  <c r="W93" i="17"/>
  <c r="V93" i="17"/>
  <c r="U93" i="17"/>
  <c r="T93" i="17"/>
  <c r="Y93" i="17" s="1"/>
  <c r="AG92" i="17"/>
  <c r="AH92" i="17" s="1"/>
  <c r="AE92" i="17"/>
  <c r="AD92" i="17"/>
  <c r="AC92" i="17"/>
  <c r="AB92" i="17"/>
  <c r="AA92" i="17"/>
  <c r="Z92" i="17"/>
  <c r="X92" i="17"/>
  <c r="W92" i="17"/>
  <c r="V92" i="17"/>
  <c r="U92" i="17"/>
  <c r="T92" i="17"/>
  <c r="AG91" i="17"/>
  <c r="AH91" i="17" s="1"/>
  <c r="AE91" i="17"/>
  <c r="AD91" i="17"/>
  <c r="AC91" i="17"/>
  <c r="AB91" i="17"/>
  <c r="AA91" i="17"/>
  <c r="AM91" i="17" s="1"/>
  <c r="Z91" i="17"/>
  <c r="X91" i="17"/>
  <c r="W91" i="17"/>
  <c r="V91" i="17"/>
  <c r="U91" i="17"/>
  <c r="T91" i="17"/>
  <c r="AM90" i="17"/>
  <c r="AG90" i="17"/>
  <c r="AH90" i="17" s="1"/>
  <c r="AE90" i="17"/>
  <c r="AD90" i="17"/>
  <c r="AC90" i="17"/>
  <c r="AB90" i="17"/>
  <c r="AA90" i="17"/>
  <c r="Z90" i="17"/>
  <c r="X90" i="17"/>
  <c r="W90" i="17"/>
  <c r="V90" i="17"/>
  <c r="U90" i="17"/>
  <c r="T90" i="17"/>
  <c r="AM89" i="17"/>
  <c r="AG89" i="17"/>
  <c r="AH89" i="17" s="1"/>
  <c r="AE89" i="17"/>
  <c r="AD89" i="17"/>
  <c r="AC89" i="17"/>
  <c r="AB89" i="17"/>
  <c r="AA89" i="17"/>
  <c r="Z89" i="17"/>
  <c r="X89" i="17"/>
  <c r="W89" i="17"/>
  <c r="V89" i="17"/>
  <c r="U89" i="17"/>
  <c r="T89" i="17"/>
  <c r="AG88" i="17"/>
  <c r="AH88" i="17" s="1"/>
  <c r="AE88" i="17"/>
  <c r="AD88" i="17"/>
  <c r="AC88" i="17"/>
  <c r="AB88" i="17"/>
  <c r="AA88" i="17"/>
  <c r="AM88" i="17" s="1"/>
  <c r="Z88" i="17"/>
  <c r="X88" i="17"/>
  <c r="W88" i="17"/>
  <c r="V88" i="17"/>
  <c r="U88" i="17"/>
  <c r="T88" i="17"/>
  <c r="Y88" i="17" s="1"/>
  <c r="AG87" i="17"/>
  <c r="AH87" i="17" s="1"/>
  <c r="AE87" i="17"/>
  <c r="AD87" i="17"/>
  <c r="AC87" i="17"/>
  <c r="AB87" i="17"/>
  <c r="AA87" i="17"/>
  <c r="Z87" i="17"/>
  <c r="X87" i="17"/>
  <c r="W87" i="17"/>
  <c r="V87" i="17"/>
  <c r="U87" i="17"/>
  <c r="T87" i="17"/>
  <c r="AG86" i="17"/>
  <c r="AH86" i="17" s="1"/>
  <c r="AE86" i="17"/>
  <c r="AD86" i="17"/>
  <c r="AC86" i="17"/>
  <c r="AB86" i="17"/>
  <c r="AM86" i="17" s="1"/>
  <c r="AA86" i="17"/>
  <c r="Z86" i="17"/>
  <c r="X86" i="17"/>
  <c r="W86" i="17"/>
  <c r="V86" i="17"/>
  <c r="U86" i="17"/>
  <c r="T86" i="17"/>
  <c r="AG85" i="17"/>
  <c r="AH85" i="17" s="1"/>
  <c r="AE85" i="17"/>
  <c r="AD85" i="17"/>
  <c r="AC85" i="17"/>
  <c r="AM85" i="17" s="1"/>
  <c r="AB85" i="17"/>
  <c r="AA85" i="17"/>
  <c r="Z85" i="17"/>
  <c r="X85" i="17"/>
  <c r="W85" i="17"/>
  <c r="V85" i="17"/>
  <c r="U85" i="17"/>
  <c r="T85" i="17"/>
  <c r="Y85" i="17" s="1"/>
  <c r="AG84" i="17"/>
  <c r="AH84" i="17" s="1"/>
  <c r="AE84" i="17"/>
  <c r="AD84" i="17"/>
  <c r="AC84" i="17"/>
  <c r="AB84" i="17"/>
  <c r="AA84" i="17"/>
  <c r="Z84" i="17"/>
  <c r="X84" i="17"/>
  <c r="W84" i="17"/>
  <c r="V84" i="17"/>
  <c r="U84" i="17"/>
  <c r="T84" i="17"/>
  <c r="AG83" i="17"/>
  <c r="AH83" i="17" s="1"/>
  <c r="AE83" i="17"/>
  <c r="AD83" i="17"/>
  <c r="AC83" i="17"/>
  <c r="AB83" i="17"/>
  <c r="AA83" i="17"/>
  <c r="AM83" i="17" s="1"/>
  <c r="Z83" i="17"/>
  <c r="X83" i="17"/>
  <c r="W83" i="17"/>
  <c r="V83" i="17"/>
  <c r="U83" i="17"/>
  <c r="T83" i="17"/>
  <c r="AM82" i="17"/>
  <c r="AG82" i="17"/>
  <c r="AH82" i="17" s="1"/>
  <c r="AE82" i="17"/>
  <c r="AD82" i="17"/>
  <c r="AC82" i="17"/>
  <c r="AB82" i="17"/>
  <c r="AA82" i="17"/>
  <c r="Z82" i="17"/>
  <c r="X82" i="17"/>
  <c r="W82" i="17"/>
  <c r="V82" i="17"/>
  <c r="U82" i="17"/>
  <c r="T82" i="17"/>
  <c r="AM81" i="17"/>
  <c r="AG81" i="17"/>
  <c r="AH81" i="17" s="1"/>
  <c r="AE81" i="17"/>
  <c r="AD81" i="17"/>
  <c r="AC81" i="17"/>
  <c r="AB81" i="17"/>
  <c r="AA81" i="17"/>
  <c r="Z81" i="17"/>
  <c r="X81" i="17"/>
  <c r="W81" i="17"/>
  <c r="V81" i="17"/>
  <c r="U81" i="17"/>
  <c r="T81" i="17"/>
  <c r="AG80" i="17"/>
  <c r="AH80" i="17" s="1"/>
  <c r="AE80" i="17"/>
  <c r="AD80" i="17"/>
  <c r="AC80" i="17"/>
  <c r="AB80" i="17"/>
  <c r="AA80" i="17"/>
  <c r="AM80" i="17" s="1"/>
  <c r="Z80" i="17"/>
  <c r="X80" i="17"/>
  <c r="W80" i="17"/>
  <c r="V80" i="17"/>
  <c r="U80" i="17"/>
  <c r="T80" i="17"/>
  <c r="Y80" i="17" s="1"/>
  <c r="AG79" i="17"/>
  <c r="AH79" i="17" s="1"/>
  <c r="AE79" i="17"/>
  <c r="AD79" i="17"/>
  <c r="AC79" i="17"/>
  <c r="AB79" i="17"/>
  <c r="AA79" i="17"/>
  <c r="Z79" i="17"/>
  <c r="X79" i="17"/>
  <c r="W79" i="17"/>
  <c r="V79" i="17"/>
  <c r="U79" i="17"/>
  <c r="T79" i="17"/>
  <c r="AG78" i="17"/>
  <c r="AH78" i="17" s="1"/>
  <c r="AE78" i="17"/>
  <c r="AD78" i="17"/>
  <c r="AC78" i="17"/>
  <c r="AB78" i="17"/>
  <c r="AM78" i="17" s="1"/>
  <c r="AA78" i="17"/>
  <c r="Z78" i="17"/>
  <c r="X78" i="17"/>
  <c r="W78" i="17"/>
  <c r="V78" i="17"/>
  <c r="U78" i="17"/>
  <c r="T78" i="17"/>
  <c r="AG77" i="17"/>
  <c r="AH77" i="17" s="1"/>
  <c r="AE77" i="17"/>
  <c r="AD77" i="17"/>
  <c r="AC77" i="17"/>
  <c r="AM77" i="17" s="1"/>
  <c r="AB77" i="17"/>
  <c r="AA77" i="17"/>
  <c r="Z77" i="17"/>
  <c r="X77" i="17"/>
  <c r="W77" i="17"/>
  <c r="V77" i="17"/>
  <c r="U77" i="17"/>
  <c r="T77" i="17"/>
  <c r="Y77" i="17" s="1"/>
  <c r="AG76" i="17"/>
  <c r="AH76" i="17" s="1"/>
  <c r="AE76" i="17"/>
  <c r="AD76" i="17"/>
  <c r="AC76" i="17"/>
  <c r="AB76" i="17"/>
  <c r="AA76" i="17"/>
  <c r="Z76" i="17"/>
  <c r="X76" i="17"/>
  <c r="W76" i="17"/>
  <c r="V76" i="17"/>
  <c r="U76" i="17"/>
  <c r="T76" i="17"/>
  <c r="AG75" i="17"/>
  <c r="AH75" i="17" s="1"/>
  <c r="AE75" i="17"/>
  <c r="AD75" i="17"/>
  <c r="AC75" i="17"/>
  <c r="AB75" i="17"/>
  <c r="AA75" i="17"/>
  <c r="AM75" i="17" s="1"/>
  <c r="Z75" i="17"/>
  <c r="X75" i="17"/>
  <c r="W75" i="17"/>
  <c r="V75" i="17"/>
  <c r="U75" i="17"/>
  <c r="T75" i="17"/>
  <c r="AM74" i="17"/>
  <c r="AG74" i="17"/>
  <c r="AH74" i="17" s="1"/>
  <c r="AE74" i="17"/>
  <c r="AD74" i="17"/>
  <c r="AC74" i="17"/>
  <c r="AB74" i="17"/>
  <c r="AA74" i="17"/>
  <c r="Z74" i="17"/>
  <c r="X74" i="17"/>
  <c r="W74" i="17"/>
  <c r="V74" i="17"/>
  <c r="U74" i="17"/>
  <c r="T74" i="17"/>
  <c r="AM73" i="17"/>
  <c r="AG73" i="17"/>
  <c r="AH73" i="17" s="1"/>
  <c r="AE73" i="17"/>
  <c r="AD73" i="17"/>
  <c r="AC73" i="17"/>
  <c r="AB73" i="17"/>
  <c r="AA73" i="17"/>
  <c r="Z73" i="17"/>
  <c r="X73" i="17"/>
  <c r="W73" i="17"/>
  <c r="V73" i="17"/>
  <c r="U73" i="17"/>
  <c r="T73" i="17"/>
  <c r="AG72" i="17"/>
  <c r="AH72" i="17" s="1"/>
  <c r="AE72" i="17"/>
  <c r="AD72" i="17"/>
  <c r="AC72" i="17"/>
  <c r="AB72" i="17"/>
  <c r="AA72" i="17"/>
  <c r="AM72" i="17" s="1"/>
  <c r="Z72" i="17"/>
  <c r="X72" i="17"/>
  <c r="W72" i="17"/>
  <c r="V72" i="17"/>
  <c r="U72" i="17"/>
  <c r="T72" i="17"/>
  <c r="Y72" i="17" s="1"/>
  <c r="AG71" i="17"/>
  <c r="AH71" i="17" s="1"/>
  <c r="AE71" i="17"/>
  <c r="AD71" i="17"/>
  <c r="AC71" i="17"/>
  <c r="AB71" i="17"/>
  <c r="AA71" i="17"/>
  <c r="Z71" i="17"/>
  <c r="X71" i="17"/>
  <c r="W71" i="17"/>
  <c r="V71" i="17"/>
  <c r="U71" i="17"/>
  <c r="T71" i="17"/>
  <c r="AG70" i="17"/>
  <c r="AH70" i="17" s="1"/>
  <c r="AE70" i="17"/>
  <c r="AD70" i="17"/>
  <c r="AC70" i="17"/>
  <c r="AB70" i="17"/>
  <c r="AM70" i="17" s="1"/>
  <c r="AA70" i="17"/>
  <c r="Z70" i="17"/>
  <c r="X70" i="17"/>
  <c r="W70" i="17"/>
  <c r="V70" i="17"/>
  <c r="U70" i="17"/>
  <c r="T70" i="17"/>
  <c r="AG69" i="17"/>
  <c r="AH69" i="17" s="1"/>
  <c r="AE69" i="17"/>
  <c r="AD69" i="17"/>
  <c r="AC69" i="17"/>
  <c r="AM69" i="17" s="1"/>
  <c r="AB69" i="17"/>
  <c r="AA69" i="17"/>
  <c r="Z69" i="17"/>
  <c r="X69" i="17"/>
  <c r="W69" i="17"/>
  <c r="V69" i="17"/>
  <c r="U69" i="17"/>
  <c r="T69" i="17"/>
  <c r="Y69" i="17" s="1"/>
  <c r="AG68" i="17"/>
  <c r="AH68" i="17" s="1"/>
  <c r="AE68" i="17"/>
  <c r="AD68" i="17"/>
  <c r="AC68" i="17"/>
  <c r="AB68" i="17"/>
  <c r="AA68" i="17"/>
  <c r="Z68" i="17"/>
  <c r="X68" i="17"/>
  <c r="W68" i="17"/>
  <c r="V68" i="17"/>
  <c r="U68" i="17"/>
  <c r="T68" i="17"/>
  <c r="AG67" i="17"/>
  <c r="AH67" i="17" s="1"/>
  <c r="AE67" i="17"/>
  <c r="AD67" i="17"/>
  <c r="AC67" i="17"/>
  <c r="AB67" i="17"/>
  <c r="AM67" i="17" s="1"/>
  <c r="AA67" i="17"/>
  <c r="Z67" i="17"/>
  <c r="X67" i="17"/>
  <c r="W67" i="17"/>
  <c r="V67" i="17"/>
  <c r="U67" i="17"/>
  <c r="T67" i="17"/>
  <c r="AM66" i="17"/>
  <c r="AG66" i="17"/>
  <c r="AH66" i="17" s="1"/>
  <c r="AE66" i="17"/>
  <c r="AD66" i="17"/>
  <c r="AC66" i="17"/>
  <c r="AB66" i="17"/>
  <c r="AA66" i="17"/>
  <c r="Z66" i="17"/>
  <c r="X66" i="17"/>
  <c r="W66" i="17"/>
  <c r="V66" i="17"/>
  <c r="U66" i="17"/>
  <c r="T66" i="17"/>
  <c r="AG65" i="17"/>
  <c r="AH65" i="17" s="1"/>
  <c r="AE65" i="17"/>
  <c r="AD65" i="17"/>
  <c r="AC65" i="17"/>
  <c r="AM65" i="17" s="1"/>
  <c r="AB65" i="17"/>
  <c r="AA65" i="17"/>
  <c r="Z65" i="17"/>
  <c r="X65" i="17"/>
  <c r="W65" i="17"/>
  <c r="V65" i="17"/>
  <c r="U65" i="17"/>
  <c r="T65" i="17"/>
  <c r="AG64" i="17"/>
  <c r="AH64" i="17" s="1"/>
  <c r="AE64" i="17"/>
  <c r="AD64" i="17"/>
  <c r="AC64" i="17"/>
  <c r="AB64" i="17"/>
  <c r="AA64" i="17"/>
  <c r="Z64" i="17"/>
  <c r="X64" i="17"/>
  <c r="W64" i="17"/>
  <c r="V64" i="17"/>
  <c r="U64" i="17"/>
  <c r="T64" i="17"/>
  <c r="Y64" i="17" s="1"/>
  <c r="AG63" i="17"/>
  <c r="AH63" i="17" s="1"/>
  <c r="AE63" i="17"/>
  <c r="AD63" i="17"/>
  <c r="AC63" i="17"/>
  <c r="AB63" i="17"/>
  <c r="AA63" i="17"/>
  <c r="Z63" i="17"/>
  <c r="X63" i="17"/>
  <c r="W63" i="17"/>
  <c r="V63" i="17"/>
  <c r="U63" i="17"/>
  <c r="T63" i="17"/>
  <c r="AG62" i="17"/>
  <c r="AH62" i="17" s="1"/>
  <c r="AE62" i="17"/>
  <c r="AD62" i="17"/>
  <c r="AC62" i="17"/>
  <c r="AB62" i="17"/>
  <c r="AA62" i="17"/>
  <c r="Z62" i="17"/>
  <c r="X62" i="17"/>
  <c r="W62" i="17"/>
  <c r="V62" i="17"/>
  <c r="U62" i="17"/>
  <c r="T62" i="17"/>
  <c r="AG61" i="17"/>
  <c r="AH61" i="17" s="1"/>
  <c r="AE61" i="17"/>
  <c r="AD61" i="17"/>
  <c r="AC61" i="17"/>
  <c r="AB61" i="17"/>
  <c r="AA61" i="17"/>
  <c r="AM61" i="17" s="1"/>
  <c r="Z61" i="17"/>
  <c r="X61" i="17"/>
  <c r="W61" i="17"/>
  <c r="V61" i="17"/>
  <c r="U61" i="17"/>
  <c r="T61" i="17"/>
  <c r="AG60" i="17"/>
  <c r="AH60" i="17" s="1"/>
  <c r="AE60" i="17"/>
  <c r="AD60" i="17"/>
  <c r="AC60" i="17"/>
  <c r="AB60" i="17"/>
  <c r="AA60" i="17"/>
  <c r="Z60" i="17"/>
  <c r="X60" i="17"/>
  <c r="W60" i="17"/>
  <c r="V60" i="17"/>
  <c r="U60" i="17"/>
  <c r="T60" i="17"/>
  <c r="AG59" i="17"/>
  <c r="AH59" i="17" s="1"/>
  <c r="AE59" i="17"/>
  <c r="AD59" i="17"/>
  <c r="AC59" i="17"/>
  <c r="AB59" i="17"/>
  <c r="AA59" i="17"/>
  <c r="Z59" i="17"/>
  <c r="X59" i="17"/>
  <c r="W59" i="17"/>
  <c r="V59" i="17"/>
  <c r="U59" i="17"/>
  <c r="T59" i="17"/>
  <c r="Y59" i="17" s="1"/>
  <c r="AG58" i="17"/>
  <c r="AH58" i="17" s="1"/>
  <c r="AE58" i="17"/>
  <c r="AD58" i="17"/>
  <c r="AC58" i="17"/>
  <c r="AB58" i="17"/>
  <c r="AA58" i="17"/>
  <c r="AM58" i="17" s="1"/>
  <c r="Z58" i="17"/>
  <c r="X58" i="17"/>
  <c r="W58" i="17"/>
  <c r="V58" i="17"/>
  <c r="U58" i="17"/>
  <c r="T58" i="17"/>
  <c r="AG57" i="17"/>
  <c r="AH57" i="17" s="1"/>
  <c r="AE57" i="17"/>
  <c r="AD57" i="17"/>
  <c r="AC57" i="17"/>
  <c r="AB57" i="17"/>
  <c r="AA57" i="17"/>
  <c r="Z57" i="17"/>
  <c r="X57" i="17"/>
  <c r="W57" i="17"/>
  <c r="V57" i="17"/>
  <c r="U57" i="17"/>
  <c r="T57" i="17"/>
  <c r="AG56" i="17"/>
  <c r="AH56" i="17" s="1"/>
  <c r="AE56" i="17"/>
  <c r="AD56" i="17"/>
  <c r="AC56" i="17"/>
  <c r="AB56" i="17"/>
  <c r="AA56" i="17"/>
  <c r="Z56" i="17"/>
  <c r="X56" i="17"/>
  <c r="W56" i="17"/>
  <c r="V56" i="17"/>
  <c r="U56" i="17"/>
  <c r="T56" i="17"/>
  <c r="Y56" i="17" s="1"/>
  <c r="AG55" i="17"/>
  <c r="AH55" i="17" s="1"/>
  <c r="AE55" i="17"/>
  <c r="AD55" i="17"/>
  <c r="AC55" i="17"/>
  <c r="AB55" i="17"/>
  <c r="AA55" i="17"/>
  <c r="Z55" i="17"/>
  <c r="X55" i="17"/>
  <c r="W55" i="17"/>
  <c r="V55" i="17"/>
  <c r="U55" i="17"/>
  <c r="T55" i="17"/>
  <c r="AG54" i="17"/>
  <c r="AH54" i="17" s="1"/>
  <c r="AE54" i="17"/>
  <c r="AD54" i="17"/>
  <c r="AC54" i="17"/>
  <c r="AB54" i="17"/>
  <c r="AA54" i="17"/>
  <c r="Z54" i="17"/>
  <c r="X54" i="17"/>
  <c r="W54" i="17"/>
  <c r="V54" i="17"/>
  <c r="U54" i="17"/>
  <c r="T54" i="17"/>
  <c r="AG53" i="17"/>
  <c r="AH53" i="17" s="1"/>
  <c r="AE53" i="17"/>
  <c r="AD53" i="17"/>
  <c r="AC53" i="17"/>
  <c r="AB53" i="17"/>
  <c r="AA53" i="17"/>
  <c r="AM53" i="17" s="1"/>
  <c r="Z53" i="17"/>
  <c r="X53" i="17"/>
  <c r="W53" i="17"/>
  <c r="V53" i="17"/>
  <c r="U53" i="17"/>
  <c r="T53" i="17"/>
  <c r="AG52" i="17"/>
  <c r="AH52" i="17" s="1"/>
  <c r="AE52" i="17"/>
  <c r="AD52" i="17"/>
  <c r="AC52" i="17"/>
  <c r="AB52" i="17"/>
  <c r="AA52" i="17"/>
  <c r="Z52" i="17"/>
  <c r="X52" i="17"/>
  <c r="W52" i="17"/>
  <c r="V52" i="17"/>
  <c r="U52" i="17"/>
  <c r="T52" i="17"/>
  <c r="AG51" i="17"/>
  <c r="AH51" i="17" s="1"/>
  <c r="AE51" i="17"/>
  <c r="AD51" i="17"/>
  <c r="AC51" i="17"/>
  <c r="AB51" i="17"/>
  <c r="AA51" i="17"/>
  <c r="AM51" i="17" s="1"/>
  <c r="Z51" i="17"/>
  <c r="X51" i="17"/>
  <c r="W51" i="17"/>
  <c r="V51" i="17"/>
  <c r="U51" i="17"/>
  <c r="T51" i="17"/>
  <c r="Y51" i="17" s="1"/>
  <c r="AG50" i="17"/>
  <c r="AH50" i="17" s="1"/>
  <c r="AE50" i="17"/>
  <c r="AD50" i="17"/>
  <c r="AC50" i="17"/>
  <c r="AB50" i="17"/>
  <c r="AA50" i="17"/>
  <c r="AM50" i="17" s="1"/>
  <c r="Z50" i="17"/>
  <c r="X50" i="17"/>
  <c r="W50" i="17"/>
  <c r="V50" i="17"/>
  <c r="U50" i="17"/>
  <c r="T50" i="17"/>
  <c r="AG49" i="17"/>
  <c r="AH49" i="17" s="1"/>
  <c r="AE49" i="17"/>
  <c r="AD49" i="17"/>
  <c r="AC49" i="17"/>
  <c r="AB49" i="17"/>
  <c r="AA49" i="17"/>
  <c r="Z49" i="17"/>
  <c r="X49" i="17"/>
  <c r="W49" i="17"/>
  <c r="V49" i="17"/>
  <c r="U49" i="17"/>
  <c r="T49" i="17"/>
  <c r="Y49" i="17" s="1"/>
  <c r="AG48" i="17"/>
  <c r="AH48" i="17" s="1"/>
  <c r="AE48" i="17"/>
  <c r="AD48" i="17"/>
  <c r="AC48" i="17"/>
  <c r="AB48" i="17"/>
  <c r="AA48" i="17"/>
  <c r="Z48" i="17"/>
  <c r="X48" i="17"/>
  <c r="W48" i="17"/>
  <c r="V48" i="17"/>
  <c r="U48" i="17"/>
  <c r="T48" i="17"/>
  <c r="Y48" i="17" s="1"/>
  <c r="AG47" i="17"/>
  <c r="AH47" i="17" s="1"/>
  <c r="AE47" i="17"/>
  <c r="AD47" i="17"/>
  <c r="AC47" i="17"/>
  <c r="AB47" i="17"/>
  <c r="AA47" i="17"/>
  <c r="Z47" i="17"/>
  <c r="X47" i="17"/>
  <c r="W47" i="17"/>
  <c r="V47" i="17"/>
  <c r="U47" i="17"/>
  <c r="T47" i="17"/>
  <c r="AG46" i="17"/>
  <c r="AH46" i="17" s="1"/>
  <c r="AE46" i="17"/>
  <c r="AD46" i="17"/>
  <c r="AC46" i="17"/>
  <c r="AB46" i="17"/>
  <c r="AA46" i="17"/>
  <c r="Z46" i="17"/>
  <c r="X46" i="17"/>
  <c r="W46" i="17"/>
  <c r="V46" i="17"/>
  <c r="U46" i="17"/>
  <c r="T46" i="17"/>
  <c r="AG45" i="17"/>
  <c r="AH45" i="17" s="1"/>
  <c r="AE45" i="17"/>
  <c r="AD45" i="17"/>
  <c r="AC45" i="17"/>
  <c r="AB45" i="17"/>
  <c r="AA45" i="17"/>
  <c r="AM45" i="17" s="1"/>
  <c r="Z45" i="17"/>
  <c r="X45" i="17"/>
  <c r="W45" i="17"/>
  <c r="V45" i="17"/>
  <c r="U45" i="17"/>
  <c r="T45" i="17"/>
  <c r="AG44" i="17"/>
  <c r="AH44" i="17" s="1"/>
  <c r="AE44" i="17"/>
  <c r="AD44" i="17"/>
  <c r="AC44" i="17"/>
  <c r="AB44" i="17"/>
  <c r="AA44" i="17"/>
  <c r="Z44" i="17"/>
  <c r="X44" i="17"/>
  <c r="W44" i="17"/>
  <c r="V44" i="17"/>
  <c r="U44" i="17"/>
  <c r="T44" i="17"/>
  <c r="AG43" i="17"/>
  <c r="AH43" i="17" s="1"/>
  <c r="AE43" i="17"/>
  <c r="AD43" i="17"/>
  <c r="AC43" i="17"/>
  <c r="AB43" i="17"/>
  <c r="AA43" i="17"/>
  <c r="AM43" i="17" s="1"/>
  <c r="Z43" i="17"/>
  <c r="X43" i="17"/>
  <c r="W43" i="17"/>
  <c r="V43" i="17"/>
  <c r="U43" i="17"/>
  <c r="T43" i="17"/>
  <c r="Y43" i="17" s="1"/>
  <c r="AG42" i="17"/>
  <c r="AH42" i="17" s="1"/>
  <c r="AE42" i="17"/>
  <c r="AD42" i="17"/>
  <c r="AC42" i="17"/>
  <c r="AB42" i="17"/>
  <c r="AA42" i="17"/>
  <c r="AM42" i="17" s="1"/>
  <c r="Z42" i="17"/>
  <c r="X42" i="17"/>
  <c r="W42" i="17"/>
  <c r="V42" i="17"/>
  <c r="U42" i="17"/>
  <c r="T42" i="17"/>
  <c r="AG41" i="17"/>
  <c r="AH41" i="17" s="1"/>
  <c r="AE41" i="17"/>
  <c r="AD41" i="17"/>
  <c r="AC41" i="17"/>
  <c r="AB41" i="17"/>
  <c r="AA41" i="17"/>
  <c r="Z41" i="17"/>
  <c r="X41" i="17"/>
  <c r="W41" i="17"/>
  <c r="V41" i="17"/>
  <c r="U41" i="17"/>
  <c r="T41" i="17"/>
  <c r="Y41" i="17" s="1"/>
  <c r="AG40" i="17"/>
  <c r="AH40" i="17" s="1"/>
  <c r="AE40" i="17"/>
  <c r="AD40" i="17"/>
  <c r="AC40" i="17"/>
  <c r="AB40" i="17"/>
  <c r="AA40" i="17"/>
  <c r="Z40" i="17"/>
  <c r="X40" i="17"/>
  <c r="W40" i="17"/>
  <c r="V40" i="17"/>
  <c r="U40" i="17"/>
  <c r="T40" i="17"/>
  <c r="Y40" i="17" s="1"/>
  <c r="AG39" i="17"/>
  <c r="AH39" i="17" s="1"/>
  <c r="AE39" i="17"/>
  <c r="AD39" i="17"/>
  <c r="AC39" i="17"/>
  <c r="AB39" i="17"/>
  <c r="AA39" i="17"/>
  <c r="Z39" i="17"/>
  <c r="X39" i="17"/>
  <c r="W39" i="17"/>
  <c r="V39" i="17"/>
  <c r="U39" i="17"/>
  <c r="T39" i="17"/>
  <c r="AG38" i="17"/>
  <c r="AH38" i="17" s="1"/>
  <c r="AE38" i="17"/>
  <c r="AD38" i="17"/>
  <c r="AC38" i="17"/>
  <c r="AB38" i="17"/>
  <c r="AA38" i="17"/>
  <c r="Z38" i="17"/>
  <c r="X38" i="17"/>
  <c r="W38" i="17"/>
  <c r="V38" i="17"/>
  <c r="U38" i="17"/>
  <c r="T38" i="17"/>
  <c r="AM37" i="17"/>
  <c r="AG37" i="17"/>
  <c r="AH37" i="17" s="1"/>
  <c r="AE37" i="17"/>
  <c r="AD37" i="17"/>
  <c r="AC37" i="17"/>
  <c r="AB37" i="17"/>
  <c r="AA37" i="17"/>
  <c r="Z37" i="17"/>
  <c r="X37" i="17"/>
  <c r="W37" i="17"/>
  <c r="V37" i="17"/>
  <c r="U37" i="17"/>
  <c r="T37" i="17"/>
  <c r="Y37" i="17" s="1"/>
  <c r="AM36" i="17"/>
  <c r="AG36" i="17"/>
  <c r="AH36" i="17" s="1"/>
  <c r="AE36" i="17"/>
  <c r="AD36" i="17"/>
  <c r="AC36" i="17"/>
  <c r="AB36" i="17"/>
  <c r="AA36" i="17"/>
  <c r="Z36" i="17"/>
  <c r="X36" i="17"/>
  <c r="W36" i="17"/>
  <c r="V36" i="17"/>
  <c r="U36" i="17"/>
  <c r="T36" i="17"/>
  <c r="AG35" i="17"/>
  <c r="AH35" i="17" s="1"/>
  <c r="AE35" i="17"/>
  <c r="AD35" i="17"/>
  <c r="AC35" i="17"/>
  <c r="AB35" i="17"/>
  <c r="AA35" i="17"/>
  <c r="AM35" i="17" s="1"/>
  <c r="Z35" i="17"/>
  <c r="X35" i="17"/>
  <c r="W35" i="17"/>
  <c r="V35" i="17"/>
  <c r="U35" i="17"/>
  <c r="T35" i="17"/>
  <c r="AG34" i="17"/>
  <c r="AH34" i="17" s="1"/>
  <c r="AE34" i="17"/>
  <c r="AD34" i="17"/>
  <c r="AC34" i="17"/>
  <c r="AB34" i="17"/>
  <c r="AM34" i="17" s="1"/>
  <c r="AA34" i="17"/>
  <c r="Z34" i="17"/>
  <c r="X34" i="17"/>
  <c r="W34" i="17"/>
  <c r="V34" i="17"/>
  <c r="U34" i="17"/>
  <c r="T34" i="17"/>
  <c r="AG33" i="17"/>
  <c r="AH33" i="17" s="1"/>
  <c r="AE33" i="17"/>
  <c r="AD33" i="17"/>
  <c r="AC33" i="17"/>
  <c r="AB33" i="17"/>
  <c r="AA33" i="17"/>
  <c r="AM33" i="17" s="1"/>
  <c r="Z33" i="17"/>
  <c r="X33" i="17"/>
  <c r="W33" i="17"/>
  <c r="V33" i="17"/>
  <c r="U33" i="17"/>
  <c r="T33" i="17"/>
  <c r="Y33" i="17" s="1"/>
  <c r="AG32" i="17"/>
  <c r="AH32" i="17" s="1"/>
  <c r="AE32" i="17"/>
  <c r="AD32" i="17"/>
  <c r="AC32" i="17"/>
  <c r="AB32" i="17"/>
  <c r="AA32" i="17"/>
  <c r="AM32" i="17" s="1"/>
  <c r="Z32" i="17"/>
  <c r="X32" i="17"/>
  <c r="W32" i="17"/>
  <c r="V32" i="17"/>
  <c r="U32" i="17"/>
  <c r="T32" i="17"/>
  <c r="Y32" i="17" s="1"/>
  <c r="AG31" i="17"/>
  <c r="AH31" i="17" s="1"/>
  <c r="AE31" i="17"/>
  <c r="AD31" i="17"/>
  <c r="AC31" i="17"/>
  <c r="AB31" i="17"/>
  <c r="AA31" i="17"/>
  <c r="AM31" i="17" s="1"/>
  <c r="Z31" i="17"/>
  <c r="X31" i="17"/>
  <c r="W31" i="17"/>
  <c r="V31" i="17"/>
  <c r="U31" i="17"/>
  <c r="T31" i="17"/>
  <c r="Y31" i="17" s="1"/>
  <c r="AG30" i="17"/>
  <c r="AH30" i="17" s="1"/>
  <c r="AE30" i="17"/>
  <c r="AD30" i="17"/>
  <c r="AC30" i="17"/>
  <c r="AB30" i="17"/>
  <c r="AA30" i="17"/>
  <c r="AM30" i="17" s="1"/>
  <c r="Z30" i="17"/>
  <c r="X30" i="17"/>
  <c r="W30" i="17"/>
  <c r="V30" i="17"/>
  <c r="U30" i="17"/>
  <c r="T30" i="17"/>
  <c r="Y30" i="17" s="1"/>
  <c r="AG29" i="17"/>
  <c r="AH29" i="17" s="1"/>
  <c r="AE29" i="17"/>
  <c r="AD29" i="17"/>
  <c r="AC29" i="17"/>
  <c r="AB29" i="17"/>
  <c r="AA29" i="17"/>
  <c r="AM29" i="17" s="1"/>
  <c r="Z29" i="17"/>
  <c r="X29" i="17"/>
  <c r="W29" i="17"/>
  <c r="V29" i="17"/>
  <c r="U29" i="17"/>
  <c r="T29" i="17"/>
  <c r="Y29" i="17" s="1"/>
  <c r="AG28" i="17"/>
  <c r="AH28" i="17" s="1"/>
  <c r="AE28" i="17"/>
  <c r="AD28" i="17"/>
  <c r="AC28" i="17"/>
  <c r="AB28" i="17"/>
  <c r="AA28" i="17"/>
  <c r="AM28" i="17" s="1"/>
  <c r="Z28" i="17"/>
  <c r="X28" i="17"/>
  <c r="W28" i="17"/>
  <c r="V28" i="17"/>
  <c r="U28" i="17"/>
  <c r="T28" i="17"/>
  <c r="Y28" i="17" s="1"/>
  <c r="AG27" i="17"/>
  <c r="AH27" i="17" s="1"/>
  <c r="AE27" i="17"/>
  <c r="AD27" i="17"/>
  <c r="AC27" i="17"/>
  <c r="AB27" i="17"/>
  <c r="AA27" i="17"/>
  <c r="AM27" i="17" s="1"/>
  <c r="Z27" i="17"/>
  <c r="X27" i="17"/>
  <c r="W27" i="17"/>
  <c r="V27" i="17"/>
  <c r="U27" i="17"/>
  <c r="T27" i="17"/>
  <c r="Y27" i="17" s="1"/>
  <c r="AG26" i="17"/>
  <c r="AH26" i="17" s="1"/>
  <c r="AE26" i="17"/>
  <c r="AD26" i="17"/>
  <c r="AC26" i="17"/>
  <c r="AB26" i="17"/>
  <c r="AA26" i="17"/>
  <c r="AM26" i="17" s="1"/>
  <c r="Z26" i="17"/>
  <c r="X26" i="17"/>
  <c r="W26" i="17"/>
  <c r="V26" i="17"/>
  <c r="U26" i="17"/>
  <c r="T26" i="17"/>
  <c r="Y26" i="17" s="1"/>
  <c r="AG25" i="17"/>
  <c r="AH25" i="17" s="1"/>
  <c r="AE25" i="17"/>
  <c r="AD25" i="17"/>
  <c r="AC25" i="17"/>
  <c r="AB25" i="17"/>
  <c r="AA25" i="17"/>
  <c r="AM25" i="17" s="1"/>
  <c r="Z25" i="17"/>
  <c r="X25" i="17"/>
  <c r="W25" i="17"/>
  <c r="V25" i="17"/>
  <c r="U25" i="17"/>
  <c r="T25" i="17"/>
  <c r="Y25" i="17" s="1"/>
  <c r="AG24" i="17"/>
  <c r="AH24" i="17" s="1"/>
  <c r="AE24" i="17"/>
  <c r="AD24" i="17"/>
  <c r="AC24" i="17"/>
  <c r="AB24" i="17"/>
  <c r="AA24" i="17"/>
  <c r="AM24" i="17" s="1"/>
  <c r="Z24" i="17"/>
  <c r="X24" i="17"/>
  <c r="W24" i="17"/>
  <c r="V24" i="17"/>
  <c r="U24" i="17"/>
  <c r="T24" i="17"/>
  <c r="Y24" i="17" s="1"/>
  <c r="AG23" i="17"/>
  <c r="AH23" i="17" s="1"/>
  <c r="AE23" i="17"/>
  <c r="AD23" i="17"/>
  <c r="AC23" i="17"/>
  <c r="AB23" i="17"/>
  <c r="AA23" i="17"/>
  <c r="AM23" i="17" s="1"/>
  <c r="Z23" i="17"/>
  <c r="X23" i="17"/>
  <c r="W23" i="17"/>
  <c r="V23" i="17"/>
  <c r="U23" i="17"/>
  <c r="T23" i="17"/>
  <c r="Y23" i="17" s="1"/>
  <c r="AG22" i="17"/>
  <c r="AH22" i="17" s="1"/>
  <c r="AE22" i="17"/>
  <c r="AD22" i="17"/>
  <c r="AC22" i="17"/>
  <c r="AB22" i="17"/>
  <c r="AA22" i="17"/>
  <c r="AM22" i="17" s="1"/>
  <c r="Z22" i="17"/>
  <c r="X22" i="17"/>
  <c r="W22" i="17"/>
  <c r="V22" i="17"/>
  <c r="U22" i="17"/>
  <c r="T22" i="17"/>
  <c r="Y22" i="17" s="1"/>
  <c r="AG21" i="17"/>
  <c r="AH21" i="17" s="1"/>
  <c r="AE21" i="17"/>
  <c r="AD21" i="17"/>
  <c r="AC21" i="17"/>
  <c r="AB21" i="17"/>
  <c r="AA21" i="17"/>
  <c r="AM21" i="17" s="1"/>
  <c r="Z21" i="17"/>
  <c r="X21" i="17"/>
  <c r="W21" i="17"/>
  <c r="V21" i="17"/>
  <c r="U21" i="17"/>
  <c r="T21" i="17"/>
  <c r="Y21" i="17" s="1"/>
  <c r="AG20" i="17"/>
  <c r="AH20" i="17" s="1"/>
  <c r="AE20" i="17"/>
  <c r="AD20" i="17"/>
  <c r="AC20" i="17"/>
  <c r="AB20" i="17"/>
  <c r="AA20" i="17"/>
  <c r="AM20" i="17" s="1"/>
  <c r="Z20" i="17"/>
  <c r="X20" i="17"/>
  <c r="W20" i="17"/>
  <c r="V20" i="17"/>
  <c r="U20" i="17"/>
  <c r="T20" i="17"/>
  <c r="Y20" i="17" s="1"/>
  <c r="AG19" i="17"/>
  <c r="AH19" i="17" s="1"/>
  <c r="AE19" i="17"/>
  <c r="AD19" i="17"/>
  <c r="AC19" i="17"/>
  <c r="AB19" i="17"/>
  <c r="AA19" i="17"/>
  <c r="AM19" i="17" s="1"/>
  <c r="Z19" i="17"/>
  <c r="X19" i="17"/>
  <c r="W19" i="17"/>
  <c r="V19" i="17"/>
  <c r="U19" i="17"/>
  <c r="T19" i="17"/>
  <c r="Y19" i="17" s="1"/>
  <c r="AG18" i="17"/>
  <c r="AH18" i="17" s="1"/>
  <c r="AE18" i="17"/>
  <c r="AD18" i="17"/>
  <c r="AC18" i="17"/>
  <c r="AB18" i="17"/>
  <c r="AA18" i="17"/>
  <c r="AM18" i="17" s="1"/>
  <c r="Z18" i="17"/>
  <c r="X18" i="17"/>
  <c r="W18" i="17"/>
  <c r="V18" i="17"/>
  <c r="U18" i="17"/>
  <c r="T18" i="17"/>
  <c r="Y18" i="17" s="1"/>
  <c r="AG17" i="17"/>
  <c r="AH17" i="17" s="1"/>
  <c r="AE17" i="17"/>
  <c r="AD17" i="17"/>
  <c r="AC17" i="17"/>
  <c r="AB17" i="17"/>
  <c r="AA17" i="17"/>
  <c r="AM17" i="17" s="1"/>
  <c r="Z17" i="17"/>
  <c r="X17" i="17"/>
  <c r="W17" i="17"/>
  <c r="V17" i="17"/>
  <c r="U17" i="17"/>
  <c r="T17" i="17"/>
  <c r="Y17" i="17" s="1"/>
  <c r="AG16" i="17"/>
  <c r="AH16" i="17" s="1"/>
  <c r="AE16" i="17"/>
  <c r="AD16" i="17"/>
  <c r="AC16" i="17"/>
  <c r="AB16" i="17"/>
  <c r="AA16" i="17"/>
  <c r="AM16" i="17" s="1"/>
  <c r="Z16" i="17"/>
  <c r="X16" i="17"/>
  <c r="W16" i="17"/>
  <c r="V16" i="17"/>
  <c r="U16" i="17"/>
  <c r="T16" i="17"/>
  <c r="Y16" i="17" s="1"/>
  <c r="AG15" i="17"/>
  <c r="AH15" i="17" s="1"/>
  <c r="AE15" i="17"/>
  <c r="AD15" i="17"/>
  <c r="AC15" i="17"/>
  <c r="AB15" i="17"/>
  <c r="AA15" i="17"/>
  <c r="AM15" i="17" s="1"/>
  <c r="Z15" i="17"/>
  <c r="X15" i="17"/>
  <c r="W15" i="17"/>
  <c r="V15" i="17"/>
  <c r="U15" i="17"/>
  <c r="T15" i="17"/>
  <c r="Y15" i="17" s="1"/>
  <c r="AG14" i="17"/>
  <c r="AH14" i="17" s="1"/>
  <c r="AE14" i="17"/>
  <c r="AD14" i="17"/>
  <c r="AC14" i="17"/>
  <c r="AB14" i="17"/>
  <c r="AA14" i="17"/>
  <c r="AM14" i="17" s="1"/>
  <c r="Z14" i="17"/>
  <c r="X14" i="17"/>
  <c r="W14" i="17"/>
  <c r="V14" i="17"/>
  <c r="U14" i="17"/>
  <c r="T14" i="17"/>
  <c r="Y14" i="17" s="1"/>
  <c r="AG13" i="17"/>
  <c r="AH13" i="17" s="1"/>
  <c r="AE13" i="17"/>
  <c r="AD13" i="17"/>
  <c r="AC13" i="17"/>
  <c r="AB13" i="17"/>
  <c r="AA13" i="17"/>
  <c r="AM13" i="17" s="1"/>
  <c r="Z13" i="17"/>
  <c r="X13" i="17"/>
  <c r="W13" i="17"/>
  <c r="V13" i="17"/>
  <c r="U13" i="17"/>
  <c r="T13" i="17"/>
  <c r="Y13" i="17" s="1"/>
  <c r="AG12" i="17"/>
  <c r="AH12" i="17" s="1"/>
  <c r="AE12" i="17"/>
  <c r="AD12" i="17"/>
  <c r="AC12" i="17"/>
  <c r="AB12" i="17"/>
  <c r="AA12" i="17"/>
  <c r="AM12" i="17" s="1"/>
  <c r="Z12" i="17"/>
  <c r="X12" i="17"/>
  <c r="W12" i="17"/>
  <c r="V12" i="17"/>
  <c r="U12" i="17"/>
  <c r="T12" i="17"/>
  <c r="Y12" i="17" s="1"/>
  <c r="AG11" i="17"/>
  <c r="AH11" i="17" s="1"/>
  <c r="AE11" i="17"/>
  <c r="AD11" i="17"/>
  <c r="AC11" i="17"/>
  <c r="AB11" i="17"/>
  <c r="AA11" i="17"/>
  <c r="AM11" i="17" s="1"/>
  <c r="Z11" i="17"/>
  <c r="X11" i="17"/>
  <c r="W11" i="17"/>
  <c r="V11" i="17"/>
  <c r="U11" i="17"/>
  <c r="T11" i="17"/>
  <c r="Y11" i="17" s="1"/>
  <c r="AG10" i="17"/>
  <c r="AH10" i="17" s="1"/>
  <c r="AE10" i="17"/>
  <c r="AD10" i="17"/>
  <c r="AC10" i="17"/>
  <c r="AB10" i="17"/>
  <c r="AA10" i="17"/>
  <c r="AM10" i="17" s="1"/>
  <c r="Z10" i="17"/>
  <c r="X10" i="17"/>
  <c r="W10" i="17"/>
  <c r="V10" i="17"/>
  <c r="U10" i="17"/>
  <c r="T10" i="17"/>
  <c r="Y10" i="17" s="1"/>
  <c r="AM9" i="17"/>
  <c r="AG9" i="17"/>
  <c r="AH9" i="17" s="1"/>
  <c r="AE9" i="17"/>
  <c r="AD9" i="17"/>
  <c r="AC9" i="17"/>
  <c r="AB9" i="17"/>
  <c r="AA9" i="17"/>
  <c r="Z9" i="17"/>
  <c r="X9" i="17"/>
  <c r="W9" i="17"/>
  <c r="V9" i="17"/>
  <c r="U9" i="17"/>
  <c r="T9" i="17"/>
  <c r="Y9" i="17" s="1"/>
  <c r="Q4" i="17"/>
  <c r="Q3" i="17"/>
  <c r="A1" i="17"/>
  <c r="AI59" i="17" l="1"/>
  <c r="AI23" i="17"/>
  <c r="AI25" i="17"/>
  <c r="AI27" i="17"/>
  <c r="AI29" i="17"/>
  <c r="AI31" i="17"/>
  <c r="AI13" i="17"/>
  <c r="AI17" i="17"/>
  <c r="AI19" i="17"/>
  <c r="AI21" i="17"/>
  <c r="AI33" i="17"/>
  <c r="AI88" i="17"/>
  <c r="AI10" i="17"/>
  <c r="AI12" i="17"/>
  <c r="AI14" i="17"/>
  <c r="AI18" i="17"/>
  <c r="AI20" i="17"/>
  <c r="AI22" i="17"/>
  <c r="AI24" i="17"/>
  <c r="AI26" i="17"/>
  <c r="AI28" i="17"/>
  <c r="AI30" i="17"/>
  <c r="AI32" i="17"/>
  <c r="AI37" i="17"/>
  <c r="AI80" i="17"/>
  <c r="AI41" i="17"/>
  <c r="AI43" i="17"/>
  <c r="AI49" i="17"/>
  <c r="AI51" i="17"/>
  <c r="AI96" i="17"/>
  <c r="AI40" i="17"/>
  <c r="AI48" i="17"/>
  <c r="AI56" i="17"/>
  <c r="AI64" i="17"/>
  <c r="AI16" i="17"/>
  <c r="AI9" i="17"/>
  <c r="AI72" i="17"/>
  <c r="AI104" i="17"/>
  <c r="AI11" i="17"/>
  <c r="AI15" i="17"/>
  <c r="Y57" i="17"/>
  <c r="AI57" i="17" s="1"/>
  <c r="AM59" i="17"/>
  <c r="Y65" i="17"/>
  <c r="AI65" i="17" s="1"/>
  <c r="Y34" i="17"/>
  <c r="AI34" i="17" s="1"/>
  <c r="Y38" i="17"/>
  <c r="AI38" i="17" s="1"/>
  <c r="AM40" i="17"/>
  <c r="Y46" i="17"/>
  <c r="AI46" i="17" s="1"/>
  <c r="AM48" i="17"/>
  <c r="Y54" i="17"/>
  <c r="AI54" i="17" s="1"/>
  <c r="AM56" i="17"/>
  <c r="Y62" i="17"/>
  <c r="AI62" i="17" s="1"/>
  <c r="AM64" i="17"/>
  <c r="Y68" i="17"/>
  <c r="AI68" i="17" s="1"/>
  <c r="Y73" i="17"/>
  <c r="AI73" i="17" s="1"/>
  <c r="Y76" i="17"/>
  <c r="AI76" i="17" s="1"/>
  <c r="Y81" i="17"/>
  <c r="AI81" i="17" s="1"/>
  <c r="Y84" i="17"/>
  <c r="AI84" i="17" s="1"/>
  <c r="Y89" i="17"/>
  <c r="AI89" i="17" s="1"/>
  <c r="Y92" i="17"/>
  <c r="AI92" i="17" s="1"/>
  <c r="Y97" i="17"/>
  <c r="AI97" i="17" s="1"/>
  <c r="Y100" i="17"/>
  <c r="AI100" i="17" s="1"/>
  <c r="Y105" i="17"/>
  <c r="AI105" i="17" s="1"/>
  <c r="AM39" i="17"/>
  <c r="Y45" i="17"/>
  <c r="AI45" i="17" s="1"/>
  <c r="AM47" i="17"/>
  <c r="Y53" i="17"/>
  <c r="AI53" i="17" s="1"/>
  <c r="AM55" i="17"/>
  <c r="Y61" i="17"/>
  <c r="AI61" i="17" s="1"/>
  <c r="AM63" i="17"/>
  <c r="Y36" i="17"/>
  <c r="AI36" i="17" s="1"/>
  <c r="Y42" i="17"/>
  <c r="AI42" i="17" s="1"/>
  <c r="AM44" i="17"/>
  <c r="Y50" i="17"/>
  <c r="AI50" i="17" s="1"/>
  <c r="AM52" i="17"/>
  <c r="Y58" i="17"/>
  <c r="AI58" i="17" s="1"/>
  <c r="AM60" i="17"/>
  <c r="AI69" i="17"/>
  <c r="AI77" i="17"/>
  <c r="AI85" i="17"/>
  <c r="AI93" i="17"/>
  <c r="AI101" i="17"/>
  <c r="Y39" i="17"/>
  <c r="AI39" i="17" s="1"/>
  <c r="AM41" i="17"/>
  <c r="Y47" i="17"/>
  <c r="AI47" i="17" s="1"/>
  <c r="AM49" i="17"/>
  <c r="Y55" i="17"/>
  <c r="AI55" i="17" s="1"/>
  <c r="AM57" i="17"/>
  <c r="Y63" i="17"/>
  <c r="AI63" i="17" s="1"/>
  <c r="AM71" i="17"/>
  <c r="AM79" i="17"/>
  <c r="AM87" i="17"/>
  <c r="AM95" i="17"/>
  <c r="AM103" i="17"/>
  <c r="Y35" i="17"/>
  <c r="AI35" i="17" s="1"/>
  <c r="AM38" i="17"/>
  <c r="Y44" i="17"/>
  <c r="AI44" i="17" s="1"/>
  <c r="AM46" i="17"/>
  <c r="Y52" i="17"/>
  <c r="AI52" i="17" s="1"/>
  <c r="AM54" i="17"/>
  <c r="Y60" i="17"/>
  <c r="AI60" i="17" s="1"/>
  <c r="AM62" i="17"/>
  <c r="AM68" i="17"/>
  <c r="AM76" i="17"/>
  <c r="AM84" i="17"/>
  <c r="AM92" i="17"/>
  <c r="AM100" i="17"/>
  <c r="Y67" i="17"/>
  <c r="AI67" i="17" s="1"/>
  <c r="Y71" i="17"/>
  <c r="AI71" i="17" s="1"/>
  <c r="Y75" i="17"/>
  <c r="AI75" i="17" s="1"/>
  <c r="Y79" i="17"/>
  <c r="AI79" i="17" s="1"/>
  <c r="Y83" i="17"/>
  <c r="AI83" i="17" s="1"/>
  <c r="Y87" i="17"/>
  <c r="AI87" i="17" s="1"/>
  <c r="Y91" i="17"/>
  <c r="AI91" i="17" s="1"/>
  <c r="Y95" i="17"/>
  <c r="AI95" i="17" s="1"/>
  <c r="Y99" i="17"/>
  <c r="AI99" i="17" s="1"/>
  <c r="Y103" i="17"/>
  <c r="AI103" i="17" s="1"/>
  <c r="Y107" i="17"/>
  <c r="AI107" i="17" s="1"/>
  <c r="Y66" i="17"/>
  <c r="AI66" i="17" s="1"/>
  <c r="Y70" i="17"/>
  <c r="AI70" i="17" s="1"/>
  <c r="Y74" i="17"/>
  <c r="AI74" i="17" s="1"/>
  <c r="Y78" i="17"/>
  <c r="AI78" i="17" s="1"/>
  <c r="Y82" i="17"/>
  <c r="AI82" i="17" s="1"/>
  <c r="Y86" i="17"/>
  <c r="AI86" i="17" s="1"/>
  <c r="Y90" i="17"/>
  <c r="AI90" i="17" s="1"/>
  <c r="Y94" i="17"/>
  <c r="AI94" i="17" s="1"/>
  <c r="Y98" i="17"/>
  <c r="AI98" i="17" s="1"/>
  <c r="Y102" i="17"/>
  <c r="AI102" i="17" s="1"/>
  <c r="Y106" i="17"/>
  <c r="AI106" i="17" s="1"/>
  <c r="Q4" i="16"/>
  <c r="Q3" i="16"/>
  <c r="Q4" i="15"/>
  <c r="Q3" i="15"/>
  <c r="AG3" i="17" l="1"/>
  <c r="AY8" i="13"/>
  <c r="AU8" i="13"/>
  <c r="AQ8" i="13"/>
  <c r="AM8" i="13"/>
  <c r="AI8" i="13"/>
  <c r="R4" i="16" l="1"/>
  <c r="R3" i="16"/>
  <c r="R2" i="16"/>
  <c r="R4" i="15"/>
  <c r="R3" i="15"/>
  <c r="R2" i="15"/>
  <c r="S4" i="16" l="1"/>
  <c r="S4" i="17"/>
  <c r="S2" i="15"/>
  <c r="S3" i="15"/>
  <c r="S4" i="15"/>
  <c r="AG107" i="15" l="1"/>
  <c r="AH107" i="15" s="1"/>
  <c r="AE107" i="15"/>
  <c r="AD107" i="15"/>
  <c r="AC107" i="15"/>
  <c r="AB107" i="15"/>
  <c r="AA107" i="15"/>
  <c r="Z107" i="15"/>
  <c r="X107" i="15"/>
  <c r="W107" i="15"/>
  <c r="V107" i="15"/>
  <c r="U107" i="15"/>
  <c r="T107" i="15"/>
  <c r="AG106" i="15"/>
  <c r="AH106" i="15" s="1"/>
  <c r="AE106" i="15"/>
  <c r="AD106" i="15"/>
  <c r="AC106" i="15"/>
  <c r="AM106" i="15" s="1"/>
  <c r="AB106" i="15"/>
  <c r="AA106" i="15"/>
  <c r="Z106" i="15"/>
  <c r="X106" i="15"/>
  <c r="W106" i="15"/>
  <c r="V106" i="15"/>
  <c r="U106" i="15"/>
  <c r="T106" i="15"/>
  <c r="Y106" i="15" s="1"/>
  <c r="AG105" i="15"/>
  <c r="AH105" i="15" s="1"/>
  <c r="AE105" i="15"/>
  <c r="AD105" i="15"/>
  <c r="AC105" i="15"/>
  <c r="AB105" i="15"/>
  <c r="AA105" i="15"/>
  <c r="AM105" i="15" s="1"/>
  <c r="Z105" i="15"/>
  <c r="X105" i="15"/>
  <c r="W105" i="15"/>
  <c r="V105" i="15"/>
  <c r="U105" i="15"/>
  <c r="T105" i="15"/>
  <c r="AG104" i="15"/>
  <c r="AH104" i="15" s="1"/>
  <c r="AE104" i="15"/>
  <c r="AD104" i="15"/>
  <c r="AC104" i="15"/>
  <c r="AB104" i="15"/>
  <c r="AA104" i="15"/>
  <c r="Z104" i="15"/>
  <c r="X104" i="15"/>
  <c r="W104" i="15"/>
  <c r="V104" i="15"/>
  <c r="U104" i="15"/>
  <c r="T104" i="15"/>
  <c r="Y104" i="15" s="1"/>
  <c r="AG103" i="15"/>
  <c r="AH103" i="15" s="1"/>
  <c r="AE103" i="15"/>
  <c r="AD103" i="15"/>
  <c r="AC103" i="15"/>
  <c r="AB103" i="15"/>
  <c r="AA103" i="15"/>
  <c r="Z103" i="15"/>
  <c r="X103" i="15"/>
  <c r="W103" i="15"/>
  <c r="V103" i="15"/>
  <c r="U103" i="15"/>
  <c r="T103" i="15"/>
  <c r="AG102" i="15"/>
  <c r="AH102" i="15" s="1"/>
  <c r="AE102" i="15"/>
  <c r="AD102" i="15"/>
  <c r="AC102" i="15"/>
  <c r="AB102" i="15"/>
  <c r="AA102" i="15"/>
  <c r="Z102" i="15"/>
  <c r="X102" i="15"/>
  <c r="W102" i="15"/>
  <c r="V102" i="15"/>
  <c r="U102" i="15"/>
  <c r="T102" i="15"/>
  <c r="AG101" i="15"/>
  <c r="AH101" i="15"/>
  <c r="AE101" i="15"/>
  <c r="AD101" i="15"/>
  <c r="AC101" i="15"/>
  <c r="AB101" i="15"/>
  <c r="AA101" i="15"/>
  <c r="Z101" i="15"/>
  <c r="X101" i="15"/>
  <c r="W101" i="15"/>
  <c r="V101" i="15"/>
  <c r="U101" i="15"/>
  <c r="T101" i="15"/>
  <c r="AG100" i="15"/>
  <c r="AH100" i="15" s="1"/>
  <c r="AE100" i="15"/>
  <c r="AD100" i="15"/>
  <c r="AC100" i="15"/>
  <c r="AB100" i="15"/>
  <c r="AA100" i="15"/>
  <c r="Z100" i="15"/>
  <c r="X100" i="15"/>
  <c r="W100" i="15"/>
  <c r="V100" i="15"/>
  <c r="U100" i="15"/>
  <c r="T100" i="15"/>
  <c r="AG99" i="15"/>
  <c r="AH99" i="15" s="1"/>
  <c r="AE99" i="15"/>
  <c r="AD99" i="15"/>
  <c r="AC99" i="15"/>
  <c r="AB99" i="15"/>
  <c r="AA99" i="15"/>
  <c r="Z99" i="15"/>
  <c r="X99" i="15"/>
  <c r="W99" i="15"/>
  <c r="V99" i="15"/>
  <c r="U99" i="15"/>
  <c r="T99" i="15"/>
  <c r="AG98" i="15"/>
  <c r="AH98" i="15" s="1"/>
  <c r="AE98" i="15"/>
  <c r="AD98" i="15"/>
  <c r="AC98" i="15"/>
  <c r="AB98" i="15"/>
  <c r="AA98" i="15"/>
  <c r="Z98" i="15"/>
  <c r="X98" i="15"/>
  <c r="W98" i="15"/>
  <c r="V98" i="15"/>
  <c r="U98" i="15"/>
  <c r="T98" i="15"/>
  <c r="AG97" i="15"/>
  <c r="AH97" i="15" s="1"/>
  <c r="AE97" i="15"/>
  <c r="AD97" i="15"/>
  <c r="AC97" i="15"/>
  <c r="AB97" i="15"/>
  <c r="AA97" i="15"/>
  <c r="Z97" i="15"/>
  <c r="X97" i="15"/>
  <c r="W97" i="15"/>
  <c r="V97" i="15"/>
  <c r="U97" i="15"/>
  <c r="T97" i="15"/>
  <c r="AG96" i="15"/>
  <c r="AH96" i="15" s="1"/>
  <c r="AE96" i="15"/>
  <c r="AD96" i="15"/>
  <c r="AC96" i="15"/>
  <c r="AB96" i="15"/>
  <c r="AA96" i="15"/>
  <c r="Z96" i="15"/>
  <c r="X96" i="15"/>
  <c r="W96" i="15"/>
  <c r="V96" i="15"/>
  <c r="U96" i="15"/>
  <c r="T96" i="15"/>
  <c r="AG95" i="15"/>
  <c r="AH95" i="15" s="1"/>
  <c r="AE95" i="15"/>
  <c r="AD95" i="15"/>
  <c r="AC95" i="15"/>
  <c r="AB95" i="15"/>
  <c r="AA95" i="15"/>
  <c r="AM95" i="15" s="1"/>
  <c r="Z95" i="15"/>
  <c r="X95" i="15"/>
  <c r="W95" i="15"/>
  <c r="V95" i="15"/>
  <c r="U95" i="15"/>
  <c r="T95" i="15"/>
  <c r="AG94" i="15"/>
  <c r="AH94" i="15" s="1"/>
  <c r="AE94" i="15"/>
  <c r="AD94" i="15"/>
  <c r="AC94" i="15"/>
  <c r="AB94" i="15"/>
  <c r="AA94" i="15"/>
  <c r="Z94" i="15"/>
  <c r="X94" i="15"/>
  <c r="W94" i="15"/>
  <c r="V94" i="15"/>
  <c r="U94" i="15"/>
  <c r="T94" i="15"/>
  <c r="AG93" i="15"/>
  <c r="AH93" i="15" s="1"/>
  <c r="AE93" i="15"/>
  <c r="AD93" i="15"/>
  <c r="AC93" i="15"/>
  <c r="AB93" i="15"/>
  <c r="AM93" i="15" s="1"/>
  <c r="AA93" i="15"/>
  <c r="Z93" i="15"/>
  <c r="X93" i="15"/>
  <c r="W93" i="15"/>
  <c r="V93" i="15"/>
  <c r="U93" i="15"/>
  <c r="T93" i="15"/>
  <c r="Y93" i="15" s="1"/>
  <c r="AG92" i="15"/>
  <c r="AH92" i="15" s="1"/>
  <c r="AE92" i="15"/>
  <c r="AD92" i="15"/>
  <c r="AC92" i="15"/>
  <c r="AB92" i="15"/>
  <c r="AA92" i="15"/>
  <c r="Z92" i="15"/>
  <c r="X92" i="15"/>
  <c r="W92" i="15"/>
  <c r="Y92" i="15" s="1"/>
  <c r="V92" i="15"/>
  <c r="U92" i="15"/>
  <c r="T92" i="15"/>
  <c r="AG91" i="15"/>
  <c r="AH91" i="15" s="1"/>
  <c r="AE91" i="15"/>
  <c r="AD91" i="15"/>
  <c r="AC91" i="15"/>
  <c r="AB91" i="15"/>
  <c r="AA91" i="15"/>
  <c r="Z91" i="15"/>
  <c r="X91" i="15"/>
  <c r="W91" i="15"/>
  <c r="V91" i="15"/>
  <c r="U91" i="15"/>
  <c r="T91" i="15"/>
  <c r="AG90" i="15"/>
  <c r="AH90" i="15" s="1"/>
  <c r="AE90" i="15"/>
  <c r="AD90" i="15"/>
  <c r="AC90" i="15"/>
  <c r="AB90" i="15"/>
  <c r="AA90" i="15"/>
  <c r="Z90" i="15"/>
  <c r="X90" i="15"/>
  <c r="W90" i="15"/>
  <c r="Y90" i="15" s="1"/>
  <c r="V90" i="15"/>
  <c r="U90" i="15"/>
  <c r="T90" i="15"/>
  <c r="AG89" i="15"/>
  <c r="AH89" i="15" s="1"/>
  <c r="AE89" i="15"/>
  <c r="AD89" i="15"/>
  <c r="AC89" i="15"/>
  <c r="AB89" i="15"/>
  <c r="AM89" i="15" s="1"/>
  <c r="AA89" i="15"/>
  <c r="Z89" i="15"/>
  <c r="X89" i="15"/>
  <c r="W89" i="15"/>
  <c r="V89" i="15"/>
  <c r="U89" i="15"/>
  <c r="T89" i="15"/>
  <c r="Y89" i="15" s="1"/>
  <c r="AG88" i="15"/>
  <c r="AH88" i="15" s="1"/>
  <c r="AE88" i="15"/>
  <c r="AD88" i="15"/>
  <c r="AC88" i="15"/>
  <c r="AB88" i="15"/>
  <c r="AA88" i="15"/>
  <c r="AM88" i="15" s="1"/>
  <c r="Z88" i="15"/>
  <c r="X88" i="15"/>
  <c r="W88" i="15"/>
  <c r="V88" i="15"/>
  <c r="U88" i="15"/>
  <c r="T88" i="15"/>
  <c r="AG87" i="15"/>
  <c r="AH87" i="15"/>
  <c r="AE87" i="15"/>
  <c r="AD87" i="15"/>
  <c r="AC87" i="15"/>
  <c r="AB87" i="15"/>
  <c r="AA87" i="15"/>
  <c r="Z87" i="15"/>
  <c r="X87" i="15"/>
  <c r="W87" i="15"/>
  <c r="V87" i="15"/>
  <c r="U87" i="15"/>
  <c r="T87" i="15"/>
  <c r="AG86" i="15"/>
  <c r="AH86" i="15" s="1"/>
  <c r="AE86" i="15"/>
  <c r="AD86" i="15"/>
  <c r="AC86" i="15"/>
  <c r="AB86" i="15"/>
  <c r="AA86" i="15"/>
  <c r="Z86" i="15"/>
  <c r="X86" i="15"/>
  <c r="W86" i="15"/>
  <c r="V86" i="15"/>
  <c r="U86" i="15"/>
  <c r="T86" i="15"/>
  <c r="AG85" i="15"/>
  <c r="AH85" i="15" s="1"/>
  <c r="AE85" i="15"/>
  <c r="AD85" i="15"/>
  <c r="AC85" i="15"/>
  <c r="AB85" i="15"/>
  <c r="AA85" i="15"/>
  <c r="Z85" i="15"/>
  <c r="X85" i="15"/>
  <c r="W85" i="15"/>
  <c r="V85" i="15"/>
  <c r="U85" i="15"/>
  <c r="T85" i="15"/>
  <c r="AG84" i="15"/>
  <c r="AH84" i="15" s="1"/>
  <c r="AE84" i="15"/>
  <c r="AD84" i="15"/>
  <c r="AC84" i="15"/>
  <c r="AB84" i="15"/>
  <c r="AA84" i="15"/>
  <c r="AM84" i="15" s="1"/>
  <c r="Z84" i="15"/>
  <c r="X84" i="15"/>
  <c r="W84" i="15"/>
  <c r="V84" i="15"/>
  <c r="U84" i="15"/>
  <c r="T84" i="15"/>
  <c r="AG83" i="15"/>
  <c r="AH83" i="15" s="1"/>
  <c r="AE83" i="15"/>
  <c r="AD83" i="15"/>
  <c r="AC83" i="15"/>
  <c r="AB83" i="15"/>
  <c r="AA83" i="15"/>
  <c r="Z83" i="15"/>
  <c r="X83" i="15"/>
  <c r="W83" i="15"/>
  <c r="V83" i="15"/>
  <c r="U83" i="15"/>
  <c r="T83" i="15"/>
  <c r="AG82" i="15"/>
  <c r="AH82" i="15" s="1"/>
  <c r="AE82" i="15"/>
  <c r="AD82" i="15"/>
  <c r="AC82" i="15"/>
  <c r="AB82" i="15"/>
  <c r="AA82" i="15"/>
  <c r="AM82" i="15" s="1"/>
  <c r="Z82" i="15"/>
  <c r="X82" i="15"/>
  <c r="W82" i="15"/>
  <c r="V82" i="15"/>
  <c r="U82" i="15"/>
  <c r="T82" i="15"/>
  <c r="AG81" i="15"/>
  <c r="AH81" i="15" s="1"/>
  <c r="AE81" i="15"/>
  <c r="AD81" i="15"/>
  <c r="AC81" i="15"/>
  <c r="AM81" i="15" s="1"/>
  <c r="AB81" i="15"/>
  <c r="AA81" i="15"/>
  <c r="Z81" i="15"/>
  <c r="X81" i="15"/>
  <c r="W81" i="15"/>
  <c r="V81" i="15"/>
  <c r="U81" i="15"/>
  <c r="T81" i="15"/>
  <c r="AG80" i="15"/>
  <c r="AH80" i="15" s="1"/>
  <c r="AE80" i="15"/>
  <c r="AD80" i="15"/>
  <c r="AC80" i="15"/>
  <c r="AB80" i="15"/>
  <c r="AA80" i="15"/>
  <c r="Z80" i="15"/>
  <c r="X80" i="15"/>
  <c r="W80" i="15"/>
  <c r="V80" i="15"/>
  <c r="U80" i="15"/>
  <c r="T80" i="15"/>
  <c r="AG79" i="15"/>
  <c r="AH79" i="15"/>
  <c r="AE79" i="15"/>
  <c r="AD79" i="15"/>
  <c r="AM79" i="15" s="1"/>
  <c r="AC79" i="15"/>
  <c r="AB79" i="15"/>
  <c r="AA79" i="15"/>
  <c r="Z79" i="15"/>
  <c r="X79" i="15"/>
  <c r="W79" i="15"/>
  <c r="V79" i="15"/>
  <c r="U79" i="15"/>
  <c r="Y79" i="15" s="1"/>
  <c r="T79" i="15"/>
  <c r="AG78" i="15"/>
  <c r="AH78" i="15" s="1"/>
  <c r="AE78" i="15"/>
  <c r="AD78" i="15"/>
  <c r="AC78" i="15"/>
  <c r="AB78" i="15"/>
  <c r="AA78" i="15"/>
  <c r="Z78" i="15"/>
  <c r="X78" i="15"/>
  <c r="W78" i="15"/>
  <c r="V78" i="15"/>
  <c r="U78" i="15"/>
  <c r="T78" i="15"/>
  <c r="Y78" i="15" s="1"/>
  <c r="AG77" i="15"/>
  <c r="AH77" i="15" s="1"/>
  <c r="AE77" i="15"/>
  <c r="AM77" i="15" s="1"/>
  <c r="AD77" i="15"/>
  <c r="AC77" i="15"/>
  <c r="AB77" i="15"/>
  <c r="AA77" i="15"/>
  <c r="Z77" i="15"/>
  <c r="X77" i="15"/>
  <c r="W77" i="15"/>
  <c r="V77" i="15"/>
  <c r="U77" i="15"/>
  <c r="T77" i="15"/>
  <c r="AG76" i="15"/>
  <c r="AH76" i="15" s="1"/>
  <c r="AE76" i="15"/>
  <c r="AD76" i="15"/>
  <c r="AC76" i="15"/>
  <c r="AB76" i="15"/>
  <c r="AA76" i="15"/>
  <c r="Z76" i="15"/>
  <c r="X76" i="15"/>
  <c r="W76" i="15"/>
  <c r="V76" i="15"/>
  <c r="U76" i="15"/>
  <c r="T76" i="15"/>
  <c r="Y76" i="15" s="1"/>
  <c r="AG75" i="15"/>
  <c r="AH75" i="15" s="1"/>
  <c r="AE75" i="15"/>
  <c r="AD75" i="15"/>
  <c r="AC75" i="15"/>
  <c r="AB75" i="15"/>
  <c r="AA75" i="15"/>
  <c r="Z75" i="15"/>
  <c r="X75" i="15"/>
  <c r="W75" i="15"/>
  <c r="V75" i="15"/>
  <c r="Y75" i="15" s="1"/>
  <c r="U75" i="15"/>
  <c r="T75" i="15"/>
  <c r="AG74" i="15"/>
  <c r="AH74" i="15" s="1"/>
  <c r="AE74" i="15"/>
  <c r="AD74" i="15"/>
  <c r="AC74" i="15"/>
  <c r="AB74" i="15"/>
  <c r="AA74" i="15"/>
  <c r="AM74" i="15" s="1"/>
  <c r="Z74" i="15"/>
  <c r="X74" i="15"/>
  <c r="W74" i="15"/>
  <c r="V74" i="15"/>
  <c r="U74" i="15"/>
  <c r="T74" i="15"/>
  <c r="AG73" i="15"/>
  <c r="AH73" i="15" s="1"/>
  <c r="AE73" i="15"/>
  <c r="AD73" i="15"/>
  <c r="AC73" i="15"/>
  <c r="AB73" i="15"/>
  <c r="AA73" i="15"/>
  <c r="Z73" i="15"/>
  <c r="X73" i="15"/>
  <c r="W73" i="15"/>
  <c r="V73" i="15"/>
  <c r="U73" i="15"/>
  <c r="T73" i="15"/>
  <c r="AG72" i="15"/>
  <c r="AH72" i="15" s="1"/>
  <c r="AE72" i="15"/>
  <c r="AD72" i="15"/>
  <c r="AC72" i="15"/>
  <c r="AB72" i="15"/>
  <c r="AA72" i="15"/>
  <c r="Z72" i="15"/>
  <c r="X72" i="15"/>
  <c r="W72" i="15"/>
  <c r="V72" i="15"/>
  <c r="U72" i="15"/>
  <c r="T72" i="15"/>
  <c r="AG71" i="15"/>
  <c r="AH71" i="15"/>
  <c r="AE71" i="15"/>
  <c r="AD71" i="15"/>
  <c r="AC71" i="15"/>
  <c r="AB71" i="15"/>
  <c r="AA71" i="15"/>
  <c r="Z71" i="15"/>
  <c r="X71" i="15"/>
  <c r="W71" i="15"/>
  <c r="Y71" i="15" s="1"/>
  <c r="V71" i="15"/>
  <c r="U71" i="15"/>
  <c r="T71" i="15"/>
  <c r="AG70" i="15"/>
  <c r="AH70" i="15" s="1"/>
  <c r="AE70" i="15"/>
  <c r="AD70" i="15"/>
  <c r="AC70" i="15"/>
  <c r="AB70" i="15"/>
  <c r="AA70" i="15"/>
  <c r="Z70" i="15"/>
  <c r="X70" i="15"/>
  <c r="W70" i="15"/>
  <c r="V70" i="15"/>
  <c r="U70" i="15"/>
  <c r="T70" i="15"/>
  <c r="AG69" i="15"/>
  <c r="AH69" i="15" s="1"/>
  <c r="AE69" i="15"/>
  <c r="AD69" i="15"/>
  <c r="AC69" i="15"/>
  <c r="AB69" i="15"/>
  <c r="AA69" i="15"/>
  <c r="Z69" i="15"/>
  <c r="X69" i="15"/>
  <c r="W69" i="15"/>
  <c r="V69" i="15"/>
  <c r="U69" i="15"/>
  <c r="T69" i="15"/>
  <c r="AG68" i="15"/>
  <c r="AH68" i="15" s="1"/>
  <c r="AE68" i="15"/>
  <c r="AD68" i="15"/>
  <c r="AC68" i="15"/>
  <c r="AB68" i="15"/>
  <c r="AA68" i="15"/>
  <c r="Z68" i="15"/>
  <c r="X68" i="15"/>
  <c r="W68" i="15"/>
  <c r="V68" i="15"/>
  <c r="U68" i="15"/>
  <c r="T68" i="15"/>
  <c r="Y68" i="15" s="1"/>
  <c r="AG67" i="15"/>
  <c r="AH67" i="15" s="1"/>
  <c r="AE67" i="15"/>
  <c r="AD67" i="15"/>
  <c r="AC67" i="15"/>
  <c r="AB67" i="15"/>
  <c r="AA67" i="15"/>
  <c r="AM67" i="15" s="1"/>
  <c r="Z67" i="15"/>
  <c r="X67" i="15"/>
  <c r="W67" i="15"/>
  <c r="V67" i="15"/>
  <c r="U67" i="15"/>
  <c r="T67" i="15"/>
  <c r="AG66" i="15"/>
  <c r="AH66" i="15" s="1"/>
  <c r="AE66" i="15"/>
  <c r="AD66" i="15"/>
  <c r="AC66" i="15"/>
  <c r="AB66" i="15"/>
  <c r="AA66" i="15"/>
  <c r="Z66" i="15"/>
  <c r="X66" i="15"/>
  <c r="W66" i="15"/>
  <c r="V66" i="15"/>
  <c r="U66" i="15"/>
  <c r="T66" i="15"/>
  <c r="AG65" i="15"/>
  <c r="AH65" i="15" s="1"/>
  <c r="AE65" i="15"/>
  <c r="AD65" i="15"/>
  <c r="AC65" i="15"/>
  <c r="AB65" i="15"/>
  <c r="AA65" i="15"/>
  <c r="Z65" i="15"/>
  <c r="X65" i="15"/>
  <c r="W65" i="15"/>
  <c r="V65" i="15"/>
  <c r="U65" i="15"/>
  <c r="T65" i="15"/>
  <c r="AG64" i="15"/>
  <c r="AH64" i="15" s="1"/>
  <c r="AE64" i="15"/>
  <c r="AD64" i="15"/>
  <c r="AC64" i="15"/>
  <c r="AB64" i="15"/>
  <c r="AA64" i="15"/>
  <c r="Z64" i="15"/>
  <c r="X64" i="15"/>
  <c r="W64" i="15"/>
  <c r="V64" i="15"/>
  <c r="U64" i="15"/>
  <c r="T64" i="15"/>
  <c r="Y64" i="15" s="1"/>
  <c r="AG63" i="15"/>
  <c r="AH63" i="15" s="1"/>
  <c r="AE63" i="15"/>
  <c r="AD63" i="15"/>
  <c r="AC63" i="15"/>
  <c r="AB63" i="15"/>
  <c r="AA63" i="15"/>
  <c r="Z63" i="15"/>
  <c r="X63" i="15"/>
  <c r="W63" i="15"/>
  <c r="V63" i="15"/>
  <c r="U63" i="15"/>
  <c r="T63" i="15"/>
  <c r="AG62" i="15"/>
  <c r="AH62" i="15" s="1"/>
  <c r="AE62" i="15"/>
  <c r="AD62" i="15"/>
  <c r="AC62" i="15"/>
  <c r="AB62" i="15"/>
  <c r="AA62" i="15"/>
  <c r="Z62" i="15"/>
  <c r="X62" i="15"/>
  <c r="W62" i="15"/>
  <c r="V62" i="15"/>
  <c r="U62" i="15"/>
  <c r="T62" i="15"/>
  <c r="AG61" i="15"/>
  <c r="AH61" i="15" s="1"/>
  <c r="AE61" i="15"/>
  <c r="AD61" i="15"/>
  <c r="AC61" i="15"/>
  <c r="AB61" i="15"/>
  <c r="AA61" i="15"/>
  <c r="Z61" i="15"/>
  <c r="X61" i="15"/>
  <c r="W61" i="15"/>
  <c r="V61" i="15"/>
  <c r="U61" i="15"/>
  <c r="T61" i="15"/>
  <c r="AG60" i="15"/>
  <c r="AH60" i="15" s="1"/>
  <c r="AE60" i="15"/>
  <c r="AD60" i="15"/>
  <c r="AC60" i="15"/>
  <c r="AB60" i="15"/>
  <c r="AA60" i="15"/>
  <c r="Z60" i="15"/>
  <c r="X60" i="15"/>
  <c r="W60" i="15"/>
  <c r="V60" i="15"/>
  <c r="U60" i="15"/>
  <c r="Y60" i="15"/>
  <c r="T60" i="15"/>
  <c r="AG59" i="15"/>
  <c r="AH59" i="15" s="1"/>
  <c r="AE59" i="15"/>
  <c r="AD59" i="15"/>
  <c r="AC59" i="15"/>
  <c r="AB59" i="15"/>
  <c r="AA59" i="15"/>
  <c r="AM59" i="15" s="1"/>
  <c r="Z59" i="15"/>
  <c r="X59" i="15"/>
  <c r="W59" i="15"/>
  <c r="V59" i="15"/>
  <c r="U59" i="15"/>
  <c r="T59" i="15"/>
  <c r="AG58" i="15"/>
  <c r="AH58" i="15"/>
  <c r="AE58" i="15"/>
  <c r="AD58" i="15"/>
  <c r="AC58" i="15"/>
  <c r="AB58" i="15"/>
  <c r="AA58" i="15"/>
  <c r="Z58" i="15"/>
  <c r="X58" i="15"/>
  <c r="W58" i="15"/>
  <c r="V58" i="15"/>
  <c r="Y58" i="15" s="1"/>
  <c r="U58" i="15"/>
  <c r="T58" i="15"/>
  <c r="AG57" i="15"/>
  <c r="AH57" i="15" s="1"/>
  <c r="AE57" i="15"/>
  <c r="AD57" i="15"/>
  <c r="AC57" i="15"/>
  <c r="AB57" i="15"/>
  <c r="AA57" i="15"/>
  <c r="Z57" i="15"/>
  <c r="X57" i="15"/>
  <c r="W57" i="15"/>
  <c r="V57" i="15"/>
  <c r="U57" i="15"/>
  <c r="T57" i="15"/>
  <c r="Y57" i="15" s="1"/>
  <c r="AG56" i="15"/>
  <c r="AH56" i="15" s="1"/>
  <c r="AE56" i="15"/>
  <c r="AD56" i="15"/>
  <c r="AC56" i="15"/>
  <c r="AB56" i="15"/>
  <c r="AA56" i="15"/>
  <c r="Z56" i="15"/>
  <c r="X56" i="15"/>
  <c r="W56" i="15"/>
  <c r="V56" i="15"/>
  <c r="U56" i="15"/>
  <c r="T56" i="15"/>
  <c r="AG55" i="15"/>
  <c r="AH55" i="15" s="1"/>
  <c r="AE55" i="15"/>
  <c r="AD55" i="15"/>
  <c r="AC55" i="15"/>
  <c r="AB55" i="15"/>
  <c r="AA55" i="15"/>
  <c r="AM55" i="15" s="1"/>
  <c r="Z55" i="15"/>
  <c r="X55" i="15"/>
  <c r="W55" i="15"/>
  <c r="V55" i="15"/>
  <c r="U55" i="15"/>
  <c r="T55" i="15"/>
  <c r="AG54" i="15"/>
  <c r="AH54" i="15" s="1"/>
  <c r="AE54" i="15"/>
  <c r="AM54" i="15" s="1"/>
  <c r="AD54" i="15"/>
  <c r="AC54" i="15"/>
  <c r="AB54" i="15"/>
  <c r="AA54" i="15"/>
  <c r="Z54" i="15"/>
  <c r="X54" i="15"/>
  <c r="W54" i="15"/>
  <c r="V54" i="15"/>
  <c r="Y54" i="15" s="1"/>
  <c r="U54" i="15"/>
  <c r="T54" i="15"/>
  <c r="AG53" i="15"/>
  <c r="AH53" i="15" s="1"/>
  <c r="AE53" i="15"/>
  <c r="AD53" i="15"/>
  <c r="AC53" i="15"/>
  <c r="AB53" i="15"/>
  <c r="AM53" i="15" s="1"/>
  <c r="AA53" i="15"/>
  <c r="Z53" i="15"/>
  <c r="X53" i="15"/>
  <c r="W53" i="15"/>
  <c r="V53" i="15"/>
  <c r="U53" i="15"/>
  <c r="T53" i="15"/>
  <c r="Y53" i="15" s="1"/>
  <c r="AG52" i="15"/>
  <c r="AH52" i="15" s="1"/>
  <c r="AE52" i="15"/>
  <c r="AD52" i="15"/>
  <c r="AC52" i="15"/>
  <c r="AB52" i="15"/>
  <c r="AA52" i="15"/>
  <c r="Z52" i="15"/>
  <c r="X52" i="15"/>
  <c r="W52" i="15"/>
  <c r="V52" i="15"/>
  <c r="U52" i="15"/>
  <c r="T52" i="15"/>
  <c r="AG51" i="15"/>
  <c r="AH51" i="15" s="1"/>
  <c r="AE51" i="15"/>
  <c r="AD51" i="15"/>
  <c r="AC51" i="15"/>
  <c r="AB51" i="15"/>
  <c r="AM51" i="15" s="1"/>
  <c r="AA51" i="15"/>
  <c r="Z51" i="15"/>
  <c r="X51" i="15"/>
  <c r="W51" i="15"/>
  <c r="V51" i="15"/>
  <c r="U51" i="15"/>
  <c r="T51" i="15"/>
  <c r="AG50" i="15"/>
  <c r="AH50" i="15" s="1"/>
  <c r="AE50" i="15"/>
  <c r="AD50" i="15"/>
  <c r="AC50" i="15"/>
  <c r="AB50" i="15"/>
  <c r="AA50" i="15"/>
  <c r="Z50" i="15"/>
  <c r="X50" i="15"/>
  <c r="W50" i="15"/>
  <c r="Y50" i="15" s="1"/>
  <c r="V50" i="15"/>
  <c r="U50" i="15"/>
  <c r="T50" i="15"/>
  <c r="AG49" i="15"/>
  <c r="AH49" i="15" s="1"/>
  <c r="AE49" i="15"/>
  <c r="AD49" i="15"/>
  <c r="AC49" i="15"/>
  <c r="AB49" i="15"/>
  <c r="AM49" i="15" s="1"/>
  <c r="AA49" i="15"/>
  <c r="Z49" i="15"/>
  <c r="X49" i="15"/>
  <c r="W49" i="15"/>
  <c r="V49" i="15"/>
  <c r="U49" i="15"/>
  <c r="T49" i="15"/>
  <c r="Y49" i="15" s="1"/>
  <c r="AG48" i="15"/>
  <c r="AH48" i="15" s="1"/>
  <c r="AE48" i="15"/>
  <c r="AD48" i="15"/>
  <c r="AC48" i="15"/>
  <c r="AB48" i="15"/>
  <c r="AA48" i="15"/>
  <c r="AM48" i="15" s="1"/>
  <c r="Z48" i="15"/>
  <c r="X48" i="15"/>
  <c r="W48" i="15"/>
  <c r="V48" i="15"/>
  <c r="U48" i="15"/>
  <c r="T48" i="15"/>
  <c r="AG47" i="15"/>
  <c r="AH47" i="15" s="1"/>
  <c r="AE47" i="15"/>
  <c r="AD47" i="15"/>
  <c r="AC47" i="15"/>
  <c r="AB47" i="15"/>
  <c r="AM47" i="15" s="1"/>
  <c r="AA47" i="15"/>
  <c r="Z47" i="15"/>
  <c r="X47" i="15"/>
  <c r="W47" i="15"/>
  <c r="V47" i="15"/>
  <c r="U47" i="15"/>
  <c r="T47" i="15"/>
  <c r="AG46" i="15"/>
  <c r="AH46" i="15" s="1"/>
  <c r="AE46" i="15"/>
  <c r="AD46" i="15"/>
  <c r="AC46" i="15"/>
  <c r="AB46" i="15"/>
  <c r="AA46" i="15"/>
  <c r="Z46" i="15"/>
  <c r="X46" i="15"/>
  <c r="W46" i="15"/>
  <c r="Y46" i="15" s="1"/>
  <c r="V46" i="15"/>
  <c r="U46" i="15"/>
  <c r="T46" i="15"/>
  <c r="AG45" i="15"/>
  <c r="AH45" i="15" s="1"/>
  <c r="AE45" i="15"/>
  <c r="AD45" i="15"/>
  <c r="AC45" i="15"/>
  <c r="AB45" i="15"/>
  <c r="AM45" i="15" s="1"/>
  <c r="AA45" i="15"/>
  <c r="Z45" i="15"/>
  <c r="X45" i="15"/>
  <c r="W45" i="15"/>
  <c r="V45" i="15"/>
  <c r="U45" i="15"/>
  <c r="T45" i="15"/>
  <c r="Y45" i="15" s="1"/>
  <c r="AG44" i="15"/>
  <c r="AH44" i="15" s="1"/>
  <c r="AE44" i="15"/>
  <c r="AD44" i="15"/>
  <c r="AC44" i="15"/>
  <c r="AB44" i="15"/>
  <c r="AA44" i="15"/>
  <c r="Z44" i="15"/>
  <c r="X44" i="15"/>
  <c r="W44" i="15"/>
  <c r="V44" i="15"/>
  <c r="U44" i="15"/>
  <c r="T44" i="15"/>
  <c r="AG43" i="15"/>
  <c r="AH43" i="15" s="1"/>
  <c r="AE43" i="15"/>
  <c r="AD43" i="15"/>
  <c r="AC43" i="15"/>
  <c r="AB43" i="15"/>
  <c r="AA43" i="15"/>
  <c r="Z43" i="15"/>
  <c r="X43" i="15"/>
  <c r="W43" i="15"/>
  <c r="V43" i="15"/>
  <c r="U43" i="15"/>
  <c r="T43" i="15"/>
  <c r="Y43" i="15" s="1"/>
  <c r="AG42" i="15"/>
  <c r="AH42" i="15" s="1"/>
  <c r="AE42" i="15"/>
  <c r="AD42" i="15"/>
  <c r="AC42" i="15"/>
  <c r="AB42" i="15"/>
  <c r="AA42" i="15"/>
  <c r="AM42" i="15" s="1"/>
  <c r="Z42" i="15"/>
  <c r="X42" i="15"/>
  <c r="W42" i="15"/>
  <c r="V42" i="15"/>
  <c r="U42" i="15"/>
  <c r="T42" i="15"/>
  <c r="AG41" i="15"/>
  <c r="AH41" i="15"/>
  <c r="AE41" i="15"/>
  <c r="AD41" i="15"/>
  <c r="AC41" i="15"/>
  <c r="AB41" i="15"/>
  <c r="AA41" i="15"/>
  <c r="Z41" i="15"/>
  <c r="X41" i="15"/>
  <c r="W41" i="15"/>
  <c r="V41" i="15"/>
  <c r="U41" i="15"/>
  <c r="T41" i="15"/>
  <c r="AG40" i="15"/>
  <c r="AH40" i="15" s="1"/>
  <c r="AE40" i="15"/>
  <c r="AD40" i="15"/>
  <c r="AC40" i="15"/>
  <c r="AB40" i="15"/>
  <c r="AA40" i="15"/>
  <c r="Z40" i="15"/>
  <c r="X40" i="15"/>
  <c r="Y40" i="15" s="1"/>
  <c r="W40" i="15"/>
  <c r="V40" i="15"/>
  <c r="U40" i="15"/>
  <c r="T40" i="15"/>
  <c r="AG39" i="15"/>
  <c r="AH39" i="15" s="1"/>
  <c r="AE39" i="15"/>
  <c r="AD39" i="15"/>
  <c r="AC39" i="15"/>
  <c r="AB39" i="15"/>
  <c r="AA39" i="15"/>
  <c r="Z39" i="15"/>
  <c r="X39" i="15"/>
  <c r="W39" i="15"/>
  <c r="V39" i="15"/>
  <c r="U39" i="15"/>
  <c r="T39" i="15"/>
  <c r="Y39" i="15" s="1"/>
  <c r="AG38" i="15"/>
  <c r="AH38" i="15" s="1"/>
  <c r="AE38" i="15"/>
  <c r="AD38" i="15"/>
  <c r="AC38" i="15"/>
  <c r="AB38" i="15"/>
  <c r="AA38" i="15"/>
  <c r="Z38" i="15"/>
  <c r="X38" i="15"/>
  <c r="W38" i="15"/>
  <c r="V38" i="15"/>
  <c r="Y38" i="15" s="1"/>
  <c r="U38" i="15"/>
  <c r="T38" i="15"/>
  <c r="AG37" i="15"/>
  <c r="AH37" i="15" s="1"/>
  <c r="AE37" i="15"/>
  <c r="AD37" i="15"/>
  <c r="AC37" i="15"/>
  <c r="AB37" i="15"/>
  <c r="AA37" i="15"/>
  <c r="AM37" i="15" s="1"/>
  <c r="Z37" i="15"/>
  <c r="X37" i="15"/>
  <c r="W37" i="15"/>
  <c r="V37" i="15"/>
  <c r="U37" i="15"/>
  <c r="T37" i="15"/>
  <c r="AG36" i="15"/>
  <c r="AH36" i="15" s="1"/>
  <c r="AE36" i="15"/>
  <c r="AD36" i="15"/>
  <c r="AC36" i="15"/>
  <c r="AB36" i="15"/>
  <c r="AA36" i="15"/>
  <c r="Z36" i="15"/>
  <c r="X36" i="15"/>
  <c r="Y36" i="15" s="1"/>
  <c r="W36" i="15"/>
  <c r="V36" i="15"/>
  <c r="U36" i="15"/>
  <c r="T36" i="15"/>
  <c r="AG35" i="15"/>
  <c r="AH35" i="15" s="1"/>
  <c r="AE35" i="15"/>
  <c r="AD35" i="15"/>
  <c r="AC35" i="15"/>
  <c r="AM35" i="15" s="1"/>
  <c r="AB35" i="15"/>
  <c r="AA35" i="15"/>
  <c r="Z35" i="15"/>
  <c r="X35" i="15"/>
  <c r="W35" i="15"/>
  <c r="V35" i="15"/>
  <c r="U35" i="15"/>
  <c r="T35" i="15"/>
  <c r="AG34" i="15"/>
  <c r="AH34" i="15"/>
  <c r="AE34" i="15"/>
  <c r="AD34" i="15"/>
  <c r="AC34" i="15"/>
  <c r="AB34" i="15"/>
  <c r="AA34" i="15"/>
  <c r="AM34" i="15" s="1"/>
  <c r="Z34" i="15"/>
  <c r="X34" i="15"/>
  <c r="W34" i="15"/>
  <c r="V34" i="15"/>
  <c r="U34" i="15"/>
  <c r="T34" i="15"/>
  <c r="Y34" i="15" s="1"/>
  <c r="AG33" i="15"/>
  <c r="AH33" i="15" s="1"/>
  <c r="AE33" i="15"/>
  <c r="AD33" i="15"/>
  <c r="AC33" i="15"/>
  <c r="AB33" i="15"/>
  <c r="AA33" i="15"/>
  <c r="Z33" i="15"/>
  <c r="X33" i="15"/>
  <c r="W33" i="15"/>
  <c r="V33" i="15"/>
  <c r="U33" i="15"/>
  <c r="T33" i="15"/>
  <c r="AG32" i="15"/>
  <c r="AH32" i="15" s="1"/>
  <c r="AE32" i="15"/>
  <c r="AD32" i="15"/>
  <c r="AC32" i="15"/>
  <c r="AB32" i="15"/>
  <c r="AA32" i="15"/>
  <c r="Z32" i="15"/>
  <c r="X32" i="15"/>
  <c r="W32" i="15"/>
  <c r="V32" i="15"/>
  <c r="U32" i="15"/>
  <c r="T32" i="15"/>
  <c r="Y32" i="15" s="1"/>
  <c r="AG31" i="15"/>
  <c r="AH31" i="15" s="1"/>
  <c r="AE31" i="15"/>
  <c r="AD31" i="15"/>
  <c r="AM31" i="15" s="1"/>
  <c r="AC31" i="15"/>
  <c r="AB31" i="15"/>
  <c r="AA31" i="15"/>
  <c r="Z31" i="15"/>
  <c r="X31" i="15"/>
  <c r="W31" i="15"/>
  <c r="V31" i="15"/>
  <c r="U31" i="15"/>
  <c r="Y31" i="15" s="1"/>
  <c r="T31" i="15"/>
  <c r="AG30" i="15"/>
  <c r="AH30" i="15" s="1"/>
  <c r="AE30" i="15"/>
  <c r="AD30" i="15"/>
  <c r="AC30" i="15"/>
  <c r="AB30" i="15"/>
  <c r="AA30" i="15"/>
  <c r="Z30" i="15"/>
  <c r="X30" i="15"/>
  <c r="W30" i="15"/>
  <c r="V30" i="15"/>
  <c r="U30" i="15"/>
  <c r="T30" i="15"/>
  <c r="AG29" i="15"/>
  <c r="AH29" i="15" s="1"/>
  <c r="AE29" i="15"/>
  <c r="AD29" i="15"/>
  <c r="AM29" i="15" s="1"/>
  <c r="AC29" i="15"/>
  <c r="AB29" i="15"/>
  <c r="AA29" i="15"/>
  <c r="Z29" i="15"/>
  <c r="X29" i="15"/>
  <c r="W29" i="15"/>
  <c r="V29" i="15"/>
  <c r="U29" i="15"/>
  <c r="Y29" i="15" s="1"/>
  <c r="T29" i="15"/>
  <c r="AG28" i="15"/>
  <c r="AH28" i="15" s="1"/>
  <c r="AE28" i="15"/>
  <c r="AD28" i="15"/>
  <c r="AC28" i="15"/>
  <c r="AB28" i="15"/>
  <c r="AA28" i="15"/>
  <c r="AM28" i="15" s="1"/>
  <c r="Z28" i="15"/>
  <c r="X28" i="15"/>
  <c r="W28" i="15"/>
  <c r="V28" i="15"/>
  <c r="U28" i="15"/>
  <c r="T28" i="15"/>
  <c r="AG27" i="15"/>
  <c r="AH27" i="15" s="1"/>
  <c r="AE27" i="15"/>
  <c r="AM27" i="15" s="1"/>
  <c r="AD27" i="15"/>
  <c r="AC27" i="15"/>
  <c r="AB27" i="15"/>
  <c r="AA27" i="15"/>
  <c r="Z27" i="15"/>
  <c r="X27" i="15"/>
  <c r="W27" i="15"/>
  <c r="V27" i="15"/>
  <c r="U27" i="15"/>
  <c r="T27" i="15"/>
  <c r="Y27" i="15" s="1"/>
  <c r="AG26" i="15"/>
  <c r="AH26" i="15" s="1"/>
  <c r="AE26" i="15"/>
  <c r="AD26" i="15"/>
  <c r="AC26" i="15"/>
  <c r="AB26" i="15"/>
  <c r="AA26" i="15"/>
  <c r="AM26" i="15" s="1"/>
  <c r="Z26" i="15"/>
  <c r="X26" i="15"/>
  <c r="W26" i="15"/>
  <c r="V26" i="15"/>
  <c r="U26" i="15"/>
  <c r="T26" i="15"/>
  <c r="AG25" i="15"/>
  <c r="AH25" i="15" s="1"/>
  <c r="AE25" i="15"/>
  <c r="AD25" i="15"/>
  <c r="AC25" i="15"/>
  <c r="AB25" i="15"/>
  <c r="AA25" i="15"/>
  <c r="Z25" i="15"/>
  <c r="X25" i="15"/>
  <c r="W25" i="15"/>
  <c r="V25" i="15"/>
  <c r="U25" i="15"/>
  <c r="T25" i="15"/>
  <c r="AG24" i="15"/>
  <c r="AE24" i="15"/>
  <c r="AD24" i="15"/>
  <c r="AC24" i="15"/>
  <c r="AB24" i="15"/>
  <c r="AA24" i="15"/>
  <c r="Z24" i="15"/>
  <c r="X24" i="15"/>
  <c r="W24" i="15"/>
  <c r="V24" i="15"/>
  <c r="U24" i="15"/>
  <c r="T24" i="15"/>
  <c r="AG23" i="15"/>
  <c r="AH23" i="15" s="1"/>
  <c r="AE23" i="15"/>
  <c r="AD23" i="15"/>
  <c r="AC23" i="15"/>
  <c r="AM23" i="15" s="1"/>
  <c r="AB23" i="15"/>
  <c r="AA23" i="15"/>
  <c r="Z23" i="15"/>
  <c r="X23" i="15"/>
  <c r="W23" i="15"/>
  <c r="V23" i="15"/>
  <c r="U23" i="15"/>
  <c r="T23" i="15"/>
  <c r="AG22" i="15"/>
  <c r="AE22" i="15"/>
  <c r="AD22" i="15"/>
  <c r="AC22" i="15"/>
  <c r="AB22" i="15"/>
  <c r="AA22" i="15"/>
  <c r="Z22" i="15"/>
  <c r="X22" i="15"/>
  <c r="W22" i="15"/>
  <c r="V22" i="15"/>
  <c r="U22" i="15"/>
  <c r="T22" i="15"/>
  <c r="AG21" i="15"/>
  <c r="AH21" i="15" s="1"/>
  <c r="AE21" i="15"/>
  <c r="AD21" i="15"/>
  <c r="AC21" i="15"/>
  <c r="AB21" i="15"/>
  <c r="AA21" i="15"/>
  <c r="Z21" i="15"/>
  <c r="X21" i="15"/>
  <c r="W21" i="15"/>
  <c r="V21" i="15"/>
  <c r="U21" i="15"/>
  <c r="T21" i="15"/>
  <c r="AG20" i="15"/>
  <c r="AE20" i="15"/>
  <c r="AD20" i="15"/>
  <c r="AC20" i="15"/>
  <c r="AB20" i="15"/>
  <c r="AA20" i="15"/>
  <c r="AM20" i="15" s="1"/>
  <c r="Z20" i="15"/>
  <c r="X20" i="15"/>
  <c r="W20" i="15"/>
  <c r="V20" i="15"/>
  <c r="U20" i="15"/>
  <c r="T20" i="15"/>
  <c r="AG19" i="15"/>
  <c r="AH19" i="15" s="1"/>
  <c r="AE19" i="15"/>
  <c r="AM19" i="15" s="1"/>
  <c r="AD19" i="15"/>
  <c r="AC19" i="15"/>
  <c r="AB19" i="15"/>
  <c r="AA19" i="15"/>
  <c r="Z19" i="15"/>
  <c r="X19" i="15"/>
  <c r="W19" i="15"/>
  <c r="V19" i="15"/>
  <c r="U19" i="15"/>
  <c r="T19" i="15"/>
  <c r="AG18" i="15"/>
  <c r="AE18" i="15"/>
  <c r="AD18" i="15"/>
  <c r="AC18" i="15"/>
  <c r="AB18" i="15"/>
  <c r="AA18" i="15"/>
  <c r="AM18" i="15" s="1"/>
  <c r="Z18" i="15"/>
  <c r="X18" i="15"/>
  <c r="W18" i="15"/>
  <c r="V18" i="15"/>
  <c r="U18" i="15"/>
  <c r="T18" i="15"/>
  <c r="AG17" i="15"/>
  <c r="AE17" i="15"/>
  <c r="AD17" i="15"/>
  <c r="AC17" i="15"/>
  <c r="AB17" i="15"/>
  <c r="AA17" i="15"/>
  <c r="Z17" i="15"/>
  <c r="X17" i="15"/>
  <c r="W17" i="15"/>
  <c r="V17" i="15"/>
  <c r="U17" i="15"/>
  <c r="T17" i="15"/>
  <c r="Y17" i="15" s="1"/>
  <c r="AG16" i="15"/>
  <c r="AE16" i="15"/>
  <c r="AD16" i="15"/>
  <c r="AC16" i="15"/>
  <c r="AB16" i="15"/>
  <c r="AA16" i="15"/>
  <c r="Z16" i="15"/>
  <c r="X16" i="15"/>
  <c r="W16" i="15"/>
  <c r="V16" i="15"/>
  <c r="U16" i="15"/>
  <c r="T16" i="15"/>
  <c r="Y16" i="15" s="1"/>
  <c r="AG15" i="15"/>
  <c r="AH15" i="15" s="1"/>
  <c r="AE15" i="15"/>
  <c r="AD15" i="15"/>
  <c r="AC15" i="15"/>
  <c r="AB15" i="15"/>
  <c r="AA15" i="15"/>
  <c r="Z15" i="15"/>
  <c r="X15" i="15"/>
  <c r="W15" i="15"/>
  <c r="Y15" i="15" s="1"/>
  <c r="V15" i="15"/>
  <c r="U15" i="15"/>
  <c r="T15" i="15"/>
  <c r="AG14" i="15"/>
  <c r="AE14" i="15"/>
  <c r="AD14" i="15"/>
  <c r="AC14" i="15"/>
  <c r="AB14" i="15"/>
  <c r="AA14" i="15"/>
  <c r="Z14" i="15"/>
  <c r="X14" i="15"/>
  <c r="W14" i="15"/>
  <c r="V14" i="15"/>
  <c r="U14" i="15"/>
  <c r="T14" i="15"/>
  <c r="Y14" i="15" s="1"/>
  <c r="AG13" i="15"/>
  <c r="AH13" i="15" s="1"/>
  <c r="AE13" i="15"/>
  <c r="AD13" i="15"/>
  <c r="AC13" i="15"/>
  <c r="AB13" i="15"/>
  <c r="AA13" i="15"/>
  <c r="Z13" i="15"/>
  <c r="X13" i="15"/>
  <c r="W13" i="15"/>
  <c r="V13" i="15"/>
  <c r="U13" i="15"/>
  <c r="T13" i="15"/>
  <c r="AG12" i="15"/>
  <c r="AE12" i="15"/>
  <c r="AD12" i="15"/>
  <c r="AC12" i="15"/>
  <c r="AB12" i="15"/>
  <c r="AA12" i="15"/>
  <c r="Z12" i="15"/>
  <c r="X12" i="15"/>
  <c r="W12" i="15"/>
  <c r="V12" i="15"/>
  <c r="U12" i="15"/>
  <c r="T12" i="15"/>
  <c r="AG11" i="15"/>
  <c r="AH11" i="15" s="1"/>
  <c r="AE11" i="15"/>
  <c r="AD11" i="15"/>
  <c r="AC11" i="15"/>
  <c r="AB11" i="15"/>
  <c r="AA11" i="15"/>
  <c r="Z11" i="15"/>
  <c r="X11" i="15"/>
  <c r="W11" i="15"/>
  <c r="Y11" i="15" s="1"/>
  <c r="V11" i="15"/>
  <c r="U11" i="15"/>
  <c r="T11" i="15"/>
  <c r="AG10" i="15"/>
  <c r="AH10" i="15" s="1"/>
  <c r="AE10" i="15"/>
  <c r="AD10" i="15"/>
  <c r="AC10" i="15"/>
  <c r="AB10" i="15"/>
  <c r="AA10" i="15"/>
  <c r="AM10" i="15" s="1"/>
  <c r="Z10" i="15"/>
  <c r="X10" i="15"/>
  <c r="W10" i="15"/>
  <c r="V10" i="15"/>
  <c r="U10" i="15"/>
  <c r="T10" i="15"/>
  <c r="AG9" i="15"/>
  <c r="AE9" i="15"/>
  <c r="AD9" i="15"/>
  <c r="AC9" i="15"/>
  <c r="AB9" i="15"/>
  <c r="AA9" i="15"/>
  <c r="Z9" i="15"/>
  <c r="X9" i="15"/>
  <c r="W9" i="15"/>
  <c r="V9" i="15"/>
  <c r="U9" i="15"/>
  <c r="T9" i="15"/>
  <c r="AG8" i="15"/>
  <c r="AE8" i="15"/>
  <c r="AD8" i="15"/>
  <c r="AC8" i="15"/>
  <c r="AB8" i="15"/>
  <c r="AA8" i="15"/>
  <c r="Z8" i="15"/>
  <c r="X8" i="15"/>
  <c r="W8" i="15"/>
  <c r="V8" i="15"/>
  <c r="U8" i="15"/>
  <c r="T8" i="15"/>
  <c r="A1" i="15"/>
  <c r="AG107" i="16"/>
  <c r="AH107" i="16" s="1"/>
  <c r="AE107" i="16"/>
  <c r="AD107" i="16"/>
  <c r="AC107" i="16"/>
  <c r="AB107" i="16"/>
  <c r="AA107" i="16"/>
  <c r="Z107" i="16"/>
  <c r="X107" i="16"/>
  <c r="W107" i="16"/>
  <c r="U107" i="16"/>
  <c r="V107" i="16"/>
  <c r="T107" i="16"/>
  <c r="AG106" i="16"/>
  <c r="AH106" i="16" s="1"/>
  <c r="AE106" i="16"/>
  <c r="AD106" i="16"/>
  <c r="AC106" i="16"/>
  <c r="AB106" i="16"/>
  <c r="AA106" i="16"/>
  <c r="Z106" i="16"/>
  <c r="X106" i="16"/>
  <c r="U106" i="16"/>
  <c r="T106" i="16"/>
  <c r="W106" i="16"/>
  <c r="V106" i="16"/>
  <c r="AG105" i="16"/>
  <c r="AH105" i="16" s="1"/>
  <c r="AE105" i="16"/>
  <c r="AD105" i="16"/>
  <c r="AC105" i="16"/>
  <c r="AB105" i="16"/>
  <c r="AA105" i="16"/>
  <c r="Z105" i="16"/>
  <c r="U105" i="16"/>
  <c r="X105" i="16"/>
  <c r="W105" i="16"/>
  <c r="V105" i="16"/>
  <c r="T105" i="16"/>
  <c r="AG104" i="16"/>
  <c r="AH104" i="16" s="1"/>
  <c r="AE104" i="16"/>
  <c r="AD104" i="16"/>
  <c r="AC104" i="16"/>
  <c r="AB104" i="16"/>
  <c r="AA104" i="16"/>
  <c r="Z104" i="16"/>
  <c r="W104" i="16"/>
  <c r="V104" i="16"/>
  <c r="X104" i="16"/>
  <c r="U104" i="16"/>
  <c r="Y104" i="16" s="1"/>
  <c r="T104" i="16"/>
  <c r="AG103" i="16"/>
  <c r="AH103" i="16" s="1"/>
  <c r="AE103" i="16"/>
  <c r="AD103" i="16"/>
  <c r="AC103" i="16"/>
  <c r="AB103" i="16"/>
  <c r="AA103" i="16"/>
  <c r="Z103" i="16"/>
  <c r="W103" i="16"/>
  <c r="U103" i="16"/>
  <c r="T103" i="16"/>
  <c r="X103" i="16"/>
  <c r="V103" i="16"/>
  <c r="AG102" i="16"/>
  <c r="AH102" i="16" s="1"/>
  <c r="AE102" i="16"/>
  <c r="AD102" i="16"/>
  <c r="AC102" i="16"/>
  <c r="AB102" i="16"/>
  <c r="AA102" i="16"/>
  <c r="Z102" i="16"/>
  <c r="X102" i="16"/>
  <c r="T102" i="16"/>
  <c r="W102" i="16"/>
  <c r="V102" i="16"/>
  <c r="U102" i="16"/>
  <c r="AG101" i="16"/>
  <c r="AH101" i="16" s="1"/>
  <c r="AE101" i="16"/>
  <c r="AD101" i="16"/>
  <c r="AC101" i="16"/>
  <c r="AB101" i="16"/>
  <c r="AA101" i="16"/>
  <c r="Z101" i="16"/>
  <c r="W101" i="16"/>
  <c r="U101" i="16"/>
  <c r="X101" i="16"/>
  <c r="V101" i="16"/>
  <c r="T101" i="16"/>
  <c r="AG100" i="16"/>
  <c r="AH100" i="16" s="1"/>
  <c r="AE100" i="16"/>
  <c r="AD100" i="16"/>
  <c r="AC100" i="16"/>
  <c r="AB100" i="16"/>
  <c r="AA100" i="16"/>
  <c r="Z100" i="16"/>
  <c r="V100" i="16"/>
  <c r="T100" i="16"/>
  <c r="X100" i="16"/>
  <c r="W100" i="16"/>
  <c r="U100" i="16"/>
  <c r="AG99" i="16"/>
  <c r="AH99" i="16" s="1"/>
  <c r="AE99" i="16"/>
  <c r="AD99" i="16"/>
  <c r="AC99" i="16"/>
  <c r="AB99" i="16"/>
  <c r="AA99" i="16"/>
  <c r="Z99" i="16"/>
  <c r="W99" i="16"/>
  <c r="X99" i="16"/>
  <c r="V99" i="16"/>
  <c r="U99" i="16"/>
  <c r="T99" i="16"/>
  <c r="AG98" i="16"/>
  <c r="AH98" i="16" s="1"/>
  <c r="AE98" i="16"/>
  <c r="AD98" i="16"/>
  <c r="AC98" i="16"/>
  <c r="AB98" i="16"/>
  <c r="AA98" i="16"/>
  <c r="Z98" i="16"/>
  <c r="X98" i="16"/>
  <c r="V98" i="16"/>
  <c r="T98" i="16"/>
  <c r="W98" i="16"/>
  <c r="U98" i="16"/>
  <c r="AG97" i="16"/>
  <c r="AH97" i="16" s="1"/>
  <c r="AE97" i="16"/>
  <c r="AD97" i="16"/>
  <c r="AC97" i="16"/>
  <c r="AB97" i="16"/>
  <c r="AM97" i="16" s="1"/>
  <c r="AA97" i="16"/>
  <c r="Z97" i="16"/>
  <c r="W97" i="16"/>
  <c r="U97" i="16"/>
  <c r="X97" i="16"/>
  <c r="V97" i="16"/>
  <c r="T97" i="16"/>
  <c r="AG96" i="16"/>
  <c r="AH96" i="16" s="1"/>
  <c r="AE96" i="16"/>
  <c r="AD96" i="16"/>
  <c r="AC96" i="16"/>
  <c r="AB96" i="16"/>
  <c r="AA96" i="16"/>
  <c r="Z96" i="16"/>
  <c r="V96" i="16"/>
  <c r="X96" i="16"/>
  <c r="W96" i="16"/>
  <c r="U96" i="16"/>
  <c r="T96" i="16"/>
  <c r="AG95" i="16"/>
  <c r="AH95" i="16" s="1"/>
  <c r="AE95" i="16"/>
  <c r="AD95" i="16"/>
  <c r="AC95" i="16"/>
  <c r="AB95" i="16"/>
  <c r="AA95" i="16"/>
  <c r="Z95" i="16"/>
  <c r="X95" i="16"/>
  <c r="W95" i="16"/>
  <c r="T95" i="16"/>
  <c r="V95" i="16"/>
  <c r="U95" i="16"/>
  <c r="Y95" i="16" s="1"/>
  <c r="AG94" i="16"/>
  <c r="AH94" i="16" s="1"/>
  <c r="AE94" i="16"/>
  <c r="AD94" i="16"/>
  <c r="AC94" i="16"/>
  <c r="AB94" i="16"/>
  <c r="AA94" i="16"/>
  <c r="Z94" i="16"/>
  <c r="X94" i="16"/>
  <c r="U94" i="16"/>
  <c r="T94" i="16"/>
  <c r="W94" i="16"/>
  <c r="V94" i="16"/>
  <c r="AG93" i="16"/>
  <c r="AH93" i="16" s="1"/>
  <c r="AE93" i="16"/>
  <c r="AD93" i="16"/>
  <c r="AC93" i="16"/>
  <c r="AB93" i="16"/>
  <c r="AA93" i="16"/>
  <c r="Z93" i="16"/>
  <c r="W93" i="16"/>
  <c r="U93" i="16"/>
  <c r="X93" i="16"/>
  <c r="V93" i="16"/>
  <c r="T93" i="16"/>
  <c r="Y93" i="16" s="1"/>
  <c r="AG92" i="16"/>
  <c r="AH92" i="16" s="1"/>
  <c r="AE92" i="16"/>
  <c r="AD92" i="16"/>
  <c r="AC92" i="16"/>
  <c r="AB92" i="16"/>
  <c r="AA92" i="16"/>
  <c r="Z92" i="16"/>
  <c r="V92" i="16"/>
  <c r="T92" i="16"/>
  <c r="X92" i="16"/>
  <c r="W92" i="16"/>
  <c r="U92" i="16"/>
  <c r="AG91" i="16"/>
  <c r="AH91" i="16" s="1"/>
  <c r="AE91" i="16"/>
  <c r="AD91" i="16"/>
  <c r="AC91" i="16"/>
  <c r="AB91" i="16"/>
  <c r="AA91" i="16"/>
  <c r="Z91" i="16"/>
  <c r="X91" i="16"/>
  <c r="W91" i="16"/>
  <c r="U91" i="16"/>
  <c r="V91" i="16"/>
  <c r="T91" i="16"/>
  <c r="AG90" i="16"/>
  <c r="AH90" i="16" s="1"/>
  <c r="AE90" i="16"/>
  <c r="AD90" i="16"/>
  <c r="AC90" i="16"/>
  <c r="AB90" i="16"/>
  <c r="AA90" i="16"/>
  <c r="Z90" i="16"/>
  <c r="X90" i="16"/>
  <c r="T90" i="16"/>
  <c r="W90" i="16"/>
  <c r="V90" i="16"/>
  <c r="U90" i="16"/>
  <c r="AG89" i="16"/>
  <c r="AH89" i="16" s="1"/>
  <c r="AE89" i="16"/>
  <c r="AD89" i="16"/>
  <c r="AC89" i="16"/>
  <c r="AB89" i="16"/>
  <c r="AA89" i="16"/>
  <c r="Z89" i="16"/>
  <c r="U89" i="16"/>
  <c r="X89" i="16"/>
  <c r="W89" i="16"/>
  <c r="V89" i="16"/>
  <c r="T89" i="16"/>
  <c r="Y89" i="16" s="1"/>
  <c r="AG88" i="16"/>
  <c r="AH88" i="16" s="1"/>
  <c r="AE88" i="16"/>
  <c r="AD88" i="16"/>
  <c r="AC88" i="16"/>
  <c r="AB88" i="16"/>
  <c r="AA88" i="16"/>
  <c r="Z88" i="16"/>
  <c r="X88" i="16"/>
  <c r="W88" i="16"/>
  <c r="V88" i="16"/>
  <c r="U88" i="16"/>
  <c r="T88" i="16"/>
  <c r="Y88" i="16" s="1"/>
  <c r="AG87" i="16"/>
  <c r="AH87" i="16" s="1"/>
  <c r="AE87" i="16"/>
  <c r="AD87" i="16"/>
  <c r="AC87" i="16"/>
  <c r="AB87" i="16"/>
  <c r="AA87" i="16"/>
  <c r="Z87" i="16"/>
  <c r="W87" i="16"/>
  <c r="T87" i="16"/>
  <c r="X87" i="16"/>
  <c r="V87" i="16"/>
  <c r="U87" i="16"/>
  <c r="AG86" i="16"/>
  <c r="AH86" i="16" s="1"/>
  <c r="AE86" i="16"/>
  <c r="AD86" i="16"/>
  <c r="AC86" i="16"/>
  <c r="AB86" i="16"/>
  <c r="AA86" i="16"/>
  <c r="Z86" i="16"/>
  <c r="X86" i="16"/>
  <c r="U86" i="16"/>
  <c r="T86" i="16"/>
  <c r="W86" i="16"/>
  <c r="V86" i="16"/>
  <c r="AG85" i="16"/>
  <c r="AH85" i="16" s="1"/>
  <c r="AE85" i="16"/>
  <c r="AD85" i="16"/>
  <c r="AC85" i="16"/>
  <c r="AB85" i="16"/>
  <c r="AA85" i="16"/>
  <c r="Z85" i="16"/>
  <c r="U85" i="16"/>
  <c r="X85" i="16"/>
  <c r="W85" i="16"/>
  <c r="V85" i="16"/>
  <c r="T85" i="16"/>
  <c r="AG84" i="16"/>
  <c r="AH84" i="16" s="1"/>
  <c r="AE84" i="16"/>
  <c r="AD84" i="16"/>
  <c r="AC84" i="16"/>
  <c r="AB84" i="16"/>
  <c r="AA84" i="16"/>
  <c r="Z84" i="16"/>
  <c r="V84" i="16"/>
  <c r="T84" i="16"/>
  <c r="X84" i="16"/>
  <c r="W84" i="16"/>
  <c r="U84" i="16"/>
  <c r="AG83" i="16"/>
  <c r="AH83" i="16" s="1"/>
  <c r="AE83" i="16"/>
  <c r="AD83" i="16"/>
  <c r="AC83" i="16"/>
  <c r="AB83" i="16"/>
  <c r="AA83" i="16"/>
  <c r="Z83" i="16"/>
  <c r="W83" i="16"/>
  <c r="U83" i="16"/>
  <c r="X83" i="16"/>
  <c r="V83" i="16"/>
  <c r="T83" i="16"/>
  <c r="AG82" i="16"/>
  <c r="AH82" i="16" s="1"/>
  <c r="AE82" i="16"/>
  <c r="AD82" i="16"/>
  <c r="AC82" i="16"/>
  <c r="AB82" i="16"/>
  <c r="AA82" i="16"/>
  <c r="Z82" i="16"/>
  <c r="X82" i="16"/>
  <c r="V82" i="16"/>
  <c r="T82" i="16"/>
  <c r="W82" i="16"/>
  <c r="U82" i="16"/>
  <c r="AG81" i="16"/>
  <c r="AH81" i="16" s="1"/>
  <c r="AE81" i="16"/>
  <c r="AD81" i="16"/>
  <c r="AC81" i="16"/>
  <c r="AB81" i="16"/>
  <c r="AA81" i="16"/>
  <c r="Z81" i="16"/>
  <c r="U81" i="16"/>
  <c r="X81" i="16"/>
  <c r="W81" i="16"/>
  <c r="V81" i="16"/>
  <c r="T81" i="16"/>
  <c r="AG80" i="16"/>
  <c r="AH80" i="16" s="1"/>
  <c r="AE80" i="16"/>
  <c r="AD80" i="16"/>
  <c r="AC80" i="16"/>
  <c r="AB80" i="16"/>
  <c r="AA80" i="16"/>
  <c r="Z80" i="16"/>
  <c r="X80" i="16"/>
  <c r="V80" i="16"/>
  <c r="W80" i="16"/>
  <c r="U80" i="16"/>
  <c r="T80" i="16"/>
  <c r="AG79" i="16"/>
  <c r="AH79" i="16" s="1"/>
  <c r="AE79" i="16"/>
  <c r="AD79" i="16"/>
  <c r="AC79" i="16"/>
  <c r="AB79" i="16"/>
  <c r="AM79" i="16" s="1"/>
  <c r="AA79" i="16"/>
  <c r="Z79" i="16"/>
  <c r="X79" i="16"/>
  <c r="W79" i="16"/>
  <c r="V79" i="16"/>
  <c r="U79" i="16"/>
  <c r="T79" i="16"/>
  <c r="AG78" i="16"/>
  <c r="AH78" i="16" s="1"/>
  <c r="AE78" i="16"/>
  <c r="AD78" i="16"/>
  <c r="AC78" i="16"/>
  <c r="AB78" i="16"/>
  <c r="AA78" i="16"/>
  <c r="Z78" i="16"/>
  <c r="X78" i="16"/>
  <c r="U78" i="16"/>
  <c r="T78" i="16"/>
  <c r="W78" i="16"/>
  <c r="V78" i="16"/>
  <c r="AG77" i="16"/>
  <c r="AH77" i="16" s="1"/>
  <c r="AE77" i="16"/>
  <c r="AD77" i="16"/>
  <c r="AC77" i="16"/>
  <c r="AB77" i="16"/>
  <c r="AA77" i="16"/>
  <c r="Z77" i="16"/>
  <c r="U77" i="16"/>
  <c r="X77" i="16"/>
  <c r="W77" i="16"/>
  <c r="V77" i="16"/>
  <c r="T77" i="16"/>
  <c r="AG76" i="16"/>
  <c r="AH76" i="16" s="1"/>
  <c r="AE76" i="16"/>
  <c r="AD76" i="16"/>
  <c r="AC76" i="16"/>
  <c r="AB76" i="16"/>
  <c r="AA76" i="16"/>
  <c r="Z76" i="16"/>
  <c r="W76" i="16"/>
  <c r="V76" i="16"/>
  <c r="Y76" i="16" s="1"/>
  <c r="X76" i="16"/>
  <c r="U76" i="16"/>
  <c r="T76" i="16"/>
  <c r="AG75" i="16"/>
  <c r="AH75" i="16" s="1"/>
  <c r="AE75" i="16"/>
  <c r="AD75" i="16"/>
  <c r="AC75" i="16"/>
  <c r="AB75" i="16"/>
  <c r="AA75" i="16"/>
  <c r="Z75" i="16"/>
  <c r="X75" i="16"/>
  <c r="W75" i="16"/>
  <c r="U75" i="16"/>
  <c r="V75" i="16"/>
  <c r="T75" i="16"/>
  <c r="AG74" i="16"/>
  <c r="AH74" i="16" s="1"/>
  <c r="AE74" i="16"/>
  <c r="AD74" i="16"/>
  <c r="AC74" i="16"/>
  <c r="AB74" i="16"/>
  <c r="AA74" i="16"/>
  <c r="AM74" i="16" s="1"/>
  <c r="Z74" i="16"/>
  <c r="X74" i="16"/>
  <c r="U74" i="16"/>
  <c r="T74" i="16"/>
  <c r="W74" i="16"/>
  <c r="V74" i="16"/>
  <c r="AG73" i="16"/>
  <c r="AH73" i="16" s="1"/>
  <c r="AE73" i="16"/>
  <c r="AD73" i="16"/>
  <c r="AC73" i="16"/>
  <c r="AB73" i="16"/>
  <c r="AA73" i="16"/>
  <c r="Z73" i="16"/>
  <c r="U73" i="16"/>
  <c r="X73" i="16"/>
  <c r="W73" i="16"/>
  <c r="V73" i="16"/>
  <c r="T73" i="16"/>
  <c r="AG72" i="16"/>
  <c r="AH72" i="16" s="1"/>
  <c r="AE72" i="16"/>
  <c r="AD72" i="16"/>
  <c r="AC72" i="16"/>
  <c r="AB72" i="16"/>
  <c r="AA72" i="16"/>
  <c r="Z72" i="16"/>
  <c r="W72" i="16"/>
  <c r="V72" i="16"/>
  <c r="X72" i="16"/>
  <c r="U72" i="16"/>
  <c r="T72" i="16"/>
  <c r="AG71" i="16"/>
  <c r="AH71" i="16"/>
  <c r="AE71" i="16"/>
  <c r="AD71" i="16"/>
  <c r="AC71" i="16"/>
  <c r="AB71" i="16"/>
  <c r="AA71" i="16"/>
  <c r="Z71" i="16"/>
  <c r="W71" i="16"/>
  <c r="U71" i="16"/>
  <c r="T71" i="16"/>
  <c r="X71" i="16"/>
  <c r="V71" i="16"/>
  <c r="AG70" i="16"/>
  <c r="AH70" i="16" s="1"/>
  <c r="AE70" i="16"/>
  <c r="AD70" i="16"/>
  <c r="AC70" i="16"/>
  <c r="AB70" i="16"/>
  <c r="AA70" i="16"/>
  <c r="Z70" i="16"/>
  <c r="X70" i="16"/>
  <c r="W70" i="16"/>
  <c r="V70" i="16"/>
  <c r="U70" i="16"/>
  <c r="T70" i="16"/>
  <c r="AG69" i="16"/>
  <c r="AH69" i="16" s="1"/>
  <c r="AE69" i="16"/>
  <c r="AD69" i="16"/>
  <c r="AC69" i="16"/>
  <c r="AB69" i="16"/>
  <c r="AA69" i="16"/>
  <c r="Z69" i="16"/>
  <c r="X69" i="16"/>
  <c r="V69" i="16"/>
  <c r="T69" i="16"/>
  <c r="W69" i="16"/>
  <c r="U69" i="16"/>
  <c r="AG68" i="16"/>
  <c r="AH68" i="16" s="1"/>
  <c r="AE68" i="16"/>
  <c r="AD68" i="16"/>
  <c r="AC68" i="16"/>
  <c r="AB68" i="16"/>
  <c r="AA68" i="16"/>
  <c r="Z68" i="16"/>
  <c r="U68" i="16"/>
  <c r="X68" i="16"/>
  <c r="W68" i="16"/>
  <c r="V68" i="16"/>
  <c r="T68" i="16"/>
  <c r="AG67" i="16"/>
  <c r="AH67" i="16" s="1"/>
  <c r="AE67" i="16"/>
  <c r="AD67" i="16"/>
  <c r="AC67" i="16"/>
  <c r="AB67" i="16"/>
  <c r="AA67" i="16"/>
  <c r="Z67" i="16"/>
  <c r="V67" i="16"/>
  <c r="X67" i="16"/>
  <c r="W67" i="16"/>
  <c r="U67" i="16"/>
  <c r="T67" i="16"/>
  <c r="AG66" i="16"/>
  <c r="AH66" i="16" s="1"/>
  <c r="AE66" i="16"/>
  <c r="AD66" i="16"/>
  <c r="AC66" i="16"/>
  <c r="AB66" i="16"/>
  <c r="AA66" i="16"/>
  <c r="Z66" i="16"/>
  <c r="W66" i="16"/>
  <c r="X66" i="16"/>
  <c r="V66" i="16"/>
  <c r="U66" i="16"/>
  <c r="T66" i="16"/>
  <c r="AG65" i="16"/>
  <c r="AH65" i="16" s="1"/>
  <c r="AE65" i="16"/>
  <c r="AD65" i="16"/>
  <c r="AC65" i="16"/>
  <c r="AB65" i="16"/>
  <c r="AA65" i="16"/>
  <c r="Z65" i="16"/>
  <c r="X65" i="16"/>
  <c r="U65" i="16"/>
  <c r="T65" i="16"/>
  <c r="Y65" i="16" s="1"/>
  <c r="W65" i="16"/>
  <c r="V65" i="16"/>
  <c r="AG64" i="16"/>
  <c r="AH64" i="16" s="1"/>
  <c r="AE64" i="16"/>
  <c r="AD64" i="16"/>
  <c r="AC64" i="16"/>
  <c r="AB64" i="16"/>
  <c r="AA64" i="16"/>
  <c r="AM64" i="16" s="1"/>
  <c r="Z64" i="16"/>
  <c r="U64" i="16"/>
  <c r="X64" i="16"/>
  <c r="W64" i="16"/>
  <c r="V64" i="16"/>
  <c r="T64" i="16"/>
  <c r="AG63" i="16"/>
  <c r="AH63" i="16" s="1"/>
  <c r="AE63" i="16"/>
  <c r="AD63" i="16"/>
  <c r="AC63" i="16"/>
  <c r="AB63" i="16"/>
  <c r="AA63" i="16"/>
  <c r="Z63" i="16"/>
  <c r="W63" i="16"/>
  <c r="V63" i="16"/>
  <c r="X63" i="16"/>
  <c r="Y63" i="16" s="1"/>
  <c r="U63" i="16"/>
  <c r="T63" i="16"/>
  <c r="AG62" i="16"/>
  <c r="AH62" i="16" s="1"/>
  <c r="AE62" i="16"/>
  <c r="AD62" i="16"/>
  <c r="AC62" i="16"/>
  <c r="AB62" i="16"/>
  <c r="AA62" i="16"/>
  <c r="Z62" i="16"/>
  <c r="W62" i="16"/>
  <c r="U62" i="16"/>
  <c r="X62" i="16"/>
  <c r="V62" i="16"/>
  <c r="T62" i="16"/>
  <c r="AG61" i="16"/>
  <c r="AH61" i="16" s="1"/>
  <c r="AE61" i="16"/>
  <c r="AD61" i="16"/>
  <c r="AC61" i="16"/>
  <c r="AB61" i="16"/>
  <c r="AA61" i="16"/>
  <c r="Z61" i="16"/>
  <c r="X61" i="16"/>
  <c r="T61" i="16"/>
  <c r="W61" i="16"/>
  <c r="V61" i="16"/>
  <c r="U61" i="16"/>
  <c r="AG60" i="16"/>
  <c r="AH60" i="16" s="1"/>
  <c r="AE60" i="16"/>
  <c r="AD60" i="16"/>
  <c r="AC60" i="16"/>
  <c r="AB60" i="16"/>
  <c r="AA60" i="16"/>
  <c r="Z60" i="16"/>
  <c r="U60" i="16"/>
  <c r="X60" i="16"/>
  <c r="W60" i="16"/>
  <c r="V60" i="16"/>
  <c r="T60" i="16"/>
  <c r="AG59" i="16"/>
  <c r="AH59" i="16" s="1"/>
  <c r="AE59" i="16"/>
  <c r="AD59" i="16"/>
  <c r="AC59" i="16"/>
  <c r="AB59" i="16"/>
  <c r="AA59" i="16"/>
  <c r="Z59" i="16"/>
  <c r="V59" i="16"/>
  <c r="X59" i="16"/>
  <c r="W59" i="16"/>
  <c r="U59" i="16"/>
  <c r="T59" i="16"/>
  <c r="AG58" i="16"/>
  <c r="AH58" i="16" s="1"/>
  <c r="AE58" i="16"/>
  <c r="AD58" i="16"/>
  <c r="AC58" i="16"/>
  <c r="AB58" i="16"/>
  <c r="AA58" i="16"/>
  <c r="Z58" i="16"/>
  <c r="W58" i="16"/>
  <c r="T58" i="16"/>
  <c r="X58" i="16"/>
  <c r="V58" i="16"/>
  <c r="U58" i="16"/>
  <c r="Y58" i="16" s="1"/>
  <c r="AG57" i="16"/>
  <c r="AH57" i="16" s="1"/>
  <c r="AE57" i="16"/>
  <c r="AD57" i="16"/>
  <c r="AC57" i="16"/>
  <c r="AB57" i="16"/>
  <c r="AA57" i="16"/>
  <c r="Z57" i="16"/>
  <c r="X57" i="16"/>
  <c r="T57" i="16"/>
  <c r="Y57" i="16" s="1"/>
  <c r="W57" i="16"/>
  <c r="V57" i="16"/>
  <c r="U57" i="16"/>
  <c r="AG56" i="16"/>
  <c r="AH56" i="16" s="1"/>
  <c r="AE56" i="16"/>
  <c r="AD56" i="16"/>
  <c r="AC56" i="16"/>
  <c r="AB56" i="16"/>
  <c r="AA56" i="16"/>
  <c r="Z56" i="16"/>
  <c r="W56" i="16"/>
  <c r="U56" i="16"/>
  <c r="X56" i="16"/>
  <c r="V56" i="16"/>
  <c r="T56" i="16"/>
  <c r="AG55" i="16"/>
  <c r="AH55" i="16" s="1"/>
  <c r="AE55" i="16"/>
  <c r="AD55" i="16"/>
  <c r="AC55" i="16"/>
  <c r="AB55" i="16"/>
  <c r="AA55" i="16"/>
  <c r="Z55" i="16"/>
  <c r="V55" i="16"/>
  <c r="T55" i="16"/>
  <c r="X55" i="16"/>
  <c r="W55" i="16"/>
  <c r="U55" i="16"/>
  <c r="AG54" i="16"/>
  <c r="AH54" i="16" s="1"/>
  <c r="AE54" i="16"/>
  <c r="AD54" i="16"/>
  <c r="AC54" i="16"/>
  <c r="AB54" i="16"/>
  <c r="AA54" i="16"/>
  <c r="Z54" i="16"/>
  <c r="X54" i="16"/>
  <c r="W54" i="16"/>
  <c r="V54" i="16"/>
  <c r="U54" i="16"/>
  <c r="T54" i="16"/>
  <c r="AG53" i="16"/>
  <c r="AH53" i="16" s="1"/>
  <c r="AE53" i="16"/>
  <c r="AD53" i="16"/>
  <c r="AC53" i="16"/>
  <c r="AB53" i="16"/>
  <c r="AA53" i="16"/>
  <c r="Z53" i="16"/>
  <c r="X53" i="16"/>
  <c r="V53" i="16"/>
  <c r="T53" i="16"/>
  <c r="W53" i="16"/>
  <c r="U53" i="16"/>
  <c r="AG52" i="16"/>
  <c r="AH52" i="16" s="1"/>
  <c r="AE52" i="16"/>
  <c r="AD52" i="16"/>
  <c r="AC52" i="16"/>
  <c r="AB52" i="16"/>
  <c r="AA52" i="16"/>
  <c r="Z52" i="16"/>
  <c r="U52" i="16"/>
  <c r="X52" i="16"/>
  <c r="W52" i="16"/>
  <c r="V52" i="16"/>
  <c r="Y52" i="16" s="1"/>
  <c r="T52" i="16"/>
  <c r="AG51" i="16"/>
  <c r="AH51" i="16" s="1"/>
  <c r="AE51" i="16"/>
  <c r="AD51" i="16"/>
  <c r="AC51" i="16"/>
  <c r="AB51" i="16"/>
  <c r="AA51" i="16"/>
  <c r="Z51" i="16"/>
  <c r="X51" i="16"/>
  <c r="V51" i="16"/>
  <c r="W51" i="16"/>
  <c r="U51" i="16"/>
  <c r="T51" i="16"/>
  <c r="AG50" i="16"/>
  <c r="AH50" i="16" s="1"/>
  <c r="AE50" i="16"/>
  <c r="AD50" i="16"/>
  <c r="AC50" i="16"/>
  <c r="AB50" i="16"/>
  <c r="AA50" i="16"/>
  <c r="Z50" i="16"/>
  <c r="X50" i="16"/>
  <c r="W50" i="16"/>
  <c r="V50" i="16"/>
  <c r="U50" i="16"/>
  <c r="T50" i="16"/>
  <c r="AG49" i="16"/>
  <c r="AH49" i="16" s="1"/>
  <c r="AE49" i="16"/>
  <c r="AD49" i="16"/>
  <c r="AC49" i="16"/>
  <c r="AB49" i="16"/>
  <c r="AA49" i="16"/>
  <c r="Z49" i="16"/>
  <c r="U49" i="16"/>
  <c r="X49" i="16"/>
  <c r="W49" i="16"/>
  <c r="V49" i="16"/>
  <c r="T49" i="16"/>
  <c r="AG48" i="16"/>
  <c r="AH48" i="16" s="1"/>
  <c r="AE48" i="16"/>
  <c r="AD48" i="16"/>
  <c r="AC48" i="16"/>
  <c r="AB48" i="16"/>
  <c r="AA48" i="16"/>
  <c r="Z48" i="16"/>
  <c r="X48" i="16"/>
  <c r="W48" i="16"/>
  <c r="V48" i="16"/>
  <c r="U48" i="16"/>
  <c r="T48" i="16"/>
  <c r="AG47" i="16"/>
  <c r="AH47" i="16" s="1"/>
  <c r="AE47" i="16"/>
  <c r="AD47" i="16"/>
  <c r="AC47" i="16"/>
  <c r="AB47" i="16"/>
  <c r="AA47" i="16"/>
  <c r="Z47" i="16"/>
  <c r="W47" i="16"/>
  <c r="U47" i="16"/>
  <c r="X47" i="16"/>
  <c r="V47" i="16"/>
  <c r="T47" i="16"/>
  <c r="AG46" i="16"/>
  <c r="AH46" i="16" s="1"/>
  <c r="AE46" i="16"/>
  <c r="AD46" i="16"/>
  <c r="AC46" i="16"/>
  <c r="AB46" i="16"/>
  <c r="AA46" i="16"/>
  <c r="Z46" i="16"/>
  <c r="X46" i="16"/>
  <c r="T46" i="16"/>
  <c r="Y46" i="16" s="1"/>
  <c r="W46" i="16"/>
  <c r="V46" i="16"/>
  <c r="U46" i="16"/>
  <c r="AG45" i="16"/>
  <c r="AH45" i="16" s="1"/>
  <c r="AE45" i="16"/>
  <c r="AD45" i="16"/>
  <c r="AC45" i="16"/>
  <c r="AB45" i="16"/>
  <c r="AA45" i="16"/>
  <c r="Z45" i="16"/>
  <c r="U45" i="16"/>
  <c r="X45" i="16"/>
  <c r="W45" i="16"/>
  <c r="V45" i="16"/>
  <c r="T45" i="16"/>
  <c r="AG44" i="16"/>
  <c r="AH44" i="16" s="1"/>
  <c r="AE44" i="16"/>
  <c r="AD44" i="16"/>
  <c r="AC44" i="16"/>
  <c r="AB44" i="16"/>
  <c r="AA44" i="16"/>
  <c r="Z44" i="16"/>
  <c r="W44" i="16"/>
  <c r="V44" i="16"/>
  <c r="X44" i="16"/>
  <c r="U44" i="16"/>
  <c r="T44" i="16"/>
  <c r="AG43" i="16"/>
  <c r="AH43" i="16" s="1"/>
  <c r="AE43" i="16"/>
  <c r="AD43" i="16"/>
  <c r="AC43" i="16"/>
  <c r="AB43" i="16"/>
  <c r="AA43" i="16"/>
  <c r="Z43" i="16"/>
  <c r="W43" i="16"/>
  <c r="T43" i="16"/>
  <c r="X43" i="16"/>
  <c r="V43" i="16"/>
  <c r="U43" i="16"/>
  <c r="AG42" i="16"/>
  <c r="AH42" i="16" s="1"/>
  <c r="AE42" i="16"/>
  <c r="AD42" i="16"/>
  <c r="AC42" i="16"/>
  <c r="AB42" i="16"/>
  <c r="AA42" i="16"/>
  <c r="Z42" i="16"/>
  <c r="X42" i="16"/>
  <c r="T42" i="16"/>
  <c r="W42" i="16"/>
  <c r="V42" i="16"/>
  <c r="U42" i="16"/>
  <c r="AG41" i="16"/>
  <c r="AH41" i="16" s="1"/>
  <c r="AE41" i="16"/>
  <c r="AD41" i="16"/>
  <c r="AC41" i="16"/>
  <c r="AB41" i="16"/>
  <c r="AA41" i="16"/>
  <c r="Z41" i="16"/>
  <c r="U41" i="16"/>
  <c r="X41" i="16"/>
  <c r="W41" i="16"/>
  <c r="V41" i="16"/>
  <c r="T41" i="16"/>
  <c r="AG40" i="16"/>
  <c r="AH40" i="16"/>
  <c r="AE40" i="16"/>
  <c r="AD40" i="16"/>
  <c r="AC40" i="16"/>
  <c r="AB40" i="16"/>
  <c r="AA40" i="16"/>
  <c r="Z40" i="16"/>
  <c r="V40" i="16"/>
  <c r="T40" i="16"/>
  <c r="X40" i="16"/>
  <c r="W40" i="16"/>
  <c r="U40" i="16"/>
  <c r="AG39" i="16"/>
  <c r="AH39" i="16" s="1"/>
  <c r="AE39" i="16"/>
  <c r="AD39" i="16"/>
  <c r="AC39" i="16"/>
  <c r="AB39" i="16"/>
  <c r="AA39" i="16"/>
  <c r="Z39" i="16"/>
  <c r="X39" i="16"/>
  <c r="W39" i="16"/>
  <c r="V39" i="16"/>
  <c r="U39" i="16"/>
  <c r="T39" i="16"/>
  <c r="AG38" i="16"/>
  <c r="AH38" i="16" s="1"/>
  <c r="AE38" i="16"/>
  <c r="AD38" i="16"/>
  <c r="AC38" i="16"/>
  <c r="AB38" i="16"/>
  <c r="AA38" i="16"/>
  <c r="Z38" i="16"/>
  <c r="X38" i="16"/>
  <c r="V38" i="16"/>
  <c r="T38" i="16"/>
  <c r="W38" i="16"/>
  <c r="U38" i="16"/>
  <c r="AG37" i="16"/>
  <c r="AH37" i="16" s="1"/>
  <c r="AE37" i="16"/>
  <c r="AD37" i="16"/>
  <c r="AC37" i="16"/>
  <c r="AB37" i="16"/>
  <c r="AA37" i="16"/>
  <c r="Z37" i="16"/>
  <c r="U37" i="16"/>
  <c r="X37" i="16"/>
  <c r="W37" i="16"/>
  <c r="V37" i="16"/>
  <c r="T37" i="16"/>
  <c r="AG36" i="16"/>
  <c r="AH36" i="16" s="1"/>
  <c r="AE36" i="16"/>
  <c r="AD36" i="16"/>
  <c r="AC36" i="16"/>
  <c r="AB36" i="16"/>
  <c r="AA36" i="16"/>
  <c r="Z36" i="16"/>
  <c r="X36" i="16"/>
  <c r="V36" i="16"/>
  <c r="W36" i="16"/>
  <c r="U36" i="16"/>
  <c r="T36" i="16"/>
  <c r="AG35" i="16"/>
  <c r="AH35" i="16" s="1"/>
  <c r="AE35" i="16"/>
  <c r="AD35" i="16"/>
  <c r="AC35" i="16"/>
  <c r="AB35" i="16"/>
  <c r="AA35" i="16"/>
  <c r="Z35" i="16"/>
  <c r="X35" i="16"/>
  <c r="W35" i="16"/>
  <c r="V35" i="16"/>
  <c r="U35" i="16"/>
  <c r="T35" i="16"/>
  <c r="AG34" i="16"/>
  <c r="AH34" i="16" s="1"/>
  <c r="AE34" i="16"/>
  <c r="AD34" i="16"/>
  <c r="AC34" i="16"/>
  <c r="AB34" i="16"/>
  <c r="AA34" i="16"/>
  <c r="Z34" i="16"/>
  <c r="X34" i="16"/>
  <c r="U34" i="16"/>
  <c r="T34" i="16"/>
  <c r="W34" i="16"/>
  <c r="V34" i="16"/>
  <c r="AG33" i="16"/>
  <c r="AH33" i="16" s="1"/>
  <c r="AE33" i="16"/>
  <c r="AD33" i="16"/>
  <c r="AC33" i="16"/>
  <c r="AB33" i="16"/>
  <c r="AA33" i="16"/>
  <c r="Z33" i="16"/>
  <c r="U33" i="16"/>
  <c r="X33" i="16"/>
  <c r="W33" i="16"/>
  <c r="V33" i="16"/>
  <c r="T33" i="16"/>
  <c r="Y33" i="16" s="1"/>
  <c r="AG32" i="16"/>
  <c r="AH32" i="16" s="1"/>
  <c r="AE32" i="16"/>
  <c r="AD32" i="16"/>
  <c r="AC32" i="16"/>
  <c r="AB32" i="16"/>
  <c r="AA32" i="16"/>
  <c r="Z32" i="16"/>
  <c r="X32" i="16"/>
  <c r="W32" i="16"/>
  <c r="V32" i="16"/>
  <c r="U32" i="16"/>
  <c r="T32" i="16"/>
  <c r="AG31" i="16"/>
  <c r="AH31" i="16" s="1"/>
  <c r="AE31" i="16"/>
  <c r="AD31" i="16"/>
  <c r="AC31" i="16"/>
  <c r="AB31" i="16"/>
  <c r="AA31" i="16"/>
  <c r="Z31" i="16"/>
  <c r="W31" i="16"/>
  <c r="U31" i="16"/>
  <c r="X31" i="16"/>
  <c r="V31" i="16"/>
  <c r="T31" i="16"/>
  <c r="AG30" i="16"/>
  <c r="AH30" i="16" s="1"/>
  <c r="AE30" i="16"/>
  <c r="AD30" i="16"/>
  <c r="AC30" i="16"/>
  <c r="AB30" i="16"/>
  <c r="AA30" i="16"/>
  <c r="Z30" i="16"/>
  <c r="X30" i="16"/>
  <c r="T30" i="16"/>
  <c r="W30" i="16"/>
  <c r="V30" i="16"/>
  <c r="U30" i="16"/>
  <c r="AG29" i="16"/>
  <c r="AH29" i="16"/>
  <c r="AE29" i="16"/>
  <c r="AD29" i="16"/>
  <c r="AC29" i="16"/>
  <c r="AB29" i="16"/>
  <c r="AA29" i="16"/>
  <c r="Z29" i="16"/>
  <c r="U29" i="16"/>
  <c r="X29" i="16"/>
  <c r="W29" i="16"/>
  <c r="V29" i="16"/>
  <c r="T29" i="16"/>
  <c r="AG28" i="16"/>
  <c r="AH28" i="16" s="1"/>
  <c r="AE28" i="16"/>
  <c r="AD28" i="16"/>
  <c r="AC28" i="16"/>
  <c r="AB28" i="16"/>
  <c r="AA28" i="16"/>
  <c r="Z28" i="16"/>
  <c r="W28" i="16"/>
  <c r="V28" i="16"/>
  <c r="X28" i="16"/>
  <c r="U28" i="16"/>
  <c r="T28" i="16"/>
  <c r="AG27" i="16"/>
  <c r="AH27" i="16" s="1"/>
  <c r="AE27" i="16"/>
  <c r="AD27" i="16"/>
  <c r="AC27" i="16"/>
  <c r="AB27" i="16"/>
  <c r="AA27" i="16"/>
  <c r="Z27" i="16"/>
  <c r="W27" i="16"/>
  <c r="T27" i="16"/>
  <c r="X27" i="16"/>
  <c r="V27" i="16"/>
  <c r="U27" i="16"/>
  <c r="AG26" i="16"/>
  <c r="AH26" i="16" s="1"/>
  <c r="AE26" i="16"/>
  <c r="AD26" i="16"/>
  <c r="AC26" i="16"/>
  <c r="AB26" i="16"/>
  <c r="AA26" i="16"/>
  <c r="Z26" i="16"/>
  <c r="X26" i="16"/>
  <c r="T26" i="16"/>
  <c r="W26" i="16"/>
  <c r="V26" i="16"/>
  <c r="U26" i="16"/>
  <c r="AG25" i="16"/>
  <c r="AH25" i="16" s="1"/>
  <c r="AE25" i="16"/>
  <c r="AD25" i="16"/>
  <c r="AC25" i="16"/>
  <c r="AB25" i="16"/>
  <c r="AA25" i="16"/>
  <c r="Z25" i="16"/>
  <c r="U25" i="16"/>
  <c r="X25" i="16"/>
  <c r="W25" i="16"/>
  <c r="V25" i="16"/>
  <c r="T25" i="16"/>
  <c r="AG24" i="16"/>
  <c r="AH24" i="16" s="1"/>
  <c r="AE24" i="16"/>
  <c r="AD24" i="16"/>
  <c r="AC24" i="16"/>
  <c r="AB24" i="16"/>
  <c r="AA24" i="16"/>
  <c r="Z24" i="16"/>
  <c r="V24" i="16"/>
  <c r="T24" i="16"/>
  <c r="Y24" i="16" s="1"/>
  <c r="X24" i="16"/>
  <c r="W24" i="16"/>
  <c r="U24" i="16"/>
  <c r="AG23" i="16"/>
  <c r="AE23" i="16"/>
  <c r="AD23" i="16"/>
  <c r="AC23" i="16"/>
  <c r="AB23" i="16"/>
  <c r="AA23" i="16"/>
  <c r="Z23" i="16"/>
  <c r="X23" i="16"/>
  <c r="W23" i="16"/>
  <c r="V23" i="16"/>
  <c r="U23" i="16"/>
  <c r="Y23" i="16" s="1"/>
  <c r="T23" i="16"/>
  <c r="AG22" i="16"/>
  <c r="AH22" i="16" s="1"/>
  <c r="AE22" i="16"/>
  <c r="AD22" i="16"/>
  <c r="AC22" i="16"/>
  <c r="AB22" i="16"/>
  <c r="AA22" i="16"/>
  <c r="Z22" i="16"/>
  <c r="X22" i="16"/>
  <c r="V22" i="16"/>
  <c r="T22" i="16"/>
  <c r="W22" i="16"/>
  <c r="U22" i="16"/>
  <c r="AG21" i="16"/>
  <c r="AH21" i="16" s="1"/>
  <c r="AE21" i="16"/>
  <c r="AD21" i="16"/>
  <c r="AC21" i="16"/>
  <c r="AB21" i="16"/>
  <c r="AA21" i="16"/>
  <c r="Z21" i="16"/>
  <c r="U21" i="16"/>
  <c r="X21" i="16"/>
  <c r="W21" i="16"/>
  <c r="V21" i="16"/>
  <c r="T21" i="16"/>
  <c r="AG20" i="16"/>
  <c r="AH20" i="16" s="1"/>
  <c r="AE20" i="16"/>
  <c r="AD20" i="16"/>
  <c r="AC20" i="16"/>
  <c r="AB20" i="16"/>
  <c r="AA20" i="16"/>
  <c r="Z20" i="16"/>
  <c r="X20" i="16"/>
  <c r="W20" i="16"/>
  <c r="V20" i="16"/>
  <c r="U20" i="16"/>
  <c r="T20" i="16"/>
  <c r="AG19" i="16"/>
  <c r="AH19" i="16" s="1"/>
  <c r="AE19" i="16"/>
  <c r="AD19" i="16"/>
  <c r="AC19" i="16"/>
  <c r="AB19" i="16"/>
  <c r="AA19" i="16"/>
  <c r="Z19" i="16"/>
  <c r="X19" i="16"/>
  <c r="T19" i="16"/>
  <c r="W19" i="16"/>
  <c r="V19" i="16"/>
  <c r="Y19" i="16" s="1"/>
  <c r="U19" i="16"/>
  <c r="AG18" i="16"/>
  <c r="AH18" i="16" s="1"/>
  <c r="AE18" i="16"/>
  <c r="AD18" i="16"/>
  <c r="AC18" i="16"/>
  <c r="AB18" i="16"/>
  <c r="AA18" i="16"/>
  <c r="Z18" i="16"/>
  <c r="U18" i="16"/>
  <c r="X18" i="16"/>
  <c r="W18" i="16"/>
  <c r="V18" i="16"/>
  <c r="T18" i="16"/>
  <c r="AG17" i="16"/>
  <c r="AH17" i="16" s="1"/>
  <c r="AE17" i="16"/>
  <c r="AD17" i="16"/>
  <c r="AC17" i="16"/>
  <c r="AB17" i="16"/>
  <c r="AA17" i="16"/>
  <c r="Z17" i="16"/>
  <c r="W17" i="16"/>
  <c r="V17" i="16"/>
  <c r="X17" i="16"/>
  <c r="U17" i="16"/>
  <c r="Y17" i="16" s="1"/>
  <c r="T17" i="16"/>
  <c r="AG16" i="16"/>
  <c r="AH16" i="16" s="1"/>
  <c r="AE16" i="16"/>
  <c r="AD16" i="16"/>
  <c r="AC16" i="16"/>
  <c r="AB16" i="16"/>
  <c r="AA16" i="16"/>
  <c r="Z16" i="16"/>
  <c r="W16" i="16"/>
  <c r="X16" i="16"/>
  <c r="V16" i="16"/>
  <c r="U16" i="16"/>
  <c r="T16" i="16"/>
  <c r="AG15" i="16"/>
  <c r="AE15" i="16"/>
  <c r="AD15" i="16"/>
  <c r="AC15" i="16"/>
  <c r="AB15" i="16"/>
  <c r="AA15" i="16"/>
  <c r="Z15" i="16"/>
  <c r="X15" i="16"/>
  <c r="T15" i="16"/>
  <c r="W15" i="16"/>
  <c r="V15" i="16"/>
  <c r="U15" i="16"/>
  <c r="AG14" i="16"/>
  <c r="AE14" i="16"/>
  <c r="AD14" i="16"/>
  <c r="AC14" i="16"/>
  <c r="AB14" i="16"/>
  <c r="AA14" i="16"/>
  <c r="Z14" i="16"/>
  <c r="U14" i="16"/>
  <c r="X14" i="16"/>
  <c r="W14" i="16"/>
  <c r="V14" i="16"/>
  <c r="T14" i="16"/>
  <c r="AG13" i="16"/>
  <c r="AH13" i="16" s="1"/>
  <c r="AE13" i="16"/>
  <c r="AD13" i="16"/>
  <c r="AC13" i="16"/>
  <c r="AB13" i="16"/>
  <c r="AA13" i="16"/>
  <c r="Z13" i="16"/>
  <c r="W13" i="16"/>
  <c r="V13" i="16"/>
  <c r="X13" i="16"/>
  <c r="U13" i="16"/>
  <c r="T13" i="16"/>
  <c r="AG12" i="16"/>
  <c r="AH12" i="16" s="1"/>
  <c r="AE12" i="16"/>
  <c r="AD12" i="16"/>
  <c r="AC12" i="16"/>
  <c r="AB12" i="16"/>
  <c r="AA12" i="16"/>
  <c r="Z12" i="16"/>
  <c r="X12" i="16"/>
  <c r="W12" i="16"/>
  <c r="V12" i="16"/>
  <c r="U12" i="16"/>
  <c r="T12" i="16"/>
  <c r="AG11" i="16"/>
  <c r="AH11" i="16" s="1"/>
  <c r="AE11" i="16"/>
  <c r="AD11" i="16"/>
  <c r="AC11" i="16"/>
  <c r="AB11" i="16"/>
  <c r="AA11" i="16"/>
  <c r="Z11" i="16"/>
  <c r="X11" i="16"/>
  <c r="T11" i="16"/>
  <c r="W11" i="16"/>
  <c r="V11" i="16"/>
  <c r="U11" i="16"/>
  <c r="AG10" i="16"/>
  <c r="AE10" i="16"/>
  <c r="AD10" i="16"/>
  <c r="AC10" i="16"/>
  <c r="AB10" i="16"/>
  <c r="AA10" i="16"/>
  <c r="Z10" i="16"/>
  <c r="U10" i="16"/>
  <c r="X10" i="16"/>
  <c r="W10" i="16"/>
  <c r="V10" i="16"/>
  <c r="T10" i="16"/>
  <c r="AG9" i="16"/>
  <c r="AE9" i="16"/>
  <c r="AD9" i="16"/>
  <c r="AC9" i="16"/>
  <c r="AB9" i="16"/>
  <c r="AA9" i="16"/>
  <c r="Z9" i="16"/>
  <c r="W9" i="16"/>
  <c r="V9" i="16"/>
  <c r="X9" i="16"/>
  <c r="U9" i="16"/>
  <c r="T9" i="16"/>
  <c r="AG8" i="16"/>
  <c r="AE8" i="16"/>
  <c r="AD8" i="16"/>
  <c r="AC8" i="16"/>
  <c r="AB8" i="16"/>
  <c r="AA8" i="16"/>
  <c r="Z8" i="16"/>
  <c r="W8" i="16"/>
  <c r="X8" i="16"/>
  <c r="V8" i="16"/>
  <c r="U8" i="16"/>
  <c r="T8" i="16"/>
  <c r="A1" i="16"/>
  <c r="U18" i="14"/>
  <c r="V18" i="14"/>
  <c r="W18" i="14"/>
  <c r="X18" i="14"/>
  <c r="Y18" i="14"/>
  <c r="AA18" i="14"/>
  <c r="AB18" i="14"/>
  <c r="AC18" i="14"/>
  <c r="AD18" i="14"/>
  <c r="AE18" i="14"/>
  <c r="B1" i="13"/>
  <c r="AM41" i="15"/>
  <c r="AH17" i="15"/>
  <c r="Y59" i="15"/>
  <c r="AH12" i="15"/>
  <c r="AH14" i="15"/>
  <c r="AH16" i="15"/>
  <c r="AH18" i="15"/>
  <c r="AH20" i="15"/>
  <c r="AH22" i="15"/>
  <c r="AH24" i="15"/>
  <c r="Y103" i="15"/>
  <c r="AM36" i="15"/>
  <c r="Y44" i="15"/>
  <c r="AM63" i="15"/>
  <c r="AM65" i="15"/>
  <c r="AM46" i="15"/>
  <c r="AM90" i="15"/>
  <c r="Y105" i="16"/>
  <c r="AH15" i="16"/>
  <c r="AH14" i="16"/>
  <c r="AH23" i="16"/>
  <c r="Y66" i="16"/>
  <c r="Y33" i="15"/>
  <c r="AM32" i="15"/>
  <c r="Y95" i="15"/>
  <c r="AM52" i="15"/>
  <c r="Y66" i="15"/>
  <c r="AM70" i="15"/>
  <c r="AM50" i="15"/>
  <c r="AM106" i="16"/>
  <c r="I18" i="14"/>
  <c r="J18" i="14"/>
  <c r="K18" i="14"/>
  <c r="M18" i="14"/>
  <c r="L18" i="14"/>
  <c r="Q18" i="14"/>
  <c r="R18" i="14"/>
  <c r="C18" i="14"/>
  <c r="D18" i="14"/>
  <c r="S18" i="14"/>
  <c r="E18" i="14"/>
  <c r="P18" i="14"/>
  <c r="O18" i="14"/>
  <c r="G18" i="14"/>
  <c r="F18" i="14"/>
  <c r="AM69" i="16" l="1"/>
  <c r="Y73" i="16"/>
  <c r="AM75" i="16"/>
  <c r="AM103" i="16"/>
  <c r="Y42" i="16"/>
  <c r="Y48" i="16"/>
  <c r="AI48" i="16" s="1"/>
  <c r="Y35" i="16"/>
  <c r="AM35" i="16"/>
  <c r="AM37" i="16"/>
  <c r="Y77" i="16"/>
  <c r="AI77" i="16" s="1"/>
  <c r="Y79" i="16"/>
  <c r="Y81" i="16"/>
  <c r="AI81" i="16" s="1"/>
  <c r="Y83" i="16"/>
  <c r="AI83" i="16" s="1"/>
  <c r="AM95" i="16"/>
  <c r="Y70" i="16"/>
  <c r="AI70" i="16" s="1"/>
  <c r="Y44" i="16"/>
  <c r="AI44" i="16" s="1"/>
  <c r="AM12" i="16"/>
  <c r="Y20" i="16"/>
  <c r="Y22" i="16"/>
  <c r="AI22" i="16" s="1"/>
  <c r="Y31" i="16"/>
  <c r="Y60" i="16"/>
  <c r="AM61" i="16"/>
  <c r="AM63" i="16"/>
  <c r="AM65" i="16"/>
  <c r="Y107" i="16"/>
  <c r="AM11" i="16"/>
  <c r="AM23" i="16"/>
  <c r="AM57" i="16"/>
  <c r="Y59" i="16"/>
  <c r="AI59" i="16" s="1"/>
  <c r="Y84" i="16"/>
  <c r="AI84" i="16" s="1"/>
  <c r="AM84" i="16"/>
  <c r="Y86" i="16"/>
  <c r="AM86" i="16"/>
  <c r="Y90" i="16"/>
  <c r="AI90" i="16" s="1"/>
  <c r="AM90" i="16"/>
  <c r="AM94" i="16"/>
  <c r="AI34" i="15"/>
  <c r="AM61" i="15"/>
  <c r="AI75" i="15"/>
  <c r="AI96" i="15"/>
  <c r="AM57" i="15"/>
  <c r="Y100" i="15"/>
  <c r="AM101" i="15"/>
  <c r="AI44" i="15"/>
  <c r="Y81" i="15"/>
  <c r="AI17" i="15"/>
  <c r="AI21" i="15"/>
  <c r="AI54" i="15"/>
  <c r="Y10" i="15"/>
  <c r="AM11" i="15"/>
  <c r="Y18" i="15"/>
  <c r="Y20" i="15"/>
  <c r="AI33" i="15"/>
  <c r="AI79" i="15"/>
  <c r="Y41" i="15"/>
  <c r="AI50" i="15"/>
  <c r="Y28" i="15"/>
  <c r="AI28" i="15" s="1"/>
  <c r="AI41" i="15"/>
  <c r="Y48" i="15"/>
  <c r="Y52" i="15"/>
  <c r="AM56" i="15"/>
  <c r="AM58" i="15"/>
  <c r="Y63" i="15"/>
  <c r="AI63" i="15" s="1"/>
  <c r="Y65" i="15"/>
  <c r="AI65" i="15" s="1"/>
  <c r="Y69" i="15"/>
  <c r="AI81" i="15"/>
  <c r="Y82" i="15"/>
  <c r="AM102" i="15"/>
  <c r="Y105" i="15"/>
  <c r="AI105" i="15" s="1"/>
  <c r="Y37" i="15"/>
  <c r="AM43" i="15"/>
  <c r="AI14" i="15"/>
  <c r="Y56" i="15"/>
  <c r="AI56" i="15" s="1"/>
  <c r="AI66" i="15"/>
  <c r="Y96" i="15"/>
  <c r="AM64" i="15"/>
  <c r="AI48" i="15"/>
  <c r="AI90" i="15"/>
  <c r="Y13" i="15"/>
  <c r="AI13" i="15" s="1"/>
  <c r="AI16" i="15"/>
  <c r="AI20" i="15"/>
  <c r="Y21" i="15"/>
  <c r="AM68" i="15"/>
  <c r="Y73" i="15"/>
  <c r="AI73" i="15" s="1"/>
  <c r="AI78" i="15"/>
  <c r="Y88" i="15"/>
  <c r="AI88" i="15" s="1"/>
  <c r="AM91" i="15"/>
  <c r="AI95" i="15"/>
  <c r="AI92" i="15"/>
  <c r="AI71" i="15"/>
  <c r="AI68" i="15"/>
  <c r="AI49" i="15"/>
  <c r="AI15" i="15"/>
  <c r="AI11" i="15"/>
  <c r="AI40" i="15"/>
  <c r="AI36" i="15"/>
  <c r="AI73" i="16"/>
  <c r="AM9" i="16"/>
  <c r="Y11" i="16"/>
  <c r="AM13" i="16"/>
  <c r="AM14" i="16"/>
  <c r="AM15" i="16"/>
  <c r="AM16" i="16"/>
  <c r="AM33" i="16"/>
  <c r="Y34" i="16"/>
  <c r="AM34" i="16"/>
  <c r="Y38" i="16"/>
  <c r="AI38" i="16" s="1"/>
  <c r="AM45" i="16"/>
  <c r="Y51" i="16"/>
  <c r="AI51" i="16" s="1"/>
  <c r="AM53" i="16"/>
  <c r="AM54" i="16"/>
  <c r="Y56" i="16"/>
  <c r="Y71" i="16"/>
  <c r="AI71" i="16" s="1"/>
  <c r="Y72" i="16"/>
  <c r="AI72" i="16" s="1"/>
  <c r="Y80" i="16"/>
  <c r="AM83" i="16"/>
  <c r="AM87" i="16"/>
  <c r="AI93" i="16"/>
  <c r="AI95" i="16"/>
  <c r="AM50" i="16"/>
  <c r="AM81" i="16"/>
  <c r="AM18" i="16"/>
  <c r="AM29" i="16"/>
  <c r="AM30" i="16"/>
  <c r="Y39" i="16"/>
  <c r="Y40" i="16"/>
  <c r="AM48" i="16"/>
  <c r="AM49" i="16"/>
  <c r="Y62" i="16"/>
  <c r="Y75" i="16"/>
  <c r="Y92" i="16"/>
  <c r="AI92" i="16" s="1"/>
  <c r="AM93" i="16"/>
  <c r="AI105" i="16"/>
  <c r="AM60" i="16"/>
  <c r="AM104" i="16"/>
  <c r="Y37" i="16"/>
  <c r="AM47" i="16"/>
  <c r="AM58" i="16"/>
  <c r="Y61" i="16"/>
  <c r="AI61" i="16" s="1"/>
  <c r="AI63" i="16"/>
  <c r="AM107" i="16"/>
  <c r="AM8" i="15"/>
  <c r="Y9" i="15"/>
  <c r="Y8" i="15"/>
  <c r="AI8" i="15" s="1"/>
  <c r="AI93" i="15"/>
  <c r="AI53" i="15"/>
  <c r="AI43" i="15"/>
  <c r="AI89" i="15"/>
  <c r="AI46" i="15"/>
  <c r="AI45" i="15"/>
  <c r="AI60" i="16"/>
  <c r="AI79" i="16"/>
  <c r="AI37" i="15"/>
  <c r="AI58" i="16"/>
  <c r="AI27" i="15"/>
  <c r="AI58" i="15"/>
  <c r="AI76" i="15"/>
  <c r="AI57" i="15"/>
  <c r="AI62" i="16"/>
  <c r="AI65" i="16"/>
  <c r="AI11" i="16"/>
  <c r="AI33" i="16"/>
  <c r="AI52" i="15"/>
  <c r="AI64" i="15"/>
  <c r="AI69" i="15"/>
  <c r="AI100" i="15"/>
  <c r="AI80" i="16"/>
  <c r="AI24" i="16"/>
  <c r="AI19" i="16"/>
  <c r="AI56" i="16"/>
  <c r="AI46" i="16"/>
  <c r="AI31" i="16"/>
  <c r="AI38" i="15"/>
  <c r="AI42" i="16"/>
  <c r="AI89" i="16"/>
  <c r="AI107" i="16"/>
  <c r="AI88" i="16"/>
  <c r="AI18" i="15"/>
  <c r="AI39" i="15"/>
  <c r="AI60" i="15"/>
  <c r="AI106" i="15"/>
  <c r="AI82" i="15"/>
  <c r="AI76" i="16"/>
  <c r="AI104" i="15"/>
  <c r="AI104" i="16"/>
  <c r="AI10" i="15"/>
  <c r="AI31" i="15"/>
  <c r="AI86" i="16"/>
  <c r="AI23" i="16"/>
  <c r="AI52" i="16"/>
  <c r="AI29" i="15"/>
  <c r="AI34" i="16"/>
  <c r="AI39" i="16"/>
  <c r="AI40" i="16"/>
  <c r="AI75" i="16"/>
  <c r="AI103" i="15"/>
  <c r="AI57" i="16"/>
  <c r="AI35" i="16"/>
  <c r="AI20" i="16"/>
  <c r="AI66" i="16"/>
  <c r="AI59" i="15"/>
  <c r="AI37" i="16"/>
  <c r="AI32" i="15"/>
  <c r="L16" i="14"/>
  <c r="J16" i="14"/>
  <c r="AI17" i="16"/>
  <c r="I16" i="14"/>
  <c r="K16" i="14"/>
  <c r="M16" i="14"/>
  <c r="Y107" i="15"/>
  <c r="AI107" i="15" s="1"/>
  <c r="Y9" i="16"/>
  <c r="AI9" i="16" s="1"/>
  <c r="Y10" i="16"/>
  <c r="AI10" i="16" s="1"/>
  <c r="AH10" i="16" s="1"/>
  <c r="AM10" i="16"/>
  <c r="AM20" i="16"/>
  <c r="Y21" i="16"/>
  <c r="AI21" i="16" s="1"/>
  <c r="Y28" i="16"/>
  <c r="AI28" i="16" s="1"/>
  <c r="Y29" i="16"/>
  <c r="AI29" i="16" s="1"/>
  <c r="AM31" i="16"/>
  <c r="Y32" i="16"/>
  <c r="AI32" i="16" s="1"/>
  <c r="AM32" i="16"/>
  <c r="Y36" i="16"/>
  <c r="AI36" i="16" s="1"/>
  <c r="AM38" i="16"/>
  <c r="AM43" i="16"/>
  <c r="AM44" i="16"/>
  <c r="Y45" i="16"/>
  <c r="AI45" i="16" s="1"/>
  <c r="AM71" i="16"/>
  <c r="AM72" i="16"/>
  <c r="AM89" i="16"/>
  <c r="Y91" i="16"/>
  <c r="AI91" i="16" s="1"/>
  <c r="Y96" i="16"/>
  <c r="AI96" i="16" s="1"/>
  <c r="Y98" i="16"/>
  <c r="AI98" i="16" s="1"/>
  <c r="Y100" i="16"/>
  <c r="AI100" i="16" s="1"/>
  <c r="Y101" i="16"/>
  <c r="AI101" i="16" s="1"/>
  <c r="Y106" i="16"/>
  <c r="AI106" i="16" s="1"/>
  <c r="AM9" i="15"/>
  <c r="Y12" i="15"/>
  <c r="AI12" i="15" s="1"/>
  <c r="AM12" i="15"/>
  <c r="AM14" i="15"/>
  <c r="AM15" i="15"/>
  <c r="Y22" i="15"/>
  <c r="AI22" i="15" s="1"/>
  <c r="AM22" i="15"/>
  <c r="Y23" i="15"/>
  <c r="AI23" i="15" s="1"/>
  <c r="Y24" i="15"/>
  <c r="AI24" i="15" s="1"/>
  <c r="AM24" i="15"/>
  <c r="Y25" i="15"/>
  <c r="AI25" i="15" s="1"/>
  <c r="Y26" i="15"/>
  <c r="AI26" i="15" s="1"/>
  <c r="AM30" i="15"/>
  <c r="AM38" i="15"/>
  <c r="Y42" i="15"/>
  <c r="AI42" i="15" s="1"/>
  <c r="Y47" i="15"/>
  <c r="AI47" i="15" s="1"/>
  <c r="AM72" i="15"/>
  <c r="AM75" i="15"/>
  <c r="AM83" i="15"/>
  <c r="Y85" i="15"/>
  <c r="AI85" i="15" s="1"/>
  <c r="Y87" i="15"/>
  <c r="AI87" i="15" s="1"/>
  <c r="AM92" i="15"/>
  <c r="AM94" i="15"/>
  <c r="Y97" i="15"/>
  <c r="AI97" i="15" s="1"/>
  <c r="Y99" i="15"/>
  <c r="AI99" i="15" s="1"/>
  <c r="AM99" i="15"/>
  <c r="Y101" i="15"/>
  <c r="AI101" i="15" s="1"/>
  <c r="AM103" i="15"/>
  <c r="AM104" i="15"/>
  <c r="AM107" i="15"/>
  <c r="Y15" i="16"/>
  <c r="AI15" i="16" s="1"/>
  <c r="Y16" i="16"/>
  <c r="AI16" i="16" s="1"/>
  <c r="Y18" i="16"/>
  <c r="AI18" i="16" s="1"/>
  <c r="Y26" i="16"/>
  <c r="AI26" i="16" s="1"/>
  <c r="AM27" i="16"/>
  <c r="AM28" i="16"/>
  <c r="Y43" i="16"/>
  <c r="AI43" i="16" s="1"/>
  <c r="AM56" i="16"/>
  <c r="AM68" i="16"/>
  <c r="Y69" i="16"/>
  <c r="AI69" i="16" s="1"/>
  <c r="AM80" i="16"/>
  <c r="AM82" i="16"/>
  <c r="Y85" i="16"/>
  <c r="AI85" i="16" s="1"/>
  <c r="AM85" i="16"/>
  <c r="AM91" i="16"/>
  <c r="Y94" i="16"/>
  <c r="AI94" i="16" s="1"/>
  <c r="Y97" i="16"/>
  <c r="AI97" i="16" s="1"/>
  <c r="Y99" i="16"/>
  <c r="AI99" i="16" s="1"/>
  <c r="AM99" i="16"/>
  <c r="Y102" i="16"/>
  <c r="AI102" i="16" s="1"/>
  <c r="AM102" i="16"/>
  <c r="AM21" i="15"/>
  <c r="AM44" i="15"/>
  <c r="Y61" i="15"/>
  <c r="AI61" i="15" s="1"/>
  <c r="AM69" i="15"/>
  <c r="Y70" i="15"/>
  <c r="AI70" i="15" s="1"/>
  <c r="Y72" i="15"/>
  <c r="AI72" i="15" s="1"/>
  <c r="Y80" i="15"/>
  <c r="AI80" i="15" s="1"/>
  <c r="AM80" i="15"/>
  <c r="Y83" i="15"/>
  <c r="AI83" i="15" s="1"/>
  <c r="AM8" i="16"/>
  <c r="Y13" i="16"/>
  <c r="AI13" i="16" s="1"/>
  <c r="AM19" i="16"/>
  <c r="AM25" i="16"/>
  <c r="AM39" i="16"/>
  <c r="AM40" i="16"/>
  <c r="Y49" i="16"/>
  <c r="AI49" i="16" s="1"/>
  <c r="Y50" i="16"/>
  <c r="AI50" i="16" s="1"/>
  <c r="AM51" i="16"/>
  <c r="AM52" i="16"/>
  <c r="AM55" i="16"/>
  <c r="AM66" i="16"/>
  <c r="AM67" i="16"/>
  <c r="Y68" i="16"/>
  <c r="AI68" i="16" s="1"/>
  <c r="AM70" i="16"/>
  <c r="Y74" i="16"/>
  <c r="AI74" i="16" s="1"/>
  <c r="Y78" i="16"/>
  <c r="AI78" i="16" s="1"/>
  <c r="Y82" i="16"/>
  <c r="AI82" i="16" s="1"/>
  <c r="AM96" i="16"/>
  <c r="AM98" i="16"/>
  <c r="AM17" i="15"/>
  <c r="Y30" i="15"/>
  <c r="AI30" i="15" s="1"/>
  <c r="AM40" i="15"/>
  <c r="AM62" i="15"/>
  <c r="AM66" i="15"/>
  <c r="Y67" i="15"/>
  <c r="AI67" i="15" s="1"/>
  <c r="AM71" i="15"/>
  <c r="AM73" i="15"/>
  <c r="Y84" i="15"/>
  <c r="AI84" i="15" s="1"/>
  <c r="AM86" i="15"/>
  <c r="AM97" i="15"/>
  <c r="AM100" i="15"/>
  <c r="Y102" i="15"/>
  <c r="AI102" i="15" s="1"/>
  <c r="AM88" i="16"/>
  <c r="Y30" i="16"/>
  <c r="AI30" i="16" s="1"/>
  <c r="Y53" i="16"/>
  <c r="AI53" i="16" s="1"/>
  <c r="Y8" i="16"/>
  <c r="Y12" i="16"/>
  <c r="AI12" i="16" s="1"/>
  <c r="Y14" i="16"/>
  <c r="AI14" i="16" s="1"/>
  <c r="AM17" i="16"/>
  <c r="Y25" i="16"/>
  <c r="AI25" i="16" s="1"/>
  <c r="Y27" i="16"/>
  <c r="AI27" i="16" s="1"/>
  <c r="AM36" i="16"/>
  <c r="AM41" i="16"/>
  <c r="Y47" i="16"/>
  <c r="AI47" i="16" s="1"/>
  <c r="AM59" i="16"/>
  <c r="Y64" i="16"/>
  <c r="AI64" i="16" s="1"/>
  <c r="AM105" i="16"/>
  <c r="AM76" i="15"/>
  <c r="AM78" i="15"/>
  <c r="Y98" i="15"/>
  <c r="AI98" i="15" s="1"/>
  <c r="AM21" i="16"/>
  <c r="AM22" i="16"/>
  <c r="AM24" i="16"/>
  <c r="AM26" i="16"/>
  <c r="Y41" i="16"/>
  <c r="AI41" i="16" s="1"/>
  <c r="AM42" i="16"/>
  <c r="AM46" i="16"/>
  <c r="Y67" i="16"/>
  <c r="AI67" i="16" s="1"/>
  <c r="Y87" i="16"/>
  <c r="AI87" i="16" s="1"/>
  <c r="Y54" i="16"/>
  <c r="AI54" i="16" s="1"/>
  <c r="Y55" i="16"/>
  <c r="AI55" i="16" s="1"/>
  <c r="AM77" i="16"/>
  <c r="AM78" i="16"/>
  <c r="AM100" i="16"/>
  <c r="AM101" i="16"/>
  <c r="AM13" i="15"/>
  <c r="AM16" i="15"/>
  <c r="Y19" i="15"/>
  <c r="AI19" i="15" s="1"/>
  <c r="AM25" i="15"/>
  <c r="AM39" i="15"/>
  <c r="Y55" i="15"/>
  <c r="AI55" i="15" s="1"/>
  <c r="AM60" i="15"/>
  <c r="Y74" i="15"/>
  <c r="AI74" i="15" s="1"/>
  <c r="Y77" i="15"/>
  <c r="AI77" i="15" s="1"/>
  <c r="Y86" i="15"/>
  <c r="AI86" i="15" s="1"/>
  <c r="AM62" i="16"/>
  <c r="AM73" i="16"/>
  <c r="AM76" i="16"/>
  <c r="AM92" i="16"/>
  <c r="Y103" i="16"/>
  <c r="AI103" i="16" s="1"/>
  <c r="AM33" i="15"/>
  <c r="Y35" i="15"/>
  <c r="AI35" i="15" s="1"/>
  <c r="Y51" i="15"/>
  <c r="AI51" i="15" s="1"/>
  <c r="Y62" i="15"/>
  <c r="AI62" i="15" s="1"/>
  <c r="AM85" i="15"/>
  <c r="AM87" i="15"/>
  <c r="Y91" i="15"/>
  <c r="AI91" i="15" s="1"/>
  <c r="Y94" i="15"/>
  <c r="AI94" i="15" s="1"/>
  <c r="AM96" i="15"/>
  <c r="AM98" i="15"/>
  <c r="E4" i="15" l="1"/>
  <c r="E4" i="17"/>
  <c r="H4" i="15"/>
  <c r="H4" i="17"/>
  <c r="F4" i="15"/>
  <c r="F4" i="17"/>
  <c r="G4" i="16"/>
  <c r="G4" i="17"/>
  <c r="I4" i="16"/>
  <c r="I4" i="17"/>
  <c r="AI8" i="16"/>
  <c r="AH8" i="16" s="1"/>
  <c r="AH9" i="16"/>
  <c r="AI9" i="15"/>
  <c r="I4" i="15"/>
  <c r="F4" i="16"/>
  <c r="G4" i="15"/>
  <c r="H4" i="16"/>
  <c r="AD15" i="14"/>
  <c r="E4" i="16"/>
  <c r="AH9" i="15" l="1"/>
  <c r="AH8" i="15"/>
  <c r="AG3" i="16"/>
  <c r="AG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Rushbrook, Suzanne</author>
  </authors>
  <commentList>
    <comment ref="AA11" authorId="0" shapeId="0" xr:uid="{B6FA70ED-740C-4185-BF03-78F782E9383B}">
      <text>
        <r>
          <rPr>
            <b/>
            <sz val="9"/>
            <color indexed="81"/>
            <rFont val="Tahoma"/>
            <family val="2"/>
          </rPr>
          <t xml:space="preserve">or balance </t>
        </r>
        <r>
          <rPr>
            <sz val="9"/>
            <color indexed="81"/>
            <rFont val="Tahoma"/>
            <family val="2"/>
          </rPr>
          <t xml:space="preserve">if previous claims have exceeded recommendation
</t>
        </r>
      </text>
    </comment>
    <comment ref="AW11" authorId="0" shapeId="0" xr:uid="{1298A2B6-C715-4DCD-BEC3-C90C839535C4}">
      <text>
        <r>
          <rPr>
            <b/>
            <sz val="9"/>
            <color indexed="81"/>
            <rFont val="Tahoma"/>
            <family val="2"/>
          </rPr>
          <t xml:space="preserve">or balance </t>
        </r>
        <r>
          <rPr>
            <sz val="9"/>
            <color indexed="81"/>
            <rFont val="Tahoma"/>
            <family val="2"/>
          </rPr>
          <t xml:space="preserve">if previous claims have exceeded recommendation
</t>
        </r>
      </text>
    </comment>
    <comment ref="W13" authorId="0" shapeId="0" xr:uid="{892FB444-E4C8-4BAC-AE1E-7DD8AFC364DB}">
      <text>
        <r>
          <rPr>
            <b/>
            <sz val="9"/>
            <color indexed="81"/>
            <rFont val="Tahoma"/>
            <family val="2"/>
          </rPr>
          <t xml:space="preserve">or balance </t>
        </r>
        <r>
          <rPr>
            <sz val="9"/>
            <color indexed="81"/>
            <rFont val="Tahoma"/>
            <family val="2"/>
          </rPr>
          <t>if previous claims have exceeded recommendation</t>
        </r>
      </text>
    </comment>
    <comment ref="AS13" authorId="0" shapeId="0" xr:uid="{D183D1AA-16E0-469F-AB10-5B83C1EA3E96}">
      <text>
        <r>
          <rPr>
            <b/>
            <sz val="9"/>
            <color indexed="81"/>
            <rFont val="Tahoma"/>
            <family val="2"/>
          </rPr>
          <t xml:space="preserve">or balance </t>
        </r>
        <r>
          <rPr>
            <sz val="9"/>
            <color indexed="81"/>
            <rFont val="Tahoma"/>
            <family val="2"/>
          </rPr>
          <t>if previous claims have exceeded recommendation</t>
        </r>
      </text>
    </comment>
    <comment ref="S15" authorId="0" shapeId="0" xr:uid="{D3CDFE8C-A8F3-4410-959C-5CBCD64EDE09}">
      <text>
        <r>
          <rPr>
            <b/>
            <sz val="9"/>
            <color indexed="81"/>
            <rFont val="Tahoma"/>
            <family val="2"/>
          </rPr>
          <t>or balance</t>
        </r>
        <r>
          <rPr>
            <sz val="9"/>
            <color indexed="81"/>
            <rFont val="Tahoma"/>
            <family val="2"/>
          </rPr>
          <t xml:space="preserve"> if previous claims have exceeded recommendation
</t>
        </r>
      </text>
    </comment>
    <comment ref="AO15" authorId="0" shapeId="0" xr:uid="{72F439D3-2829-43E3-A95C-FD82F163C197}">
      <text>
        <r>
          <rPr>
            <b/>
            <sz val="9"/>
            <color indexed="81"/>
            <rFont val="Tahoma"/>
            <family val="2"/>
          </rPr>
          <t>or balance</t>
        </r>
        <r>
          <rPr>
            <sz val="9"/>
            <color indexed="81"/>
            <rFont val="Tahoma"/>
            <family val="2"/>
          </rPr>
          <t xml:space="preserve"> if previous claims have exceeded recommendation
</t>
        </r>
      </text>
    </comment>
  </commentList>
</comments>
</file>

<file path=xl/sharedStrings.xml><?xml version="1.0" encoding="utf-8"?>
<sst xmlns="http://schemas.openxmlformats.org/spreadsheetml/2006/main" count="533" uniqueCount="83">
  <si>
    <t>m</t>
  </si>
  <si>
    <t>t</t>
  </si>
  <si>
    <t>w</t>
  </si>
  <si>
    <t>f</t>
  </si>
  <si>
    <t>Please over type the numbers below if the hours available differ from the claim period recommendations</t>
  </si>
  <si>
    <t>offer</t>
  </si>
  <si>
    <t>DOB</t>
  </si>
  <si>
    <t>M</t>
  </si>
  <si>
    <t>W</t>
  </si>
  <si>
    <t>F</t>
  </si>
  <si>
    <t>Th</t>
  </si>
  <si>
    <t>Tu</t>
  </si>
  <si>
    <t>Delete each date the setting is CLOSED</t>
  </si>
  <si>
    <t xml:space="preserve">Number of Days:  </t>
  </si>
  <si>
    <t xml:space="preserve">Number of Weekdays:  </t>
  </si>
  <si>
    <t xml:space="preserve">Number of Weeks:  </t>
  </si>
  <si>
    <t>TOT</t>
  </si>
  <si>
    <t>Max</t>
  </si>
  <si>
    <t>EE2</t>
  </si>
  <si>
    <t>TOTAL
Unfunded Hours
per week</t>
  </si>
  <si>
    <t>TOTAL
Funded Hours
per week</t>
  </si>
  <si>
    <t>TOTAL
Funded Hours
to claim</t>
  </si>
  <si>
    <t>TOTAL Number of Weeks Attending</t>
  </si>
  <si>
    <t>Step 2 - Maximum number of funding hours available</t>
  </si>
  <si>
    <t>Step 1 - Weekdays funding is offered</t>
  </si>
  <si>
    <t>Total Hours Attending
PER WEEK
(contract)</t>
  </si>
  <si>
    <t xml:space="preserve">Funded Hours
PER WEEK
</t>
  </si>
  <si>
    <t xml:space="preserve">Unfunded Hours
PER WEEK
</t>
  </si>
  <si>
    <r>
      <t xml:space="preserve">TOTAL
Number of weekdays child attending for </t>
    </r>
    <r>
      <rPr>
        <b/>
        <sz val="11"/>
        <color indexed="8"/>
        <rFont val="Calibri"/>
        <family val="2"/>
      </rPr>
      <t>FUNDED hours</t>
    </r>
  </si>
  <si>
    <t>Step 1 Calendar</t>
  </si>
  <si>
    <t>No. of weekdays funding offered</t>
  </si>
  <si>
    <t>Last Day of Attendance</t>
  </si>
  <si>
    <t>Child's Name</t>
  </si>
  <si>
    <t>①</t>
  </si>
  <si>
    <t>②</t>
  </si>
  <si>
    <t>③</t>
  </si>
  <si>
    <t>Recommended Hours</t>
  </si>
  <si>
    <r>
      <t>Number of Weeks</t>
    </r>
    <r>
      <rPr>
        <sz val="8"/>
        <color rgb="FF000000"/>
        <rFont val="Calibri"/>
        <family val="2"/>
        <scheme val="minor"/>
      </rPr>
      <t xml:space="preserve"> (claim period)</t>
    </r>
  </si>
  <si>
    <t>Total Number of Weeks Early Education is Available</t>
  </si>
  <si>
    <t>All Year Round (universal)</t>
  </si>
  <si>
    <t>NB: Number of days open may exceed number of days available to claim funding</t>
  </si>
  <si>
    <t>Term time offer (universal)</t>
  </si>
  <si>
    <t>Max hrs per wk</t>
  </si>
  <si>
    <t>A stretched offer (LESS HOURS OVER MORE WEEKS)</t>
  </si>
  <si>
    <t>TT</t>
  </si>
  <si>
    <t>AYR</t>
  </si>
  <si>
    <t>b: Adjust Funded Hours if needed</t>
  </si>
  <si>
    <t>Total Funded</t>
  </si>
  <si>
    <t>Hours to Claim</t>
  </si>
  <si>
    <t>amend total number of weeks (if applicable)</t>
  </si>
  <si>
    <t xml:space="preserve">Sept to Dec  </t>
  </si>
  <si>
    <t xml:space="preserve">Apr to Aug  </t>
  </si>
  <si>
    <t xml:space="preserve">Jan to Mar  </t>
  </si>
  <si>
    <t>Spring 2025</t>
  </si>
  <si>
    <t>2 year old</t>
  </si>
  <si>
    <t>3 &amp; 4 year old (universal)</t>
  </si>
  <si>
    <t>Up to 15 Hours</t>
  </si>
  <si>
    <t>hrs per wk</t>
  </si>
  <si>
    <t>Up to 30 Hours</t>
  </si>
  <si>
    <t>Step 3 - Claim for funded 3 &amp; 4 year olds</t>
  </si>
  <si>
    <t>Summer 2025</t>
  </si>
  <si>
    <t>Step 3 - Claim for funded 2 year olds</t>
  </si>
  <si>
    <t>Step 3 - Claim for funded under 2 year olds</t>
  </si>
  <si>
    <t>EE3&amp;4-WP</t>
  </si>
  <si>
    <t>EE3&amp;4</t>
  </si>
  <si>
    <t>EEu2-WP</t>
  </si>
  <si>
    <t>EE2-WP</t>
  </si>
  <si>
    <t>Offer
(15hrs or WP)</t>
  </si>
  <si>
    <t>Funding Type</t>
  </si>
  <si>
    <t xml:space="preserve">a: Insert Child Details, Type and Attendance </t>
  </si>
  <si>
    <t xml:space="preserve">a: Insert Child Details and Attendance </t>
  </si>
  <si>
    <t>Autumn 2025</t>
  </si>
  <si>
    <t>Spring 2026</t>
  </si>
  <si>
    <t>AUTUMN 2025</t>
  </si>
  <si>
    <t>September</t>
  </si>
  <si>
    <t>October</t>
  </si>
  <si>
    <t>November</t>
  </si>
  <si>
    <t>December</t>
  </si>
  <si>
    <t>Summer 2026</t>
  </si>
  <si>
    <t>Working Parent</t>
  </si>
  <si>
    <t xml:space="preserve">Birth / Eligibility Date: </t>
  </si>
  <si>
    <t>Maximum WP Hours</t>
  </si>
  <si>
    <t>Maximum Universal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</si>
</sst>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40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4"/>
      <name val="Calibri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7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2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indexed="1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</font>
    <font>
      <b/>
      <sz val="11"/>
      <color rgb="FF00B050"/>
      <name val="Calibri"/>
      <family val="2"/>
      <scheme val="minor"/>
    </font>
    <font>
      <b/>
      <sz val="12"/>
      <name val="Calibri"/>
      <family val="2"/>
    </font>
    <font>
      <i/>
      <sz val="14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8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sz val="16"/>
      <color indexed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93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15" fontId="7" fillId="3" borderId="9" xfId="0" applyNumberFormat="1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5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2" fontId="7" fillId="0" borderId="33" xfId="0" applyNumberFormat="1" applyFont="1" applyBorder="1" applyAlignment="1">
      <alignment horizontal="center" vertical="center"/>
    </xf>
    <xf numFmtId="2" fontId="7" fillId="0" borderId="34" xfId="0" applyNumberFormat="1" applyFont="1" applyBorder="1" applyAlignment="1">
      <alignment horizontal="center" vertical="center"/>
    </xf>
    <xf numFmtId="0" fontId="7" fillId="3" borderId="17" xfId="0" applyFont="1" applyFill="1" applyBorder="1" applyAlignment="1" applyProtection="1">
      <alignment vertical="center"/>
      <protection locked="0"/>
    </xf>
    <xf numFmtId="15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vertical="center"/>
      <protection locked="0"/>
    </xf>
    <xf numFmtId="15" fontId="19" fillId="3" borderId="12" xfId="0" applyNumberFormat="1" applyFont="1" applyFill="1" applyBorder="1" applyAlignment="1" applyProtection="1">
      <alignment horizontal="center" vertical="center"/>
      <protection locked="0"/>
    </xf>
    <xf numFmtId="15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15" fontId="7" fillId="3" borderId="14" xfId="0" applyNumberFormat="1" applyFont="1" applyFill="1" applyBorder="1" applyAlignment="1" applyProtection="1">
      <alignment horizontal="center" vertical="center"/>
      <protection locked="0"/>
    </xf>
    <xf numFmtId="15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27" fillId="0" borderId="2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29" fillId="0" borderId="6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9" fillId="0" borderId="0" xfId="0" applyFont="1"/>
    <xf numFmtId="0" fontId="3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29" fillId="0" borderId="8" xfId="0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10" fillId="0" borderId="23" xfId="0" applyFont="1" applyBorder="1" applyAlignment="1" applyProtection="1">
      <alignment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37" fillId="0" borderId="0" xfId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/>
    <xf numFmtId="0" fontId="9" fillId="0" borderId="0" xfId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9" fillId="0" borderId="44" xfId="1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7" fillId="3" borderId="37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38" xfId="0" applyFont="1" applyFill="1" applyBorder="1" applyAlignment="1" applyProtection="1">
      <alignment horizontal="center" vertical="center"/>
      <protection locked="0"/>
    </xf>
    <xf numFmtId="0" fontId="17" fillId="3" borderId="40" xfId="0" applyFont="1" applyFill="1" applyBorder="1" applyAlignment="1" applyProtection="1">
      <alignment horizontal="center" vertical="center"/>
      <protection locked="0"/>
    </xf>
    <xf numFmtId="0" fontId="17" fillId="3" borderId="41" xfId="0" applyFont="1" applyFill="1" applyBorder="1" applyAlignment="1" applyProtection="1">
      <alignment horizontal="center" vertical="center"/>
      <protection locked="0"/>
    </xf>
    <xf numFmtId="0" fontId="17" fillId="3" borderId="42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39" fillId="0" borderId="37" xfId="0" applyFont="1" applyBorder="1" applyAlignment="1" applyProtection="1">
      <alignment horizontal="center" vertical="center"/>
      <protection locked="0"/>
    </xf>
    <xf numFmtId="0" fontId="39" fillId="0" borderId="39" xfId="0" applyFont="1" applyBorder="1" applyAlignment="1" applyProtection="1">
      <alignment horizontal="center" vertical="center"/>
      <protection locked="0"/>
    </xf>
    <xf numFmtId="0" fontId="39" fillId="0" borderId="38" xfId="0" applyFont="1" applyBorder="1" applyAlignment="1" applyProtection="1">
      <alignment horizontal="center" vertical="center"/>
      <protection locked="0"/>
    </xf>
    <xf numFmtId="0" fontId="39" fillId="0" borderId="37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22" fillId="3" borderId="37" xfId="0" applyFont="1" applyFill="1" applyBorder="1" applyAlignment="1" applyProtection="1">
      <alignment horizontal="center" vertical="center"/>
      <protection locked="0"/>
    </xf>
    <xf numFmtId="0" fontId="22" fillId="3" borderId="39" xfId="0" applyFont="1" applyFill="1" applyBorder="1" applyAlignment="1" applyProtection="1">
      <alignment horizontal="center" vertical="center"/>
      <protection locked="0"/>
    </xf>
    <xf numFmtId="0" fontId="22" fillId="3" borderId="38" xfId="0" applyFont="1" applyFill="1" applyBorder="1" applyAlignment="1" applyProtection="1">
      <alignment horizontal="center" vertical="center"/>
      <protection locked="0"/>
    </xf>
    <xf numFmtId="0" fontId="22" fillId="0" borderId="37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0" xfId="0" quotePrefix="1" applyFont="1" applyBorder="1" applyAlignment="1">
      <alignment horizontal="center" vertical="center" wrapText="1"/>
    </xf>
    <xf numFmtId="0" fontId="10" fillId="0" borderId="43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64" fontId="20" fillId="5" borderId="9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9" xfId="0" applyNumberFormat="1" applyFont="1" applyBorder="1" applyAlignment="1" applyProtection="1">
      <alignment horizontal="center" vertical="center" wrapText="1"/>
      <protection locked="0"/>
    </xf>
    <xf numFmtId="164" fontId="20" fillId="3" borderId="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18"/>
  <sheetViews>
    <sheetView showGridLines="0" tabSelected="1" workbookViewId="0">
      <selection activeCell="M16" sqref="M16"/>
    </sheetView>
  </sheetViews>
  <sheetFormatPr defaultColWidth="3.85546875" defaultRowHeight="20.100000000000001" customHeight="1" x14ac:dyDescent="0.25"/>
  <cols>
    <col min="1" max="16384" width="3.85546875" style="2"/>
  </cols>
  <sheetData>
    <row r="1" spans="2:34" ht="24.95" customHeight="1" x14ac:dyDescent="0.25">
      <c r="B1" s="3" t="s">
        <v>73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4" ht="24.95" customHeight="1" x14ac:dyDescent="0.25">
      <c r="B2" s="33" t="s">
        <v>24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34" ht="24.95" customHeight="1" thickBot="1" x14ac:dyDescent="0.3">
      <c r="B3" s="25" t="s">
        <v>12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4" ht="5.0999999999999996" customHeight="1" x14ac:dyDescent="0.25">
      <c r="B4" s="4"/>
      <c r="C4" s="24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6"/>
      <c r="P4" s="6"/>
      <c r="Q4" s="6"/>
      <c r="R4" s="6"/>
      <c r="S4" s="6"/>
      <c r="T4" s="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7"/>
    </row>
    <row r="5" spans="2:34" ht="20.100000000000001" customHeight="1" x14ac:dyDescent="0.25">
      <c r="B5" s="8"/>
      <c r="C5" s="146" t="s">
        <v>74</v>
      </c>
      <c r="D5" s="146"/>
      <c r="E5" s="146"/>
      <c r="F5" s="146"/>
      <c r="G5" s="146"/>
      <c r="H5" s="141"/>
      <c r="I5" s="146" t="s">
        <v>75</v>
      </c>
      <c r="J5" s="146"/>
      <c r="K5" s="146"/>
      <c r="L5" s="146"/>
      <c r="M5" s="146"/>
      <c r="N5" s="135"/>
      <c r="O5" s="146" t="s">
        <v>76</v>
      </c>
      <c r="P5" s="146"/>
      <c r="Q5" s="146"/>
      <c r="R5" s="146"/>
      <c r="S5" s="146"/>
      <c r="T5" s="135"/>
      <c r="U5" s="146" t="s">
        <v>77</v>
      </c>
      <c r="V5" s="146"/>
      <c r="W5" s="146"/>
      <c r="X5" s="146"/>
      <c r="Y5" s="146"/>
      <c r="Z5" s="142"/>
      <c r="AA5" s="142"/>
      <c r="AB5" s="142"/>
      <c r="AC5" s="142"/>
      <c r="AD5" s="142"/>
      <c r="AE5" s="142"/>
      <c r="AF5" s="130"/>
    </row>
    <row r="6" spans="2:34" ht="20.100000000000001" customHeight="1" x14ac:dyDescent="0.25">
      <c r="B6" s="8"/>
      <c r="C6" s="129" t="s">
        <v>0</v>
      </c>
      <c r="D6" s="129" t="s">
        <v>1</v>
      </c>
      <c r="E6" s="129" t="s">
        <v>2</v>
      </c>
      <c r="F6" s="129" t="s">
        <v>1</v>
      </c>
      <c r="G6" s="129" t="s">
        <v>3</v>
      </c>
      <c r="H6" s="143"/>
      <c r="I6" s="129" t="s">
        <v>0</v>
      </c>
      <c r="J6" s="129" t="s">
        <v>1</v>
      </c>
      <c r="K6" s="129" t="s">
        <v>2</v>
      </c>
      <c r="L6" s="129" t="s">
        <v>1</v>
      </c>
      <c r="M6" s="129" t="s">
        <v>3</v>
      </c>
      <c r="N6" s="139"/>
      <c r="O6" s="129" t="s">
        <v>0</v>
      </c>
      <c r="P6" s="129" t="s">
        <v>1</v>
      </c>
      <c r="Q6" s="129" t="s">
        <v>2</v>
      </c>
      <c r="R6" s="129" t="s">
        <v>1</v>
      </c>
      <c r="S6" s="129" t="s">
        <v>3</v>
      </c>
      <c r="T6" s="139"/>
      <c r="U6" s="129" t="s">
        <v>0</v>
      </c>
      <c r="V6" s="129" t="s">
        <v>1</v>
      </c>
      <c r="W6" s="129" t="s">
        <v>2</v>
      </c>
      <c r="X6" s="129" t="s">
        <v>1</v>
      </c>
      <c r="Y6" s="129" t="s">
        <v>3</v>
      </c>
      <c r="Z6" s="142"/>
      <c r="AA6" s="142"/>
      <c r="AB6" s="142"/>
      <c r="AC6" s="142"/>
      <c r="AD6" s="142"/>
      <c r="AE6" s="142"/>
      <c r="AF6" s="130"/>
    </row>
    <row r="7" spans="2:34" ht="15" customHeight="1" x14ac:dyDescent="0.25">
      <c r="B7" s="8"/>
      <c r="C7" s="190">
        <v>1</v>
      </c>
      <c r="D7" s="190">
        <v>2</v>
      </c>
      <c r="E7" s="191">
        <v>3</v>
      </c>
      <c r="F7" s="191">
        <v>4</v>
      </c>
      <c r="G7" s="191">
        <v>5</v>
      </c>
      <c r="H7" s="140"/>
      <c r="I7" s="191"/>
      <c r="J7" s="191"/>
      <c r="K7" s="191">
        <v>1</v>
      </c>
      <c r="L7" s="191">
        <v>2</v>
      </c>
      <c r="M7" s="191">
        <v>3</v>
      </c>
      <c r="N7" s="140"/>
      <c r="O7" s="191">
        <v>3</v>
      </c>
      <c r="P7" s="191">
        <v>4</v>
      </c>
      <c r="Q7" s="191">
        <v>5</v>
      </c>
      <c r="R7" s="191">
        <v>6</v>
      </c>
      <c r="S7" s="191">
        <v>7</v>
      </c>
      <c r="T7" s="140"/>
      <c r="U7" s="191">
        <v>1</v>
      </c>
      <c r="V7" s="191">
        <v>2</v>
      </c>
      <c r="W7" s="191">
        <v>3</v>
      </c>
      <c r="X7" s="191">
        <v>4</v>
      </c>
      <c r="Y7" s="191">
        <v>5</v>
      </c>
      <c r="Z7" s="142"/>
      <c r="AA7" s="142"/>
      <c r="AB7" s="142"/>
      <c r="AC7" s="142"/>
      <c r="AD7" s="142"/>
      <c r="AE7" s="142"/>
      <c r="AF7" s="131"/>
      <c r="AG7" s="134"/>
      <c r="AH7" s="134"/>
    </row>
    <row r="8" spans="2:34" ht="15" customHeight="1" x14ac:dyDescent="0.25">
      <c r="B8" s="8"/>
      <c r="C8" s="191">
        <v>8</v>
      </c>
      <c r="D8" s="191">
        <v>9</v>
      </c>
      <c r="E8" s="191">
        <v>10</v>
      </c>
      <c r="F8" s="191">
        <v>11</v>
      </c>
      <c r="G8" s="191">
        <v>12</v>
      </c>
      <c r="H8" s="140"/>
      <c r="I8" s="191">
        <v>6</v>
      </c>
      <c r="J8" s="191">
        <v>7</v>
      </c>
      <c r="K8" s="191">
        <v>8</v>
      </c>
      <c r="L8" s="191">
        <v>9</v>
      </c>
      <c r="M8" s="191">
        <v>10</v>
      </c>
      <c r="N8" s="140"/>
      <c r="O8" s="191">
        <v>10</v>
      </c>
      <c r="P8" s="191">
        <v>11</v>
      </c>
      <c r="Q8" s="191">
        <v>12</v>
      </c>
      <c r="R8" s="191">
        <v>13</v>
      </c>
      <c r="S8" s="191">
        <v>14</v>
      </c>
      <c r="T8" s="140"/>
      <c r="U8" s="191">
        <v>8</v>
      </c>
      <c r="V8" s="191">
        <v>9</v>
      </c>
      <c r="W8" s="191">
        <v>10</v>
      </c>
      <c r="X8" s="191">
        <v>11</v>
      </c>
      <c r="Y8" s="191">
        <v>12</v>
      </c>
      <c r="Z8" s="142"/>
      <c r="AA8" s="142"/>
      <c r="AB8" s="142"/>
      <c r="AC8" s="142"/>
      <c r="AD8" s="142"/>
      <c r="AE8" s="142"/>
      <c r="AF8" s="131"/>
      <c r="AG8" s="134"/>
      <c r="AH8" s="134"/>
    </row>
    <row r="9" spans="2:34" ht="15" customHeight="1" x14ac:dyDescent="0.25">
      <c r="B9" s="8"/>
      <c r="C9" s="191">
        <v>15</v>
      </c>
      <c r="D9" s="191">
        <v>16</v>
      </c>
      <c r="E9" s="191">
        <v>17</v>
      </c>
      <c r="F9" s="191">
        <v>18</v>
      </c>
      <c r="G9" s="191">
        <v>19</v>
      </c>
      <c r="H9" s="140"/>
      <c r="I9" s="191">
        <v>13</v>
      </c>
      <c r="J9" s="191">
        <v>14</v>
      </c>
      <c r="K9" s="191">
        <v>15</v>
      </c>
      <c r="L9" s="191">
        <v>16</v>
      </c>
      <c r="M9" s="191">
        <v>17</v>
      </c>
      <c r="N9" s="140"/>
      <c r="O9" s="191">
        <v>17</v>
      </c>
      <c r="P9" s="191">
        <v>18</v>
      </c>
      <c r="Q9" s="191">
        <v>19</v>
      </c>
      <c r="R9" s="191">
        <v>20</v>
      </c>
      <c r="S9" s="191">
        <v>21</v>
      </c>
      <c r="T9" s="140"/>
      <c r="U9" s="191">
        <v>15</v>
      </c>
      <c r="V9" s="191">
        <v>16</v>
      </c>
      <c r="W9" s="191">
        <v>17</v>
      </c>
      <c r="X9" s="191">
        <v>18</v>
      </c>
      <c r="Y9" s="191">
        <v>19</v>
      </c>
      <c r="Z9" s="142"/>
      <c r="AA9" s="142"/>
      <c r="AB9" s="142"/>
      <c r="AC9" s="142"/>
      <c r="AD9" s="142"/>
      <c r="AE9" s="142"/>
      <c r="AF9" s="131"/>
      <c r="AG9" s="134"/>
      <c r="AH9" s="134"/>
    </row>
    <row r="10" spans="2:34" ht="15" customHeight="1" x14ac:dyDescent="0.25">
      <c r="B10" s="28"/>
      <c r="C10" s="191">
        <v>22</v>
      </c>
      <c r="D10" s="191">
        <v>23</v>
      </c>
      <c r="E10" s="191">
        <v>24</v>
      </c>
      <c r="F10" s="191">
        <v>25</v>
      </c>
      <c r="G10" s="191">
        <v>26</v>
      </c>
      <c r="H10" s="140"/>
      <c r="I10" s="191">
        <v>20</v>
      </c>
      <c r="J10" s="191">
        <v>21</v>
      </c>
      <c r="K10" s="191">
        <v>22</v>
      </c>
      <c r="L10" s="191">
        <v>23</v>
      </c>
      <c r="M10" s="191">
        <v>24</v>
      </c>
      <c r="N10" s="140"/>
      <c r="O10" s="191">
        <v>24</v>
      </c>
      <c r="P10" s="191">
        <v>25</v>
      </c>
      <c r="Q10" s="191">
        <v>26</v>
      </c>
      <c r="R10" s="191">
        <v>27</v>
      </c>
      <c r="S10" s="191">
        <v>28</v>
      </c>
      <c r="T10" s="140"/>
      <c r="U10" s="190">
        <v>22</v>
      </c>
      <c r="V10" s="190">
        <v>23</v>
      </c>
      <c r="W10" s="190">
        <v>24</v>
      </c>
      <c r="X10" s="192"/>
      <c r="Y10" s="192"/>
      <c r="Z10" s="142"/>
      <c r="AA10" s="142"/>
      <c r="AB10" s="142"/>
      <c r="AC10" s="142"/>
      <c r="AD10" s="142"/>
      <c r="AE10" s="142"/>
      <c r="AF10" s="131"/>
      <c r="AG10" s="134"/>
      <c r="AH10" s="134"/>
    </row>
    <row r="11" spans="2:34" ht="15" customHeight="1" x14ac:dyDescent="0.25">
      <c r="B11" s="8"/>
      <c r="C11" s="191">
        <v>29</v>
      </c>
      <c r="D11" s="191">
        <v>30</v>
      </c>
      <c r="E11" s="191"/>
      <c r="F11" s="191"/>
      <c r="G11" s="191"/>
      <c r="H11" s="140"/>
      <c r="I11" s="190">
        <v>27</v>
      </c>
      <c r="J11" s="190">
        <v>28</v>
      </c>
      <c r="K11" s="190">
        <v>29</v>
      </c>
      <c r="L11" s="190">
        <v>30</v>
      </c>
      <c r="M11" s="190">
        <v>31</v>
      </c>
      <c r="N11" s="140"/>
      <c r="O11" s="191"/>
      <c r="P11" s="191"/>
      <c r="Q11" s="191"/>
      <c r="R11" s="191"/>
      <c r="S11" s="191"/>
      <c r="T11" s="140"/>
      <c r="U11" s="190">
        <v>29</v>
      </c>
      <c r="V11" s="190">
        <v>30</v>
      </c>
      <c r="W11" s="190">
        <v>31</v>
      </c>
      <c r="X11" s="191"/>
      <c r="Y11" s="191"/>
      <c r="Z11" s="142"/>
      <c r="AA11" s="142"/>
      <c r="AB11" s="142"/>
      <c r="AC11" s="142"/>
      <c r="AD11" s="142"/>
      <c r="AE11" s="142"/>
      <c r="AF11" s="132"/>
      <c r="AG11" s="134"/>
      <c r="AH11" s="134"/>
    </row>
    <row r="12" spans="2:34" ht="5.0999999999999996" customHeight="1" thickBot="1" x14ac:dyDescent="0.3">
      <c r="B12" s="11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2"/>
    </row>
    <row r="13" spans="2:34" s="31" customFormat="1" ht="5.0999999999999996" customHeight="1" thickBot="1" x14ac:dyDescent="0.3"/>
    <row r="14" spans="2:34" ht="5.0999999999999996" customHeight="1" x14ac:dyDescent="0.25">
      <c r="B14" s="1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14"/>
    </row>
    <row r="15" spans="2:34" ht="20.100000000000001" customHeight="1" x14ac:dyDescent="0.25">
      <c r="B15" s="8"/>
      <c r="H15" s="32" t="s">
        <v>13</v>
      </c>
      <c r="I15" s="29" t="s">
        <v>0</v>
      </c>
      <c r="J15" s="29" t="s">
        <v>1</v>
      </c>
      <c r="K15" s="29" t="s">
        <v>2</v>
      </c>
      <c r="L15" s="29" t="s">
        <v>1</v>
      </c>
      <c r="M15" s="29" t="s">
        <v>3</v>
      </c>
      <c r="T15" s="32" t="s">
        <v>14</v>
      </c>
      <c r="U15" s="145">
        <f>SUM(I16:M16)</f>
        <v>86</v>
      </c>
      <c r="V15" s="145"/>
      <c r="AC15" s="32" t="s">
        <v>15</v>
      </c>
      <c r="AD15" s="145">
        <f>U15/5</f>
        <v>17.2</v>
      </c>
      <c r="AE15" s="145"/>
      <c r="AF15" s="10"/>
    </row>
    <row r="16" spans="2:34" ht="20.100000000000001" customHeight="1" x14ac:dyDescent="0.25">
      <c r="B16" s="8"/>
      <c r="C16" s="9"/>
      <c r="I16" s="75">
        <f>C18+I18+O18+U18+AA18</f>
        <v>18</v>
      </c>
      <c r="J16" s="75">
        <f>D18+J18+P18+V18+AB18</f>
        <v>18</v>
      </c>
      <c r="K16" s="75">
        <f>E18+K18+Q18+W18+AC18</f>
        <v>18</v>
      </c>
      <c r="L16" s="75">
        <f>F18+L18+R18+X18+AD18</f>
        <v>16</v>
      </c>
      <c r="M16" s="75">
        <f>G18+M18+S18+Y18+AE18</f>
        <v>16</v>
      </c>
      <c r="AF16" s="10"/>
    </row>
    <row r="17" spans="2:32" ht="5.0999999999999996" customHeight="1" thickBot="1" x14ac:dyDescent="0.3">
      <c r="B17" s="11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2"/>
    </row>
    <row r="18" spans="2:32" ht="20.100000000000001" customHeight="1" x14ac:dyDescent="0.25">
      <c r="B18" s="31"/>
      <c r="C18" s="31">
        <f>COUNTA(C7:C11)</f>
        <v>5</v>
      </c>
      <c r="D18" s="31">
        <f>COUNTA(D7:D11)</f>
        <v>5</v>
      </c>
      <c r="E18" s="31">
        <f>COUNTA(E7:E11)</f>
        <v>4</v>
      </c>
      <c r="F18" s="31">
        <f>COUNTA(F7:F11)</f>
        <v>4</v>
      </c>
      <c r="G18" s="31">
        <f>COUNTA(G7:G11)</f>
        <v>4</v>
      </c>
      <c r="H18" s="31"/>
      <c r="I18" s="31">
        <f>COUNTA(I7:I11)</f>
        <v>4</v>
      </c>
      <c r="J18" s="31">
        <f>COUNTA(J7:J11)</f>
        <v>4</v>
      </c>
      <c r="K18" s="31">
        <f>COUNTA(K7:K11)</f>
        <v>5</v>
      </c>
      <c r="L18" s="31">
        <f>COUNTA(L7:L11)</f>
        <v>5</v>
      </c>
      <c r="M18" s="31">
        <f>COUNTA(M7:M11)</f>
        <v>5</v>
      </c>
      <c r="N18" s="31"/>
      <c r="O18" s="31">
        <f>COUNTA(O7:O11)</f>
        <v>4</v>
      </c>
      <c r="P18" s="31">
        <f>COUNTA(P7:P11)</f>
        <v>4</v>
      </c>
      <c r="Q18" s="31">
        <f>COUNTA(Q7:Q11)</f>
        <v>4</v>
      </c>
      <c r="R18" s="31">
        <f>COUNTA(R7:R11)</f>
        <v>4</v>
      </c>
      <c r="S18" s="31">
        <f>COUNTA(S7:S11)</f>
        <v>4</v>
      </c>
      <c r="T18" s="31"/>
      <c r="U18" s="31">
        <f>COUNTA(U7:U11)</f>
        <v>5</v>
      </c>
      <c r="V18" s="31">
        <f>COUNTA(V7:V11)</f>
        <v>5</v>
      </c>
      <c r="W18" s="31">
        <f>COUNTA(W7:W11)</f>
        <v>5</v>
      </c>
      <c r="X18" s="31">
        <f>COUNTA(X7:X11)</f>
        <v>3</v>
      </c>
      <c r="Y18" s="31">
        <f>COUNTA(Y7:Y11)</f>
        <v>3</v>
      </c>
      <c r="Z18" s="31"/>
      <c r="AA18" s="31">
        <f>COUNTA(AA7:AA11)</f>
        <v>0</v>
      </c>
      <c r="AB18" s="31">
        <f>COUNTA(AB7:AB11)</f>
        <v>0</v>
      </c>
      <c r="AC18" s="31">
        <f>COUNTA(AC7:AC11)</f>
        <v>0</v>
      </c>
      <c r="AD18" s="31">
        <f>COUNTA(AD7:AD11)</f>
        <v>0</v>
      </c>
      <c r="AE18" s="31">
        <f>COUNTA(AE7:AE11)</f>
        <v>0</v>
      </c>
      <c r="AF18" s="31"/>
    </row>
  </sheetData>
  <sheetProtection algorithmName="SHA-512" hashValue="e0S8tEGJ1whv8TFJZ2AVY7Tnhs9XwmkRNp+ZC6wS7Wq1hhEkgAjkpUeFt7B4kxe6ty4Pal44bR75EYofFMMhvQ==" saltValue="2U0FW7eaWAlwYqR70Z0fjw==" spinCount="100000" sheet="1" objects="1" scenarios="1"/>
  <mergeCells count="6">
    <mergeCell ref="U15:V15"/>
    <mergeCell ref="AD15:AE15"/>
    <mergeCell ref="C5:G5"/>
    <mergeCell ref="I5:M5"/>
    <mergeCell ref="O5:S5"/>
    <mergeCell ref="U5:Y5"/>
  </mergeCells>
  <printOptions horizontalCentered="1"/>
  <pageMargins left="0.39370078740157483" right="0.39370078740157483" top="0.19685039370078741" bottom="0.19685039370078741" header="0.39370078740157483" footer="0.3937007874015748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Z36"/>
  <sheetViews>
    <sheetView showGridLines="0" zoomScale="80" zoomScaleNormal="80" workbookViewId="0">
      <selection activeCell="AO15" sqref="AO15:AQ15"/>
    </sheetView>
  </sheetViews>
  <sheetFormatPr defaultColWidth="3.85546875" defaultRowHeight="20.100000000000001" customHeight="1" x14ac:dyDescent="0.25"/>
  <cols>
    <col min="1" max="25" width="3.85546875" style="2"/>
    <col min="26" max="26" width="3.85546875" style="2" customWidth="1"/>
    <col min="27" max="16384" width="3.85546875" style="2"/>
  </cols>
  <sheetData>
    <row r="1" spans="2:52" ht="24.95" customHeight="1" x14ac:dyDescent="0.25">
      <c r="B1" s="3" t="str">
        <f>'STEP 1'!B1</f>
        <v>AUTUMN 2025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52" ht="24.95" customHeight="1" x14ac:dyDescent="0.25">
      <c r="B2" s="104" t="s">
        <v>36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2:52" ht="24.95" customHeight="1" thickBot="1" x14ac:dyDescent="0.3">
      <c r="C3" s="103"/>
      <c r="D3" s="103"/>
      <c r="E3" s="103"/>
      <c r="F3" s="103"/>
      <c r="G3" s="103"/>
      <c r="H3" s="103"/>
      <c r="I3" s="103"/>
      <c r="J3" s="153" t="s">
        <v>41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F3" s="153" t="s">
        <v>39</v>
      </c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</row>
    <row r="4" spans="2:52" ht="5.0999999999999996" customHeight="1" x14ac:dyDescent="0.25">
      <c r="C4" s="103"/>
      <c r="D4" s="103"/>
      <c r="E4" s="103"/>
      <c r="F4" s="103"/>
      <c r="G4" s="103"/>
      <c r="H4" s="103"/>
      <c r="I4" s="103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</row>
    <row r="5" spans="2:52" ht="24.95" customHeight="1" thickBot="1" x14ac:dyDescent="0.3">
      <c r="C5" s="103"/>
      <c r="D5" s="103"/>
      <c r="E5" s="103"/>
      <c r="F5" s="103"/>
      <c r="G5" s="103"/>
      <c r="H5" s="103"/>
      <c r="I5" s="103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F5" s="160" t="s">
        <v>49</v>
      </c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</row>
    <row r="6" spans="2:52" ht="24.95" customHeight="1" thickBot="1" x14ac:dyDescent="0.3">
      <c r="B6" s="108" t="s">
        <v>38</v>
      </c>
      <c r="C6" s="103"/>
      <c r="D6" s="103"/>
      <c r="E6" s="103"/>
      <c r="F6" s="103"/>
      <c r="G6" s="103"/>
      <c r="H6" s="103"/>
      <c r="I6" s="103"/>
      <c r="J6" s="105"/>
      <c r="K6" s="105"/>
      <c r="L6" s="105"/>
      <c r="M6" s="105"/>
      <c r="N6" s="105"/>
      <c r="O6" s="105"/>
      <c r="P6" s="105"/>
      <c r="Q6" s="105"/>
      <c r="R6" s="105"/>
      <c r="S6" s="150">
        <v>38</v>
      </c>
      <c r="T6" s="151"/>
      <c r="U6" s="152"/>
      <c r="V6" s="105"/>
      <c r="W6" s="105"/>
      <c r="X6" s="105"/>
      <c r="Y6" s="105"/>
      <c r="Z6" s="105"/>
      <c r="AA6" s="105"/>
      <c r="AB6" s="105"/>
      <c r="AC6" s="105"/>
      <c r="AD6" s="105"/>
      <c r="AF6" s="105"/>
      <c r="AG6" s="105"/>
      <c r="AH6" s="105"/>
      <c r="AI6" s="105"/>
      <c r="AJ6" s="105"/>
      <c r="AK6" s="105"/>
      <c r="AL6" s="105"/>
      <c r="AO6" s="157">
        <v>50</v>
      </c>
      <c r="AP6" s="158"/>
      <c r="AQ6" s="159"/>
      <c r="AR6" s="105"/>
      <c r="AS6" s="105"/>
      <c r="AT6" s="105"/>
      <c r="AU6" s="105"/>
      <c r="AV6" s="110" t="s">
        <v>42</v>
      </c>
      <c r="AW6" s="150">
        <f>ROUND(570/AO6,2)</f>
        <v>11.4</v>
      </c>
      <c r="AX6" s="151"/>
      <c r="AY6" s="152"/>
      <c r="AZ6" s="111" t="s">
        <v>43</v>
      </c>
    </row>
    <row r="7" spans="2:52" ht="5.0999999999999996" customHeight="1" thickBot="1" x14ac:dyDescent="0.3">
      <c r="C7" s="103"/>
      <c r="D7" s="103"/>
      <c r="E7" s="103"/>
      <c r="F7" s="103"/>
      <c r="G7" s="103"/>
      <c r="H7" s="103"/>
      <c r="I7" s="103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</row>
    <row r="8" spans="2:52" ht="24.95" customHeight="1" thickBot="1" x14ac:dyDescent="0.3">
      <c r="J8" s="89"/>
      <c r="K8" s="82"/>
      <c r="L8" s="98"/>
      <c r="M8" s="83" t="s">
        <v>53</v>
      </c>
      <c r="N8" s="82"/>
      <c r="O8" s="82"/>
      <c r="P8" s="98"/>
      <c r="Q8" s="83" t="s">
        <v>60</v>
      </c>
      <c r="R8" s="82"/>
      <c r="S8" s="82"/>
      <c r="T8" s="98"/>
      <c r="U8" s="83" t="s">
        <v>71</v>
      </c>
      <c r="V8" s="82"/>
      <c r="W8" s="82"/>
      <c r="X8" s="98"/>
      <c r="Y8" s="83" t="s">
        <v>72</v>
      </c>
      <c r="Z8" s="82"/>
      <c r="AA8" s="82"/>
      <c r="AB8" s="98"/>
      <c r="AC8" s="83" t="s">
        <v>78</v>
      </c>
      <c r="AD8" s="14"/>
      <c r="AF8" s="89"/>
      <c r="AG8" s="82"/>
      <c r="AH8" s="82"/>
      <c r="AI8" s="83" t="str">
        <f>M8</f>
        <v>Spring 2025</v>
      </c>
      <c r="AJ8" s="82"/>
      <c r="AK8" s="82"/>
      <c r="AL8" s="98"/>
      <c r="AM8" s="83" t="str">
        <f>Q8</f>
        <v>Summer 2025</v>
      </c>
      <c r="AN8" s="5"/>
      <c r="AO8" s="82"/>
      <c r="AP8" s="82"/>
      <c r="AQ8" s="83" t="str">
        <f>U8</f>
        <v>Autumn 2025</v>
      </c>
      <c r="AR8" s="82"/>
      <c r="AS8" s="82"/>
      <c r="AT8" s="82"/>
      <c r="AU8" s="83" t="str">
        <f>Y8</f>
        <v>Spring 2026</v>
      </c>
      <c r="AV8" s="82"/>
      <c r="AW8" s="82"/>
      <c r="AX8" s="98"/>
      <c r="AY8" s="83" t="str">
        <f>AC8</f>
        <v>Summer 2026</v>
      </c>
      <c r="AZ8" s="14"/>
    </row>
    <row r="9" spans="2:52" ht="24.95" customHeight="1" thickBot="1" x14ac:dyDescent="0.3">
      <c r="I9" s="136" t="s">
        <v>37</v>
      </c>
      <c r="J9" s="106"/>
      <c r="K9" s="147">
        <v>11</v>
      </c>
      <c r="L9" s="148"/>
      <c r="M9" s="149"/>
      <c r="N9" s="3"/>
      <c r="O9" s="147">
        <v>12.6</v>
      </c>
      <c r="P9" s="148"/>
      <c r="Q9" s="149"/>
      <c r="S9" s="150">
        <v>14.6</v>
      </c>
      <c r="T9" s="151"/>
      <c r="U9" s="152"/>
      <c r="V9" s="3"/>
      <c r="W9" s="147">
        <v>10.8</v>
      </c>
      <c r="X9" s="148"/>
      <c r="Y9" s="149"/>
      <c r="Z9" s="3"/>
      <c r="AA9" s="147">
        <v>12.6</v>
      </c>
      <c r="AB9" s="148"/>
      <c r="AC9" s="149"/>
      <c r="AD9" s="10"/>
      <c r="AF9" s="106"/>
      <c r="AG9" s="154">
        <v>12.6</v>
      </c>
      <c r="AH9" s="155"/>
      <c r="AI9" s="156"/>
      <c r="AJ9" s="3"/>
      <c r="AK9" s="154">
        <v>21.2</v>
      </c>
      <c r="AL9" s="155"/>
      <c r="AM9" s="156"/>
      <c r="AO9" s="157">
        <v>16.2</v>
      </c>
      <c r="AP9" s="158"/>
      <c r="AQ9" s="159"/>
      <c r="AR9" s="3"/>
      <c r="AS9" s="154">
        <v>12.6</v>
      </c>
      <c r="AT9" s="155"/>
      <c r="AU9" s="156"/>
      <c r="AV9" s="3"/>
      <c r="AW9" s="154">
        <v>21.2</v>
      </c>
      <c r="AX9" s="155"/>
      <c r="AY9" s="156"/>
      <c r="AZ9" s="10"/>
    </row>
    <row r="10" spans="2:52" ht="24.95" customHeight="1" thickBot="1" x14ac:dyDescent="0.3">
      <c r="I10" s="127" t="s">
        <v>80</v>
      </c>
      <c r="J10" s="106"/>
      <c r="K10" s="3"/>
      <c r="L10" s="3"/>
      <c r="M10" s="81"/>
      <c r="N10" s="3"/>
      <c r="O10" s="3"/>
      <c r="P10" s="1"/>
      <c r="Q10" s="81"/>
      <c r="S10" s="82"/>
      <c r="T10" s="82"/>
      <c r="U10" s="83"/>
      <c r="V10" s="3"/>
      <c r="W10" s="3"/>
      <c r="X10" s="3"/>
      <c r="Y10" s="81"/>
      <c r="Z10" s="3"/>
      <c r="AA10" s="3"/>
      <c r="AB10" s="1"/>
      <c r="AC10" s="81"/>
      <c r="AD10" s="10"/>
      <c r="AF10" s="106"/>
      <c r="AG10" s="3"/>
      <c r="AH10" s="3"/>
      <c r="AI10" s="81"/>
      <c r="AJ10" s="3"/>
      <c r="AK10" s="3"/>
      <c r="AL10" s="1"/>
      <c r="AM10" s="81"/>
      <c r="AO10" s="82"/>
      <c r="AP10" s="82"/>
      <c r="AQ10" s="83"/>
      <c r="AR10" s="3"/>
      <c r="AS10" s="3"/>
      <c r="AT10" s="3"/>
      <c r="AU10" s="81"/>
      <c r="AV10" s="3"/>
      <c r="AW10" s="3"/>
      <c r="AX10" s="1"/>
      <c r="AY10" s="81"/>
      <c r="AZ10" s="10"/>
    </row>
    <row r="11" spans="2:52" ht="24.95" customHeight="1" thickBot="1" x14ac:dyDescent="0.3">
      <c r="E11" s="133"/>
      <c r="I11" s="80" t="s">
        <v>51</v>
      </c>
      <c r="J11" s="8"/>
      <c r="R11" s="84" t="s">
        <v>33</v>
      </c>
      <c r="S11" s="150">
        <v>219</v>
      </c>
      <c r="T11" s="151"/>
      <c r="U11" s="152"/>
      <c r="V11" s="84" t="s">
        <v>34</v>
      </c>
      <c r="W11" s="147">
        <v>162</v>
      </c>
      <c r="X11" s="148"/>
      <c r="Y11" s="149"/>
      <c r="Z11" s="84" t="s">
        <v>35</v>
      </c>
      <c r="AA11" s="147">
        <v>189</v>
      </c>
      <c r="AB11" s="148"/>
      <c r="AC11" s="149"/>
      <c r="AD11" s="10"/>
      <c r="AF11" s="8"/>
      <c r="AN11" s="84" t="s">
        <v>33</v>
      </c>
      <c r="AO11" s="150">
        <f>ROUND((570/AO6)*AO9,0)</f>
        <v>185</v>
      </c>
      <c r="AP11" s="151"/>
      <c r="AQ11" s="152"/>
      <c r="AR11" s="84" t="s">
        <v>34</v>
      </c>
      <c r="AS11" s="147">
        <f>ROUND((570/AO6)*AS9,0)</f>
        <v>144</v>
      </c>
      <c r="AT11" s="148"/>
      <c r="AU11" s="149"/>
      <c r="AV11" s="84" t="s">
        <v>35</v>
      </c>
      <c r="AW11" s="147">
        <f>570-(AO11+AS11)</f>
        <v>241</v>
      </c>
      <c r="AX11" s="148"/>
      <c r="AY11" s="149"/>
      <c r="AZ11" s="10"/>
    </row>
    <row r="12" spans="2:52" ht="5.0999999999999996" customHeight="1" thickBot="1" x14ac:dyDescent="0.3">
      <c r="E12" s="133"/>
      <c r="I12" s="80"/>
      <c r="J12" s="106"/>
      <c r="K12" s="3"/>
      <c r="L12" s="3"/>
      <c r="M12" s="3"/>
      <c r="P12" s="3"/>
      <c r="Q12" s="3"/>
      <c r="R12" s="85"/>
      <c r="V12" s="3"/>
      <c r="W12" s="3"/>
      <c r="X12" s="3"/>
      <c r="Y12" s="3"/>
      <c r="AB12" s="3"/>
      <c r="AC12" s="3"/>
      <c r="AD12" s="10"/>
      <c r="AF12" s="106"/>
      <c r="AG12" s="3"/>
      <c r="AH12" s="3"/>
      <c r="AI12" s="3"/>
      <c r="AL12" s="3"/>
      <c r="AM12" s="3"/>
      <c r="AN12" s="85"/>
      <c r="AR12" s="3"/>
      <c r="AS12" s="3"/>
      <c r="AT12" s="3"/>
      <c r="AU12" s="3"/>
      <c r="AX12" s="3"/>
      <c r="AY12" s="3"/>
      <c r="AZ12" s="10"/>
    </row>
    <row r="13" spans="2:52" ht="24.95" customHeight="1" thickBot="1" x14ac:dyDescent="0.3">
      <c r="E13" s="133"/>
      <c r="I13" s="80" t="s">
        <v>52</v>
      </c>
      <c r="J13" s="107"/>
      <c r="K13" s="161"/>
      <c r="L13" s="161"/>
      <c r="M13" s="161"/>
      <c r="N13" s="84" t="s">
        <v>33</v>
      </c>
      <c r="O13" s="147">
        <v>189</v>
      </c>
      <c r="P13" s="148"/>
      <c r="Q13" s="149"/>
      <c r="R13" s="84" t="s">
        <v>34</v>
      </c>
      <c r="S13" s="150">
        <v>219</v>
      </c>
      <c r="T13" s="151"/>
      <c r="U13" s="152"/>
      <c r="V13" s="84" t="s">
        <v>35</v>
      </c>
      <c r="W13" s="147">
        <v>162</v>
      </c>
      <c r="X13" s="148"/>
      <c r="Y13" s="149"/>
      <c r="AB13" s="3"/>
      <c r="AC13" s="3"/>
      <c r="AD13" s="10"/>
      <c r="AF13" s="107"/>
      <c r="AG13" s="161"/>
      <c r="AH13" s="161"/>
      <c r="AI13" s="161"/>
      <c r="AJ13" s="84" t="s">
        <v>33</v>
      </c>
      <c r="AK13" s="147">
        <f>ROUND((570/AO6)*AK9,0)</f>
        <v>242</v>
      </c>
      <c r="AL13" s="148"/>
      <c r="AM13" s="149"/>
      <c r="AN13" s="84" t="s">
        <v>34</v>
      </c>
      <c r="AO13" s="150">
        <f>ROUND((570/AO6)*AO9,0)</f>
        <v>185</v>
      </c>
      <c r="AP13" s="151"/>
      <c r="AQ13" s="152"/>
      <c r="AR13" s="84" t="s">
        <v>35</v>
      </c>
      <c r="AS13" s="147">
        <f>570-(AK13+AO13)</f>
        <v>143</v>
      </c>
      <c r="AT13" s="148"/>
      <c r="AU13" s="149"/>
      <c r="AX13" s="3"/>
      <c r="AY13" s="3"/>
      <c r="AZ13" s="10"/>
    </row>
    <row r="14" spans="2:52" ht="5.0999999999999996" customHeight="1" thickBot="1" x14ac:dyDescent="0.3">
      <c r="E14" s="133"/>
      <c r="I14" s="80"/>
      <c r="J14" s="8"/>
      <c r="O14" s="3"/>
      <c r="P14" s="3"/>
      <c r="R14" s="85"/>
      <c r="S14" s="3"/>
      <c r="T14" s="3"/>
      <c r="U14" s="3"/>
      <c r="AD14" s="86"/>
      <c r="AE14" s="3"/>
      <c r="AF14" s="8"/>
      <c r="AK14" s="3"/>
      <c r="AL14" s="3"/>
      <c r="AN14" s="85"/>
      <c r="AO14" s="3"/>
      <c r="AP14" s="3"/>
      <c r="AQ14" s="3"/>
      <c r="AZ14" s="86"/>
    </row>
    <row r="15" spans="2:52" ht="24.95" customHeight="1" thickBot="1" x14ac:dyDescent="0.3">
      <c r="D15" s="80"/>
      <c r="E15" s="133"/>
      <c r="I15" s="80" t="s">
        <v>50</v>
      </c>
      <c r="J15" s="107" t="s">
        <v>33</v>
      </c>
      <c r="K15" s="147">
        <v>165</v>
      </c>
      <c r="L15" s="148"/>
      <c r="M15" s="149"/>
      <c r="N15" s="84" t="s">
        <v>34</v>
      </c>
      <c r="O15" s="147">
        <v>189</v>
      </c>
      <c r="P15" s="148"/>
      <c r="Q15" s="149"/>
      <c r="R15" s="84" t="s">
        <v>35</v>
      </c>
      <c r="S15" s="150">
        <v>216</v>
      </c>
      <c r="T15" s="151"/>
      <c r="U15" s="152"/>
      <c r="Z15" s="3"/>
      <c r="AA15" s="3"/>
      <c r="AB15" s="3"/>
      <c r="AC15" s="3"/>
      <c r="AD15" s="86"/>
      <c r="AE15" s="3"/>
      <c r="AF15" s="107" t="s">
        <v>33</v>
      </c>
      <c r="AG15" s="147">
        <f>ROUND((570/AO6)*AG9,0)</f>
        <v>144</v>
      </c>
      <c r="AH15" s="148"/>
      <c r="AI15" s="149"/>
      <c r="AJ15" s="84" t="s">
        <v>34</v>
      </c>
      <c r="AK15" s="147">
        <f>ROUND((570/AO6)*AK9,0)</f>
        <v>242</v>
      </c>
      <c r="AL15" s="148"/>
      <c r="AM15" s="149"/>
      <c r="AN15" s="84" t="s">
        <v>35</v>
      </c>
      <c r="AO15" s="150">
        <f>570-(AG15+AK15)</f>
        <v>184</v>
      </c>
      <c r="AP15" s="151"/>
      <c r="AQ15" s="152"/>
      <c r="AV15" s="3"/>
      <c r="AW15" s="3"/>
      <c r="AX15" s="3"/>
      <c r="AY15" s="3"/>
      <c r="AZ15" s="86"/>
    </row>
    <row r="16" spans="2:52" ht="5.0999999999999996" customHeight="1" thickBot="1" x14ac:dyDescent="0.3">
      <c r="B16" s="100"/>
      <c r="D16" s="3"/>
      <c r="E16" s="3"/>
      <c r="F16" s="3"/>
      <c r="G16" s="3"/>
      <c r="H16" s="3"/>
      <c r="I16" s="3"/>
      <c r="J16" s="90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8"/>
      <c r="X16" s="87"/>
      <c r="Y16" s="87"/>
      <c r="Z16" s="15"/>
      <c r="AA16" s="15"/>
      <c r="AB16" s="15"/>
      <c r="AC16" s="15"/>
      <c r="AD16" s="99"/>
      <c r="AF16" s="90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8"/>
      <c r="AT16" s="87"/>
      <c r="AU16" s="87"/>
      <c r="AV16" s="15"/>
      <c r="AW16" s="15"/>
      <c r="AX16" s="15"/>
      <c r="AY16" s="15"/>
      <c r="AZ16" s="99"/>
    </row>
    <row r="17" spans="2:52" ht="24.95" customHeight="1" x14ac:dyDescent="0.25">
      <c r="B17" s="100"/>
      <c r="D17" s="3"/>
      <c r="E17" s="3"/>
      <c r="F17" s="3"/>
      <c r="G17" s="3"/>
      <c r="H17" s="3"/>
      <c r="I17" s="3"/>
      <c r="J17" s="3" t="s">
        <v>40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1"/>
      <c r="X17" s="3"/>
      <c r="Y17" s="3"/>
      <c r="AD17" s="101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1"/>
      <c r="AT17" s="3"/>
      <c r="AU17" s="3"/>
      <c r="AZ17" s="101"/>
    </row>
    <row r="18" spans="2:52" ht="5.0999999999999996" customHeight="1" thickBot="1" x14ac:dyDescent="0.3">
      <c r="B18" s="15"/>
      <c r="C18" s="15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8"/>
      <c r="X18" s="87"/>
      <c r="Y18" s="87"/>
      <c r="Z18" s="15"/>
      <c r="AA18" s="15"/>
      <c r="AB18" s="15"/>
      <c r="AC18" s="15"/>
      <c r="AD18" s="109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2" ht="24.95" customHeight="1" x14ac:dyDescent="0.25">
      <c r="B19" s="33" t="s">
        <v>23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1"/>
      <c r="X19" s="3"/>
      <c r="Y19" s="3"/>
      <c r="AD19" s="101"/>
    </row>
    <row r="20" spans="2:52" ht="24.95" customHeight="1" thickBot="1" x14ac:dyDescent="0.3">
      <c r="B20" s="18" t="s">
        <v>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52" ht="5.0999999999999996" customHeight="1" x14ac:dyDescent="0.25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5"/>
      <c r="AA21" s="5"/>
      <c r="AB21" s="5"/>
      <c r="AC21" s="5"/>
      <c r="AD21" s="14"/>
    </row>
    <row r="22" spans="2:52" ht="20.100000000000001" customHeight="1" x14ac:dyDescent="0.25">
      <c r="B22" s="23"/>
      <c r="C22" s="18"/>
      <c r="G22" s="13"/>
      <c r="H22" s="13"/>
      <c r="I22" s="13"/>
      <c r="J22" s="13"/>
      <c r="K22" s="13"/>
      <c r="L22" s="13"/>
      <c r="M22" s="13"/>
      <c r="N22" s="13"/>
      <c r="O22" s="13"/>
      <c r="S22" s="162" t="s">
        <v>5</v>
      </c>
      <c r="T22" s="162"/>
      <c r="U22" s="162"/>
      <c r="V22" s="102"/>
      <c r="W22" s="138" t="s">
        <v>57</v>
      </c>
      <c r="X22" s="138"/>
      <c r="Y22" s="138"/>
      <c r="AD22" s="10"/>
      <c r="AI22" s="3"/>
    </row>
    <row r="23" spans="2:52" ht="5.0999999999999996" customHeight="1" x14ac:dyDescent="0.25">
      <c r="B23" s="8"/>
      <c r="C23" s="13"/>
      <c r="G23" s="13"/>
      <c r="H23" s="13"/>
      <c r="I23" s="13"/>
      <c r="J23" s="13"/>
      <c r="K23" s="13"/>
      <c r="L23" s="13"/>
      <c r="M23" s="13"/>
      <c r="N23" s="13"/>
      <c r="O23" s="13"/>
      <c r="S23" s="13"/>
      <c r="T23" s="13"/>
      <c r="U23" s="13"/>
      <c r="V23" s="13"/>
      <c r="W23" s="13"/>
      <c r="X23" s="13"/>
      <c r="AD23" s="10"/>
    </row>
    <row r="24" spans="2:52" ht="5.0999999999999996" customHeight="1" x14ac:dyDescent="0.25">
      <c r="B24" s="8"/>
      <c r="C24" s="13"/>
      <c r="G24" s="13"/>
      <c r="H24" s="13"/>
      <c r="I24" s="13"/>
      <c r="J24" s="13"/>
      <c r="K24" s="13"/>
      <c r="L24" s="13"/>
      <c r="M24" s="13"/>
      <c r="N24" s="13"/>
      <c r="O24" s="13"/>
      <c r="S24" s="13"/>
      <c r="T24" s="13"/>
      <c r="U24" s="13"/>
      <c r="V24" s="13"/>
      <c r="W24" s="13"/>
      <c r="X24" s="13"/>
      <c r="AD24" s="10"/>
    </row>
    <row r="25" spans="2:52" ht="20.100000000000001" customHeight="1" x14ac:dyDescent="0.25">
      <c r="B25" s="8"/>
      <c r="C25" s="16" t="s">
        <v>54</v>
      </c>
      <c r="G25" s="21"/>
      <c r="J25" s="13"/>
      <c r="K25" s="13"/>
      <c r="L25" s="13"/>
      <c r="S25" s="169">
        <v>219</v>
      </c>
      <c r="T25" s="170"/>
      <c r="U25" s="171"/>
      <c r="W25" s="137" t="s">
        <v>56</v>
      </c>
      <c r="X25" s="137"/>
      <c r="Y25" s="137"/>
      <c r="Z25" s="137"/>
      <c r="AD25" s="10"/>
    </row>
    <row r="26" spans="2:52" ht="5.0999999999999996" customHeight="1" x14ac:dyDescent="0.25">
      <c r="B26" s="8"/>
      <c r="C26" s="16"/>
      <c r="G26" s="17"/>
      <c r="H26" s="13"/>
      <c r="I26" s="13"/>
      <c r="J26" s="13"/>
      <c r="K26" s="13"/>
      <c r="L26" s="13"/>
      <c r="W26" s="128"/>
      <c r="X26" s="128"/>
      <c r="Y26" s="128"/>
      <c r="AD26" s="10"/>
    </row>
    <row r="27" spans="2:52" ht="20.100000000000001" customHeight="1" x14ac:dyDescent="0.25">
      <c r="B27" s="8"/>
      <c r="C27" s="16" t="s">
        <v>55</v>
      </c>
      <c r="G27" s="17"/>
      <c r="H27" s="13"/>
      <c r="I27" s="13"/>
      <c r="J27" s="13"/>
      <c r="K27" s="13"/>
      <c r="L27" s="13"/>
      <c r="S27" s="172">
        <f>S25</f>
        <v>219</v>
      </c>
      <c r="T27" s="173"/>
      <c r="U27" s="174"/>
      <c r="W27" s="137" t="s">
        <v>56</v>
      </c>
      <c r="X27" s="137"/>
      <c r="Y27" s="137"/>
      <c r="AD27" s="10"/>
    </row>
    <row r="28" spans="2:52" ht="5.0999999999999996" customHeight="1" x14ac:dyDescent="0.25">
      <c r="B28" s="8"/>
      <c r="C28" s="16"/>
      <c r="G28" s="17"/>
      <c r="H28" s="13"/>
      <c r="I28" s="13"/>
      <c r="J28" s="13"/>
      <c r="K28" s="13"/>
      <c r="L28" s="13"/>
      <c r="W28" s="137"/>
      <c r="X28" s="137"/>
      <c r="Y28" s="137"/>
      <c r="AD28" s="10"/>
    </row>
    <row r="29" spans="2:52" ht="20.100000000000001" customHeight="1" x14ac:dyDescent="0.25">
      <c r="B29" s="8"/>
      <c r="C29" s="16" t="s">
        <v>79</v>
      </c>
      <c r="G29" s="17"/>
      <c r="H29" s="13"/>
      <c r="I29" s="13"/>
      <c r="J29" s="13"/>
      <c r="K29" s="13"/>
      <c r="L29" s="13"/>
      <c r="S29" s="172">
        <f>S25*2</f>
        <v>438</v>
      </c>
      <c r="T29" s="173"/>
      <c r="U29" s="174"/>
      <c r="W29" s="137" t="s">
        <v>58</v>
      </c>
      <c r="X29" s="137"/>
      <c r="Y29" s="137"/>
      <c r="AD29" s="10"/>
    </row>
    <row r="30" spans="2:52" ht="5.0999999999999996" customHeight="1" thickBot="1" x14ac:dyDescent="0.3">
      <c r="B30" s="1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15"/>
      <c r="AA30" s="15"/>
      <c r="AB30" s="15"/>
      <c r="AC30" s="15"/>
      <c r="AD30" s="12"/>
    </row>
    <row r="31" spans="2:52" ht="20.100000000000001" hidden="1" customHeight="1" x14ac:dyDescent="0.25"/>
    <row r="32" spans="2:52" ht="20.100000000000001" hidden="1" customHeight="1" x14ac:dyDescent="0.25">
      <c r="R32" s="144" t="s">
        <v>18</v>
      </c>
      <c r="S32" s="163">
        <f>S25</f>
        <v>219</v>
      </c>
      <c r="T32" s="164"/>
      <c r="U32" s="165"/>
    </row>
    <row r="33" spans="18:21" ht="20.100000000000001" hidden="1" customHeight="1" x14ac:dyDescent="0.25">
      <c r="R33" s="144" t="s">
        <v>64</v>
      </c>
      <c r="S33" s="163">
        <f>S27</f>
        <v>219</v>
      </c>
      <c r="T33" s="164"/>
      <c r="U33" s="165"/>
    </row>
    <row r="34" spans="18:21" ht="20.100000000000001" hidden="1" customHeight="1" x14ac:dyDescent="0.25">
      <c r="R34" s="144" t="s">
        <v>65</v>
      </c>
      <c r="S34" s="163">
        <f>S29</f>
        <v>438</v>
      </c>
      <c r="T34" s="164"/>
      <c r="U34" s="165"/>
    </row>
    <row r="35" spans="18:21" ht="20.100000000000001" hidden="1" customHeight="1" x14ac:dyDescent="0.25">
      <c r="R35" s="144" t="s">
        <v>66</v>
      </c>
      <c r="S35" s="163">
        <f>S29</f>
        <v>438</v>
      </c>
      <c r="T35" s="164"/>
      <c r="U35" s="165"/>
    </row>
    <row r="36" spans="18:21" ht="20.100000000000001" hidden="1" customHeight="1" x14ac:dyDescent="0.25">
      <c r="R36" s="144" t="s">
        <v>63</v>
      </c>
      <c r="S36" s="166">
        <f>S29</f>
        <v>438</v>
      </c>
      <c r="T36" s="167"/>
      <c r="U36" s="168"/>
    </row>
  </sheetData>
  <sheetProtection algorithmName="SHA-512" hashValue="8SN+K37xbwD/CuSSL7KYleQJ/bX2oytn+lRjEUHg4eL3hKs3BPWrtm5oHc3Qjrs/fM1g9iZbhw11BsIis94gTQ==" saltValue="PkTiCP0h1IFfEn741/rZIA==" spinCount="100000" sheet="1" objects="1" scenarios="1"/>
  <mergeCells count="45">
    <mergeCell ref="S22:U22"/>
    <mergeCell ref="S32:U32"/>
    <mergeCell ref="S33:U33"/>
    <mergeCell ref="S36:U36"/>
    <mergeCell ref="S35:U35"/>
    <mergeCell ref="S34:U34"/>
    <mergeCell ref="S25:U25"/>
    <mergeCell ref="S27:U27"/>
    <mergeCell ref="S29:U29"/>
    <mergeCell ref="K15:M15"/>
    <mergeCell ref="K13:M13"/>
    <mergeCell ref="AG13:AI13"/>
    <mergeCell ref="AK13:AM13"/>
    <mergeCell ref="AO13:AQ13"/>
    <mergeCell ref="S13:U13"/>
    <mergeCell ref="S15:U15"/>
    <mergeCell ref="W11:Y11"/>
    <mergeCell ref="W13:Y13"/>
    <mergeCell ref="AA11:AC11"/>
    <mergeCell ref="O15:Q15"/>
    <mergeCell ref="O13:Q13"/>
    <mergeCell ref="S11:U11"/>
    <mergeCell ref="AF3:AZ3"/>
    <mergeCell ref="AO11:AQ11"/>
    <mergeCell ref="AS11:AU11"/>
    <mergeCell ref="AW11:AY11"/>
    <mergeCell ref="AW9:AY9"/>
    <mergeCell ref="AF5:AZ5"/>
    <mergeCell ref="AW6:AY6"/>
    <mergeCell ref="AS13:AU13"/>
    <mergeCell ref="AG15:AI15"/>
    <mergeCell ref="AK15:AM15"/>
    <mergeCell ref="AO15:AQ15"/>
    <mergeCell ref="J3:AD3"/>
    <mergeCell ref="K9:M9"/>
    <mergeCell ref="O9:Q9"/>
    <mergeCell ref="S9:U9"/>
    <mergeCell ref="W9:Y9"/>
    <mergeCell ref="AA9:AC9"/>
    <mergeCell ref="AG9:AI9"/>
    <mergeCell ref="AK9:AM9"/>
    <mergeCell ref="AO9:AQ9"/>
    <mergeCell ref="AS9:AU9"/>
    <mergeCell ref="S6:U6"/>
    <mergeCell ref="AO6:AQ6"/>
  </mergeCells>
  <printOptions horizontalCentered="1"/>
  <pageMargins left="0.39370078740157483" right="0.39370078740157483" top="0.19685039370078741" bottom="0.19685039370078741" header="0.39370078740157483" footer="0.39370078740157483"/>
  <pageSetup paperSize="9"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6758-79E0-4C84-A098-D6ABD6297BC3}">
  <dimension ref="A1:AM107"/>
  <sheetViews>
    <sheetView showGridLines="0" zoomScaleNormal="100" workbookViewId="0">
      <pane ySplit="7" topLeftCell="A8" activePane="bottomLeft" state="frozen"/>
      <selection activeCell="S25" sqref="S25:U25"/>
      <selection pane="bottomLeft" activeCell="A8" sqref="A8"/>
    </sheetView>
  </sheetViews>
  <sheetFormatPr defaultColWidth="3.85546875" defaultRowHeight="15" x14ac:dyDescent="0.25"/>
  <cols>
    <col min="1" max="1" width="25.85546875" style="2" customWidth="1"/>
    <col min="2" max="4" width="11.140625" style="30" customWidth="1"/>
    <col min="5" max="19" width="6.85546875" style="2" customWidth="1"/>
    <col min="20" max="31" width="5.85546875" style="2" hidden="1" customWidth="1"/>
    <col min="32" max="32" width="0.85546875" style="2" customWidth="1"/>
    <col min="33" max="35" width="9.85546875" style="2" customWidth="1"/>
    <col min="36" max="38" width="0.85546875" style="2" customWidth="1"/>
    <col min="39" max="39" width="9.85546875" style="2" customWidth="1"/>
    <col min="40" max="16384" width="3.85546875" style="2"/>
  </cols>
  <sheetData>
    <row r="1" spans="1:39" ht="21" x14ac:dyDescent="0.25">
      <c r="A1" s="3" t="str">
        <f>'STEP 1'!B1</f>
        <v>AUTUMN 2025</v>
      </c>
      <c r="Q1" s="32" t="s">
        <v>81</v>
      </c>
      <c r="R1" s="126" t="s">
        <v>44</v>
      </c>
      <c r="S1" s="126" t="s">
        <v>45</v>
      </c>
      <c r="AI1" s="97" t="s">
        <v>47</v>
      </c>
    </row>
    <row r="2" spans="1:39" ht="24.95" customHeight="1" x14ac:dyDescent="0.25">
      <c r="A2" s="33" t="s">
        <v>62</v>
      </c>
      <c r="C2" s="13"/>
      <c r="D2" s="13"/>
      <c r="E2" s="175" t="s">
        <v>29</v>
      </c>
      <c r="F2" s="175"/>
      <c r="G2" s="175"/>
      <c r="H2" s="175"/>
      <c r="I2" s="175"/>
      <c r="P2" s="3"/>
      <c r="Q2" s="32" t="str">
        <f>'STEP 2'!I11</f>
        <v xml:space="preserve">Apr to Aug  </v>
      </c>
      <c r="R2" s="75">
        <f>'STEP 2'!S11*2</f>
        <v>438</v>
      </c>
      <c r="S2" s="75">
        <f>'STEP 2'!AO11*2</f>
        <v>370</v>
      </c>
      <c r="T2" s="3"/>
      <c r="U2" s="3"/>
      <c r="V2" s="3"/>
      <c r="W2" s="3"/>
      <c r="X2" s="3"/>
      <c r="Y2" s="3"/>
      <c r="Z2" s="3"/>
      <c r="AF2" s="3"/>
      <c r="AG2" s="91"/>
      <c r="AH2" s="91"/>
      <c r="AI2" s="92" t="s">
        <v>48</v>
      </c>
      <c r="AJ2" s="3"/>
      <c r="AK2" s="3"/>
      <c r="AL2" s="3"/>
      <c r="AM2" s="3"/>
    </row>
    <row r="3" spans="1:39" ht="24.95" customHeight="1" x14ac:dyDescent="0.25">
      <c r="A3" s="1" t="s">
        <v>70</v>
      </c>
      <c r="C3" s="13"/>
      <c r="D3" s="13"/>
      <c r="E3" s="176" t="s">
        <v>30</v>
      </c>
      <c r="F3" s="176"/>
      <c r="G3" s="176"/>
      <c r="H3" s="176"/>
      <c r="I3" s="176"/>
      <c r="P3" s="3"/>
      <c r="Q3" s="32" t="str">
        <f>'STEP 2'!I13</f>
        <v xml:space="preserve">Jan to Mar  </v>
      </c>
      <c r="R3" s="75">
        <f>'STEP 2'!S13*2</f>
        <v>438</v>
      </c>
      <c r="S3" s="75">
        <f>'STEP 2'!AO13*2</f>
        <v>370</v>
      </c>
      <c r="T3" s="3"/>
      <c r="U3" s="3"/>
      <c r="V3" s="3"/>
      <c r="W3" s="3"/>
      <c r="X3" s="3"/>
      <c r="Y3" s="3"/>
      <c r="Z3" s="3"/>
      <c r="AF3" s="3"/>
      <c r="AG3" s="177">
        <f>SUM(AI:AI)</f>
        <v>0</v>
      </c>
      <c r="AH3" s="178"/>
      <c r="AI3" s="179"/>
    </row>
    <row r="4" spans="1:39" ht="24.95" customHeight="1" x14ac:dyDescent="0.25">
      <c r="A4" s="1" t="s">
        <v>46</v>
      </c>
      <c r="C4" s="13"/>
      <c r="D4" s="13"/>
      <c r="E4" s="34">
        <f>'STEP 1'!$I$16</f>
        <v>18</v>
      </c>
      <c r="F4" s="34">
        <f>'STEP 1'!$J$16</f>
        <v>18</v>
      </c>
      <c r="G4" s="34">
        <f>'STEP 1'!$K$16</f>
        <v>18</v>
      </c>
      <c r="H4" s="34">
        <f>'STEP 1'!$L$16</f>
        <v>16</v>
      </c>
      <c r="I4" s="34">
        <f>'STEP 1'!$M$16</f>
        <v>16</v>
      </c>
      <c r="P4" s="3"/>
      <c r="Q4" s="32" t="str">
        <f>'STEP 2'!I15</f>
        <v xml:space="preserve">Sept to Dec  </v>
      </c>
      <c r="R4" s="75">
        <f>'STEP 2'!S15*2</f>
        <v>432</v>
      </c>
      <c r="S4" s="75">
        <f>'STEP 2'!AO15*2</f>
        <v>368</v>
      </c>
      <c r="T4" s="3"/>
      <c r="U4" s="3"/>
      <c r="V4" s="3"/>
      <c r="W4" s="3"/>
      <c r="X4" s="3"/>
      <c r="Y4" s="3"/>
      <c r="Z4" s="3"/>
      <c r="AA4" s="13"/>
      <c r="AB4" s="13"/>
      <c r="AC4" s="13"/>
      <c r="AD4" s="13"/>
      <c r="AE4" s="13"/>
      <c r="AF4" s="3"/>
      <c r="AG4" s="3"/>
      <c r="AH4" s="3"/>
      <c r="AI4" s="3"/>
      <c r="AJ4" s="3"/>
      <c r="AK4" s="3"/>
      <c r="AL4" s="3"/>
      <c r="AM4" s="3"/>
    </row>
    <row r="5" spans="1:39" ht="5.0999999999999996" customHeight="1" thickBot="1" x14ac:dyDescent="0.3"/>
    <row r="6" spans="1:39" s="9" customFormat="1" ht="60.75" customHeight="1" thickBot="1" x14ac:dyDescent="0.3">
      <c r="A6" s="56" t="s">
        <v>32</v>
      </c>
      <c r="B6" s="57" t="s">
        <v>6</v>
      </c>
      <c r="C6" s="79" t="s">
        <v>68</v>
      </c>
      <c r="D6" s="59" t="s">
        <v>31</v>
      </c>
      <c r="E6" s="180" t="s">
        <v>28</v>
      </c>
      <c r="F6" s="181"/>
      <c r="G6" s="181"/>
      <c r="H6" s="181"/>
      <c r="I6" s="182"/>
      <c r="J6" s="180" t="s">
        <v>25</v>
      </c>
      <c r="K6" s="181"/>
      <c r="L6" s="181"/>
      <c r="M6" s="181"/>
      <c r="N6" s="182"/>
      <c r="O6" s="183" t="s">
        <v>26</v>
      </c>
      <c r="P6" s="181"/>
      <c r="Q6" s="181"/>
      <c r="R6" s="181"/>
      <c r="S6" s="182"/>
      <c r="T6" s="78"/>
      <c r="U6" s="78"/>
      <c r="V6" s="78"/>
      <c r="W6" s="78"/>
      <c r="X6" s="78"/>
      <c r="Y6" s="78"/>
      <c r="Z6" s="78"/>
      <c r="AA6" s="184" t="s">
        <v>27</v>
      </c>
      <c r="AB6" s="185"/>
      <c r="AC6" s="185"/>
      <c r="AD6" s="185"/>
      <c r="AE6" s="186"/>
      <c r="AF6" s="58"/>
      <c r="AG6" s="60" t="s">
        <v>20</v>
      </c>
      <c r="AH6" s="60" t="s">
        <v>22</v>
      </c>
      <c r="AI6" s="60" t="s">
        <v>21</v>
      </c>
      <c r="AJ6" s="58"/>
      <c r="AK6" s="95"/>
      <c r="AL6" s="58"/>
      <c r="AM6" s="60" t="s">
        <v>19</v>
      </c>
    </row>
    <row r="7" spans="1:39" s="121" customFormat="1" ht="20.100000000000001" customHeight="1" thickBot="1" x14ac:dyDescent="0.3">
      <c r="A7" s="112"/>
      <c r="B7" s="113"/>
      <c r="C7" s="113"/>
      <c r="D7" s="114"/>
      <c r="E7" s="115" t="s">
        <v>7</v>
      </c>
      <c r="F7" s="116" t="s">
        <v>11</v>
      </c>
      <c r="G7" s="116" t="s">
        <v>8</v>
      </c>
      <c r="H7" s="116" t="s">
        <v>10</v>
      </c>
      <c r="I7" s="117" t="s">
        <v>9</v>
      </c>
      <c r="J7" s="115" t="s">
        <v>7</v>
      </c>
      <c r="K7" s="116" t="s">
        <v>11</v>
      </c>
      <c r="L7" s="116" t="s">
        <v>8</v>
      </c>
      <c r="M7" s="116" t="s">
        <v>10</v>
      </c>
      <c r="N7" s="117" t="s">
        <v>9</v>
      </c>
      <c r="O7" s="115" t="s">
        <v>7</v>
      </c>
      <c r="P7" s="116" t="s">
        <v>11</v>
      </c>
      <c r="Q7" s="116" t="s">
        <v>8</v>
      </c>
      <c r="R7" s="116" t="s">
        <v>10</v>
      </c>
      <c r="S7" s="117" t="s">
        <v>9</v>
      </c>
      <c r="T7" s="118" t="s">
        <v>7</v>
      </c>
      <c r="U7" s="119" t="s">
        <v>11</v>
      </c>
      <c r="V7" s="119" t="s">
        <v>8</v>
      </c>
      <c r="W7" s="119" t="s">
        <v>10</v>
      </c>
      <c r="X7" s="119" t="s">
        <v>9</v>
      </c>
      <c r="Y7" s="119" t="s">
        <v>16</v>
      </c>
      <c r="Z7" s="120" t="s">
        <v>17</v>
      </c>
      <c r="AA7" s="115" t="s">
        <v>7</v>
      </c>
      <c r="AB7" s="116" t="s">
        <v>11</v>
      </c>
      <c r="AC7" s="116" t="s">
        <v>8</v>
      </c>
      <c r="AD7" s="116" t="s">
        <v>10</v>
      </c>
      <c r="AE7" s="117" t="s">
        <v>9</v>
      </c>
      <c r="AG7" s="122"/>
      <c r="AH7" s="122"/>
      <c r="AI7" s="123"/>
      <c r="AK7" s="124"/>
      <c r="AM7" s="125"/>
    </row>
    <row r="8" spans="1:39" ht="20.100000000000001" customHeight="1" x14ac:dyDescent="0.25">
      <c r="A8" s="67"/>
      <c r="B8" s="47"/>
      <c r="C8" s="47" t="s">
        <v>65</v>
      </c>
      <c r="D8" s="68"/>
      <c r="E8" s="49"/>
      <c r="F8" s="48"/>
      <c r="G8" s="48"/>
      <c r="H8" s="48"/>
      <c r="I8" s="50"/>
      <c r="J8" s="49"/>
      <c r="K8" s="48"/>
      <c r="L8" s="48"/>
      <c r="M8" s="48"/>
      <c r="N8" s="50"/>
      <c r="O8" s="49"/>
      <c r="P8" s="48"/>
      <c r="Q8" s="48"/>
      <c r="R8" s="48"/>
      <c r="S8" s="50"/>
      <c r="T8" s="51">
        <f>E8*O8</f>
        <v>0</v>
      </c>
      <c r="U8" s="52">
        <f>F8*P8</f>
        <v>0</v>
      </c>
      <c r="V8" s="52">
        <f>G8*Q8</f>
        <v>0</v>
      </c>
      <c r="W8" s="52">
        <f>H8*R8</f>
        <v>0</v>
      </c>
      <c r="X8" s="52">
        <f>I8*S8</f>
        <v>0</v>
      </c>
      <c r="Y8" s="52">
        <f>SUM(T8:X8)</f>
        <v>0</v>
      </c>
      <c r="Z8" s="53">
        <f>VLOOKUP(C8,'STEP 2'!$R$32:$U$36,2,FALSE)</f>
        <v>438</v>
      </c>
      <c r="AA8" s="54">
        <f>J8-O8</f>
        <v>0</v>
      </c>
      <c r="AB8" s="52">
        <f>K8-P8</f>
        <v>0</v>
      </c>
      <c r="AC8" s="52">
        <f>L8-Q8</f>
        <v>0</v>
      </c>
      <c r="AD8" s="52">
        <f>M8-R8</f>
        <v>0</v>
      </c>
      <c r="AE8" s="55">
        <f>N8-S8</f>
        <v>0</v>
      </c>
      <c r="AF8" s="30"/>
      <c r="AG8" s="63">
        <f>SUM(O8:S8)</f>
        <v>0</v>
      </c>
      <c r="AH8" s="64">
        <f>IF(AG8=0,0,AI8/AG8)</f>
        <v>0</v>
      </c>
      <c r="AI8" s="93">
        <f>IF(Y8&gt;Z8,Z8,Y8)</f>
        <v>0</v>
      </c>
      <c r="AJ8" s="30"/>
      <c r="AK8" s="96"/>
      <c r="AL8" s="30"/>
      <c r="AM8" s="61">
        <f>SUM(AA8:AE8)</f>
        <v>0</v>
      </c>
    </row>
    <row r="9" spans="1:39" ht="20.100000000000001" customHeight="1" x14ac:dyDescent="0.25">
      <c r="A9" s="69"/>
      <c r="B9" s="35"/>
      <c r="C9" s="47" t="s">
        <v>65</v>
      </c>
      <c r="D9" s="70"/>
      <c r="E9" s="37"/>
      <c r="F9" s="36"/>
      <c r="G9" s="36"/>
      <c r="H9" s="36"/>
      <c r="I9" s="38"/>
      <c r="J9" s="37"/>
      <c r="K9" s="36"/>
      <c r="L9" s="36"/>
      <c r="M9" s="36"/>
      <c r="N9" s="38"/>
      <c r="O9" s="37"/>
      <c r="P9" s="36"/>
      <c r="Q9" s="36"/>
      <c r="R9" s="36"/>
      <c r="S9" s="38"/>
      <c r="T9" s="77">
        <f t="shared" ref="T9:X40" si="0">E9*O9</f>
        <v>0</v>
      </c>
      <c r="U9" s="75">
        <f t="shared" si="0"/>
        <v>0</v>
      </c>
      <c r="V9" s="75">
        <f t="shared" si="0"/>
        <v>0</v>
      </c>
      <c r="W9" s="75">
        <f t="shared" si="0"/>
        <v>0</v>
      </c>
      <c r="X9" s="75">
        <f t="shared" si="0"/>
        <v>0</v>
      </c>
      <c r="Y9" s="75">
        <f t="shared" ref="Y9:Y72" si="1">SUM(T9:X9)</f>
        <v>0</v>
      </c>
      <c r="Z9" s="76">
        <f>VLOOKUP(C9,'STEP 2'!$R$32:$U$36,2,FALSE)</f>
        <v>438</v>
      </c>
      <c r="AA9" s="42">
        <f t="shared" ref="AA9:AE58" si="2">J9-O9</f>
        <v>0</v>
      </c>
      <c r="AB9" s="75">
        <f t="shared" si="2"/>
        <v>0</v>
      </c>
      <c r="AC9" s="75">
        <f t="shared" si="2"/>
        <v>0</v>
      </c>
      <c r="AD9" s="75">
        <f t="shared" si="2"/>
        <v>0</v>
      </c>
      <c r="AE9" s="43">
        <f t="shared" si="2"/>
        <v>0</v>
      </c>
      <c r="AF9" s="30"/>
      <c r="AG9" s="61">
        <f t="shared" ref="AG9:AG72" si="3">SUM(O9:S9)</f>
        <v>0</v>
      </c>
      <c r="AH9" s="65">
        <f t="shared" ref="AH9:AH72" si="4">IF(AG9=0,0,AI9/AG9)</f>
        <v>0</v>
      </c>
      <c r="AI9" s="93">
        <f t="shared" ref="AI8:AI72" si="5">IF(Y9&gt;Z9,Z9,Y9)</f>
        <v>0</v>
      </c>
      <c r="AJ9" s="30"/>
      <c r="AK9" s="96"/>
      <c r="AL9" s="30"/>
      <c r="AM9" s="61">
        <f t="shared" ref="AM9:AM72" si="6">SUM(AA9:AE9)</f>
        <v>0</v>
      </c>
    </row>
    <row r="10" spans="1:39" ht="20.100000000000001" customHeight="1" x14ac:dyDescent="0.25">
      <c r="A10" s="69"/>
      <c r="B10" s="35"/>
      <c r="C10" s="47" t="s">
        <v>65</v>
      </c>
      <c r="D10" s="70"/>
      <c r="E10" s="37"/>
      <c r="F10" s="36"/>
      <c r="G10" s="36"/>
      <c r="H10" s="36"/>
      <c r="I10" s="38"/>
      <c r="J10" s="37"/>
      <c r="K10" s="36"/>
      <c r="L10" s="36"/>
      <c r="M10" s="36"/>
      <c r="N10" s="38"/>
      <c r="O10" s="37"/>
      <c r="P10" s="36"/>
      <c r="Q10" s="36"/>
      <c r="R10" s="36"/>
      <c r="S10" s="38"/>
      <c r="T10" s="77">
        <f t="shared" si="0"/>
        <v>0</v>
      </c>
      <c r="U10" s="75">
        <f t="shared" si="0"/>
        <v>0</v>
      </c>
      <c r="V10" s="75">
        <f t="shared" si="0"/>
        <v>0</v>
      </c>
      <c r="W10" s="75">
        <f t="shared" si="0"/>
        <v>0</v>
      </c>
      <c r="X10" s="75">
        <f t="shared" si="0"/>
        <v>0</v>
      </c>
      <c r="Y10" s="75">
        <f t="shared" si="1"/>
        <v>0</v>
      </c>
      <c r="Z10" s="76">
        <f>VLOOKUP(C10,'STEP 2'!$R$32:$U$36,2,FALSE)</f>
        <v>438</v>
      </c>
      <c r="AA10" s="42">
        <f t="shared" si="2"/>
        <v>0</v>
      </c>
      <c r="AB10" s="75">
        <f t="shared" si="2"/>
        <v>0</v>
      </c>
      <c r="AC10" s="75">
        <f t="shared" si="2"/>
        <v>0</v>
      </c>
      <c r="AD10" s="75">
        <f t="shared" si="2"/>
        <v>0</v>
      </c>
      <c r="AE10" s="43">
        <f t="shared" si="2"/>
        <v>0</v>
      </c>
      <c r="AF10" s="30"/>
      <c r="AG10" s="61">
        <f t="shared" si="3"/>
        <v>0</v>
      </c>
      <c r="AH10" s="65">
        <f t="shared" si="4"/>
        <v>0</v>
      </c>
      <c r="AI10" s="93">
        <f t="shared" si="5"/>
        <v>0</v>
      </c>
      <c r="AJ10" s="30"/>
      <c r="AK10" s="96"/>
      <c r="AL10" s="30"/>
      <c r="AM10" s="61">
        <f t="shared" si="6"/>
        <v>0</v>
      </c>
    </row>
    <row r="11" spans="1:39" ht="20.100000000000001" customHeight="1" x14ac:dyDescent="0.25">
      <c r="A11" s="69"/>
      <c r="B11" s="35"/>
      <c r="C11" s="47" t="s">
        <v>65</v>
      </c>
      <c r="D11" s="70"/>
      <c r="E11" s="37"/>
      <c r="F11" s="36"/>
      <c r="G11" s="36"/>
      <c r="H11" s="36"/>
      <c r="I11" s="38"/>
      <c r="J11" s="37"/>
      <c r="K11" s="36"/>
      <c r="L11" s="36"/>
      <c r="M11" s="36"/>
      <c r="N11" s="38"/>
      <c r="O11" s="37"/>
      <c r="P11" s="36"/>
      <c r="Q11" s="36"/>
      <c r="R11" s="36"/>
      <c r="S11" s="38"/>
      <c r="T11" s="77">
        <f t="shared" si="0"/>
        <v>0</v>
      </c>
      <c r="U11" s="75">
        <f t="shared" si="0"/>
        <v>0</v>
      </c>
      <c r="V11" s="75">
        <f t="shared" si="0"/>
        <v>0</v>
      </c>
      <c r="W11" s="75">
        <f t="shared" si="0"/>
        <v>0</v>
      </c>
      <c r="X11" s="75">
        <f t="shared" si="0"/>
        <v>0</v>
      </c>
      <c r="Y11" s="75">
        <f t="shared" si="1"/>
        <v>0</v>
      </c>
      <c r="Z11" s="76">
        <f>VLOOKUP(C11,'STEP 2'!$R$32:$U$36,2,FALSE)</f>
        <v>438</v>
      </c>
      <c r="AA11" s="42">
        <f t="shared" si="2"/>
        <v>0</v>
      </c>
      <c r="AB11" s="75">
        <f t="shared" si="2"/>
        <v>0</v>
      </c>
      <c r="AC11" s="75">
        <f t="shared" si="2"/>
        <v>0</v>
      </c>
      <c r="AD11" s="75">
        <f t="shared" si="2"/>
        <v>0</v>
      </c>
      <c r="AE11" s="43">
        <f t="shared" si="2"/>
        <v>0</v>
      </c>
      <c r="AF11" s="30"/>
      <c r="AG11" s="61">
        <f t="shared" si="3"/>
        <v>0</v>
      </c>
      <c r="AH11" s="65">
        <f t="shared" si="4"/>
        <v>0</v>
      </c>
      <c r="AI11" s="93">
        <f t="shared" si="5"/>
        <v>0</v>
      </c>
      <c r="AJ11" s="30"/>
      <c r="AK11" s="96"/>
      <c r="AL11" s="30"/>
      <c r="AM11" s="61">
        <f t="shared" si="6"/>
        <v>0</v>
      </c>
    </row>
    <row r="12" spans="1:39" ht="20.100000000000001" customHeight="1" x14ac:dyDescent="0.25">
      <c r="A12" s="69"/>
      <c r="B12" s="35"/>
      <c r="C12" s="47" t="s">
        <v>65</v>
      </c>
      <c r="D12" s="70"/>
      <c r="E12" s="37"/>
      <c r="F12" s="36"/>
      <c r="G12" s="36"/>
      <c r="H12" s="36"/>
      <c r="I12" s="38"/>
      <c r="J12" s="37"/>
      <c r="K12" s="36"/>
      <c r="L12" s="36"/>
      <c r="M12" s="36"/>
      <c r="N12" s="38"/>
      <c r="O12" s="37"/>
      <c r="P12" s="36"/>
      <c r="Q12" s="36"/>
      <c r="R12" s="36"/>
      <c r="S12" s="38"/>
      <c r="T12" s="77">
        <f t="shared" si="0"/>
        <v>0</v>
      </c>
      <c r="U12" s="75">
        <f t="shared" si="0"/>
        <v>0</v>
      </c>
      <c r="V12" s="75">
        <f t="shared" si="0"/>
        <v>0</v>
      </c>
      <c r="W12" s="75">
        <f t="shared" si="0"/>
        <v>0</v>
      </c>
      <c r="X12" s="75">
        <f t="shared" si="0"/>
        <v>0</v>
      </c>
      <c r="Y12" s="75">
        <f t="shared" si="1"/>
        <v>0</v>
      </c>
      <c r="Z12" s="76">
        <f>VLOOKUP(C12,'STEP 2'!$R$32:$U$36,2,FALSE)</f>
        <v>438</v>
      </c>
      <c r="AA12" s="42">
        <f t="shared" si="2"/>
        <v>0</v>
      </c>
      <c r="AB12" s="75">
        <f t="shared" si="2"/>
        <v>0</v>
      </c>
      <c r="AC12" s="75">
        <f t="shared" si="2"/>
        <v>0</v>
      </c>
      <c r="AD12" s="75">
        <f t="shared" si="2"/>
        <v>0</v>
      </c>
      <c r="AE12" s="43">
        <f t="shared" si="2"/>
        <v>0</v>
      </c>
      <c r="AF12" s="30"/>
      <c r="AG12" s="61">
        <f t="shared" si="3"/>
        <v>0</v>
      </c>
      <c r="AH12" s="65">
        <f t="shared" si="4"/>
        <v>0</v>
      </c>
      <c r="AI12" s="93">
        <f t="shared" si="5"/>
        <v>0</v>
      </c>
      <c r="AJ12" s="30"/>
      <c r="AK12" s="96"/>
      <c r="AL12" s="30"/>
      <c r="AM12" s="61">
        <f t="shared" si="6"/>
        <v>0</v>
      </c>
    </row>
    <row r="13" spans="1:39" ht="20.100000000000001" customHeight="1" x14ac:dyDescent="0.25">
      <c r="A13" s="69"/>
      <c r="B13" s="35"/>
      <c r="C13" s="47" t="s">
        <v>65</v>
      </c>
      <c r="D13" s="70"/>
      <c r="E13" s="37"/>
      <c r="F13" s="36"/>
      <c r="G13" s="36"/>
      <c r="H13" s="36"/>
      <c r="I13" s="38"/>
      <c r="J13" s="37"/>
      <c r="K13" s="36"/>
      <c r="L13" s="36"/>
      <c r="M13" s="36"/>
      <c r="N13" s="38"/>
      <c r="O13" s="37"/>
      <c r="P13" s="36"/>
      <c r="Q13" s="36"/>
      <c r="R13" s="36"/>
      <c r="S13" s="38"/>
      <c r="T13" s="77">
        <f t="shared" si="0"/>
        <v>0</v>
      </c>
      <c r="U13" s="75">
        <f t="shared" si="0"/>
        <v>0</v>
      </c>
      <c r="V13" s="75">
        <f t="shared" si="0"/>
        <v>0</v>
      </c>
      <c r="W13" s="75">
        <f t="shared" si="0"/>
        <v>0</v>
      </c>
      <c r="X13" s="75">
        <f t="shared" si="0"/>
        <v>0</v>
      </c>
      <c r="Y13" s="75">
        <f t="shared" si="1"/>
        <v>0</v>
      </c>
      <c r="Z13" s="76">
        <f>VLOOKUP(C13,'STEP 2'!$R$32:$U$36,2,FALSE)</f>
        <v>438</v>
      </c>
      <c r="AA13" s="42">
        <f t="shared" si="2"/>
        <v>0</v>
      </c>
      <c r="AB13" s="75">
        <f t="shared" si="2"/>
        <v>0</v>
      </c>
      <c r="AC13" s="75">
        <f t="shared" si="2"/>
        <v>0</v>
      </c>
      <c r="AD13" s="75">
        <f t="shared" si="2"/>
        <v>0</v>
      </c>
      <c r="AE13" s="43">
        <f t="shared" si="2"/>
        <v>0</v>
      </c>
      <c r="AF13" s="30"/>
      <c r="AG13" s="61">
        <f t="shared" si="3"/>
        <v>0</v>
      </c>
      <c r="AH13" s="65">
        <f t="shared" si="4"/>
        <v>0</v>
      </c>
      <c r="AI13" s="93">
        <f t="shared" si="5"/>
        <v>0</v>
      </c>
      <c r="AJ13" s="30"/>
      <c r="AK13" s="96"/>
      <c r="AL13" s="30"/>
      <c r="AM13" s="61">
        <f t="shared" si="6"/>
        <v>0</v>
      </c>
    </row>
    <row r="14" spans="1:39" ht="20.100000000000001" customHeight="1" x14ac:dyDescent="0.25">
      <c r="A14" s="69"/>
      <c r="B14" s="35"/>
      <c r="C14" s="47" t="s">
        <v>65</v>
      </c>
      <c r="D14" s="70"/>
      <c r="E14" s="37"/>
      <c r="F14" s="36"/>
      <c r="G14" s="36"/>
      <c r="H14" s="36"/>
      <c r="I14" s="38"/>
      <c r="J14" s="37"/>
      <c r="K14" s="36"/>
      <c r="L14" s="36"/>
      <c r="M14" s="36"/>
      <c r="N14" s="38"/>
      <c r="O14" s="37"/>
      <c r="P14" s="36"/>
      <c r="Q14" s="36"/>
      <c r="R14" s="36"/>
      <c r="S14" s="38"/>
      <c r="T14" s="77">
        <f t="shared" si="0"/>
        <v>0</v>
      </c>
      <c r="U14" s="75">
        <f t="shared" si="0"/>
        <v>0</v>
      </c>
      <c r="V14" s="75">
        <f t="shared" si="0"/>
        <v>0</v>
      </c>
      <c r="W14" s="75">
        <f t="shared" si="0"/>
        <v>0</v>
      </c>
      <c r="X14" s="75">
        <f t="shared" si="0"/>
        <v>0</v>
      </c>
      <c r="Y14" s="75">
        <f t="shared" si="1"/>
        <v>0</v>
      </c>
      <c r="Z14" s="76">
        <f>VLOOKUP(C14,'STEP 2'!$R$32:$U$36,2,FALSE)</f>
        <v>438</v>
      </c>
      <c r="AA14" s="42">
        <f t="shared" si="2"/>
        <v>0</v>
      </c>
      <c r="AB14" s="75">
        <f t="shared" si="2"/>
        <v>0</v>
      </c>
      <c r="AC14" s="75">
        <f t="shared" si="2"/>
        <v>0</v>
      </c>
      <c r="AD14" s="75">
        <f t="shared" si="2"/>
        <v>0</v>
      </c>
      <c r="AE14" s="43">
        <f t="shared" si="2"/>
        <v>0</v>
      </c>
      <c r="AF14" s="30"/>
      <c r="AG14" s="61">
        <f t="shared" si="3"/>
        <v>0</v>
      </c>
      <c r="AH14" s="65">
        <f t="shared" si="4"/>
        <v>0</v>
      </c>
      <c r="AI14" s="93">
        <f t="shared" si="5"/>
        <v>0</v>
      </c>
      <c r="AJ14" s="30"/>
      <c r="AK14" s="96"/>
      <c r="AL14" s="30"/>
      <c r="AM14" s="61">
        <f t="shared" si="6"/>
        <v>0</v>
      </c>
    </row>
    <row r="15" spans="1:39" ht="20.100000000000001" customHeight="1" x14ac:dyDescent="0.25">
      <c r="A15" s="69"/>
      <c r="B15" s="35"/>
      <c r="C15" s="47" t="s">
        <v>65</v>
      </c>
      <c r="D15" s="70"/>
      <c r="E15" s="37"/>
      <c r="F15" s="36"/>
      <c r="G15" s="36"/>
      <c r="H15" s="36"/>
      <c r="I15" s="38"/>
      <c r="J15" s="37"/>
      <c r="K15" s="36"/>
      <c r="L15" s="36"/>
      <c r="M15" s="36"/>
      <c r="N15" s="38"/>
      <c r="O15" s="37"/>
      <c r="P15" s="36"/>
      <c r="Q15" s="36"/>
      <c r="R15" s="36"/>
      <c r="S15" s="38"/>
      <c r="T15" s="77">
        <f t="shared" si="0"/>
        <v>0</v>
      </c>
      <c r="U15" s="75">
        <f t="shared" si="0"/>
        <v>0</v>
      </c>
      <c r="V15" s="75">
        <f t="shared" si="0"/>
        <v>0</v>
      </c>
      <c r="W15" s="75">
        <f t="shared" si="0"/>
        <v>0</v>
      </c>
      <c r="X15" s="75">
        <f t="shared" si="0"/>
        <v>0</v>
      </c>
      <c r="Y15" s="75">
        <f t="shared" si="1"/>
        <v>0</v>
      </c>
      <c r="Z15" s="76">
        <f>VLOOKUP(C15,'STEP 2'!$R$32:$U$36,2,FALSE)</f>
        <v>438</v>
      </c>
      <c r="AA15" s="42">
        <f t="shared" si="2"/>
        <v>0</v>
      </c>
      <c r="AB15" s="75">
        <f t="shared" si="2"/>
        <v>0</v>
      </c>
      <c r="AC15" s="75">
        <f t="shared" si="2"/>
        <v>0</v>
      </c>
      <c r="AD15" s="75">
        <f t="shared" si="2"/>
        <v>0</v>
      </c>
      <c r="AE15" s="43">
        <f t="shared" si="2"/>
        <v>0</v>
      </c>
      <c r="AF15" s="30"/>
      <c r="AG15" s="61">
        <f t="shared" si="3"/>
        <v>0</v>
      </c>
      <c r="AH15" s="65">
        <f t="shared" si="4"/>
        <v>0</v>
      </c>
      <c r="AI15" s="93">
        <f t="shared" si="5"/>
        <v>0</v>
      </c>
      <c r="AJ15" s="30"/>
      <c r="AK15" s="96"/>
      <c r="AL15" s="30"/>
      <c r="AM15" s="61">
        <f t="shared" si="6"/>
        <v>0</v>
      </c>
    </row>
    <row r="16" spans="1:39" ht="20.100000000000001" customHeight="1" x14ac:dyDescent="0.25">
      <c r="A16" s="69"/>
      <c r="B16" s="35"/>
      <c r="C16" s="47" t="s">
        <v>65</v>
      </c>
      <c r="D16" s="70"/>
      <c r="E16" s="37"/>
      <c r="F16" s="36"/>
      <c r="G16" s="36"/>
      <c r="H16" s="36"/>
      <c r="I16" s="38"/>
      <c r="J16" s="37"/>
      <c r="K16" s="36"/>
      <c r="L16" s="36"/>
      <c r="M16" s="36"/>
      <c r="N16" s="38"/>
      <c r="O16" s="37"/>
      <c r="P16" s="36"/>
      <c r="Q16" s="36"/>
      <c r="R16" s="36"/>
      <c r="S16" s="38"/>
      <c r="T16" s="77">
        <f t="shared" si="0"/>
        <v>0</v>
      </c>
      <c r="U16" s="75">
        <f t="shared" si="0"/>
        <v>0</v>
      </c>
      <c r="V16" s="75">
        <f t="shared" si="0"/>
        <v>0</v>
      </c>
      <c r="W16" s="75">
        <f t="shared" si="0"/>
        <v>0</v>
      </c>
      <c r="X16" s="75">
        <f t="shared" si="0"/>
        <v>0</v>
      </c>
      <c r="Y16" s="75">
        <f t="shared" si="1"/>
        <v>0</v>
      </c>
      <c r="Z16" s="76">
        <f>VLOOKUP(C16,'STEP 2'!$R$32:$U$36,2,FALSE)</f>
        <v>438</v>
      </c>
      <c r="AA16" s="42">
        <f t="shared" si="2"/>
        <v>0</v>
      </c>
      <c r="AB16" s="75">
        <f t="shared" si="2"/>
        <v>0</v>
      </c>
      <c r="AC16" s="75">
        <f t="shared" si="2"/>
        <v>0</v>
      </c>
      <c r="AD16" s="75">
        <f t="shared" si="2"/>
        <v>0</v>
      </c>
      <c r="AE16" s="43">
        <f t="shared" si="2"/>
        <v>0</v>
      </c>
      <c r="AF16" s="30"/>
      <c r="AG16" s="61">
        <f t="shared" si="3"/>
        <v>0</v>
      </c>
      <c r="AH16" s="65">
        <f t="shared" si="4"/>
        <v>0</v>
      </c>
      <c r="AI16" s="93">
        <f t="shared" si="5"/>
        <v>0</v>
      </c>
      <c r="AJ16" s="30"/>
      <c r="AK16" s="96"/>
      <c r="AL16" s="30"/>
      <c r="AM16" s="61">
        <f t="shared" si="6"/>
        <v>0</v>
      </c>
    </row>
    <row r="17" spans="1:39" ht="20.100000000000001" customHeight="1" x14ac:dyDescent="0.25">
      <c r="A17" s="69"/>
      <c r="B17" s="35"/>
      <c r="C17" s="47" t="s">
        <v>65</v>
      </c>
      <c r="D17" s="70"/>
      <c r="E17" s="37"/>
      <c r="F17" s="36"/>
      <c r="G17" s="36"/>
      <c r="H17" s="36"/>
      <c r="I17" s="38"/>
      <c r="J17" s="37"/>
      <c r="K17" s="36"/>
      <c r="L17" s="36"/>
      <c r="M17" s="36"/>
      <c r="N17" s="38"/>
      <c r="O17" s="37"/>
      <c r="P17" s="36"/>
      <c r="Q17" s="36"/>
      <c r="R17" s="36"/>
      <c r="S17" s="38"/>
      <c r="T17" s="77">
        <f t="shared" si="0"/>
        <v>0</v>
      </c>
      <c r="U17" s="75">
        <f t="shared" si="0"/>
        <v>0</v>
      </c>
      <c r="V17" s="75">
        <f t="shared" si="0"/>
        <v>0</v>
      </c>
      <c r="W17" s="75">
        <f t="shared" si="0"/>
        <v>0</v>
      </c>
      <c r="X17" s="75">
        <f t="shared" si="0"/>
        <v>0</v>
      </c>
      <c r="Y17" s="75">
        <f t="shared" si="1"/>
        <v>0</v>
      </c>
      <c r="Z17" s="76">
        <f>VLOOKUP(C17,'STEP 2'!$R$32:$U$36,2,FALSE)</f>
        <v>438</v>
      </c>
      <c r="AA17" s="42">
        <f t="shared" si="2"/>
        <v>0</v>
      </c>
      <c r="AB17" s="75">
        <f t="shared" si="2"/>
        <v>0</v>
      </c>
      <c r="AC17" s="75">
        <f t="shared" si="2"/>
        <v>0</v>
      </c>
      <c r="AD17" s="75">
        <f t="shared" si="2"/>
        <v>0</v>
      </c>
      <c r="AE17" s="43">
        <f t="shared" si="2"/>
        <v>0</v>
      </c>
      <c r="AF17" s="30"/>
      <c r="AG17" s="61">
        <f t="shared" si="3"/>
        <v>0</v>
      </c>
      <c r="AH17" s="65">
        <f t="shared" si="4"/>
        <v>0</v>
      </c>
      <c r="AI17" s="93">
        <f t="shared" si="5"/>
        <v>0</v>
      </c>
      <c r="AJ17" s="30"/>
      <c r="AK17" s="96"/>
      <c r="AL17" s="30"/>
      <c r="AM17" s="61">
        <f t="shared" si="6"/>
        <v>0</v>
      </c>
    </row>
    <row r="18" spans="1:39" ht="20.100000000000001" customHeight="1" x14ac:dyDescent="0.25">
      <c r="A18" s="69"/>
      <c r="B18" s="35"/>
      <c r="C18" s="47" t="s">
        <v>65</v>
      </c>
      <c r="D18" s="70"/>
      <c r="E18" s="37"/>
      <c r="F18" s="36"/>
      <c r="G18" s="36"/>
      <c r="H18" s="36"/>
      <c r="I18" s="38"/>
      <c r="J18" s="37"/>
      <c r="K18" s="36"/>
      <c r="L18" s="36"/>
      <c r="M18" s="36"/>
      <c r="N18" s="38"/>
      <c r="O18" s="37"/>
      <c r="P18" s="36"/>
      <c r="Q18" s="36"/>
      <c r="R18" s="36"/>
      <c r="S18" s="38"/>
      <c r="T18" s="77">
        <f t="shared" si="0"/>
        <v>0</v>
      </c>
      <c r="U18" s="75">
        <f t="shared" si="0"/>
        <v>0</v>
      </c>
      <c r="V18" s="75">
        <f t="shared" si="0"/>
        <v>0</v>
      </c>
      <c r="W18" s="75">
        <f t="shared" si="0"/>
        <v>0</v>
      </c>
      <c r="X18" s="75">
        <f t="shared" si="0"/>
        <v>0</v>
      </c>
      <c r="Y18" s="75">
        <f t="shared" si="1"/>
        <v>0</v>
      </c>
      <c r="Z18" s="76">
        <f>VLOOKUP(C18,'STEP 2'!$R$32:$U$36,2,FALSE)</f>
        <v>438</v>
      </c>
      <c r="AA18" s="42">
        <f t="shared" si="2"/>
        <v>0</v>
      </c>
      <c r="AB18" s="75">
        <f t="shared" si="2"/>
        <v>0</v>
      </c>
      <c r="AC18" s="75">
        <f t="shared" si="2"/>
        <v>0</v>
      </c>
      <c r="AD18" s="75">
        <f t="shared" si="2"/>
        <v>0</v>
      </c>
      <c r="AE18" s="43">
        <f t="shared" si="2"/>
        <v>0</v>
      </c>
      <c r="AF18" s="30"/>
      <c r="AG18" s="61">
        <f t="shared" si="3"/>
        <v>0</v>
      </c>
      <c r="AH18" s="65">
        <f t="shared" si="4"/>
        <v>0</v>
      </c>
      <c r="AI18" s="93">
        <f t="shared" si="5"/>
        <v>0</v>
      </c>
      <c r="AJ18" s="30"/>
      <c r="AK18" s="96"/>
      <c r="AL18" s="30"/>
      <c r="AM18" s="61">
        <f t="shared" si="6"/>
        <v>0</v>
      </c>
    </row>
    <row r="19" spans="1:39" ht="20.100000000000001" customHeight="1" x14ac:dyDescent="0.25">
      <c r="A19" s="69"/>
      <c r="B19" s="35"/>
      <c r="C19" s="47" t="s">
        <v>65</v>
      </c>
      <c r="D19" s="70"/>
      <c r="E19" s="37"/>
      <c r="F19" s="36"/>
      <c r="G19" s="36"/>
      <c r="H19" s="36"/>
      <c r="I19" s="38"/>
      <c r="J19" s="37"/>
      <c r="K19" s="36"/>
      <c r="L19" s="36"/>
      <c r="M19" s="36"/>
      <c r="N19" s="38"/>
      <c r="O19" s="37"/>
      <c r="P19" s="36"/>
      <c r="Q19" s="36"/>
      <c r="R19" s="36"/>
      <c r="S19" s="38"/>
      <c r="T19" s="77">
        <f t="shared" si="0"/>
        <v>0</v>
      </c>
      <c r="U19" s="75">
        <f t="shared" si="0"/>
        <v>0</v>
      </c>
      <c r="V19" s="75">
        <f t="shared" si="0"/>
        <v>0</v>
      </c>
      <c r="W19" s="75">
        <f t="shared" si="0"/>
        <v>0</v>
      </c>
      <c r="X19" s="75">
        <f t="shared" si="0"/>
        <v>0</v>
      </c>
      <c r="Y19" s="75">
        <f t="shared" si="1"/>
        <v>0</v>
      </c>
      <c r="Z19" s="76">
        <f>VLOOKUP(C19,'STEP 2'!$R$32:$U$36,2,FALSE)</f>
        <v>438</v>
      </c>
      <c r="AA19" s="42">
        <f t="shared" si="2"/>
        <v>0</v>
      </c>
      <c r="AB19" s="75">
        <f t="shared" si="2"/>
        <v>0</v>
      </c>
      <c r="AC19" s="75">
        <f t="shared" si="2"/>
        <v>0</v>
      </c>
      <c r="AD19" s="75">
        <f t="shared" si="2"/>
        <v>0</v>
      </c>
      <c r="AE19" s="43">
        <f t="shared" si="2"/>
        <v>0</v>
      </c>
      <c r="AF19" s="30"/>
      <c r="AG19" s="61">
        <f t="shared" si="3"/>
        <v>0</v>
      </c>
      <c r="AH19" s="65">
        <f t="shared" si="4"/>
        <v>0</v>
      </c>
      <c r="AI19" s="93">
        <f t="shared" si="5"/>
        <v>0</v>
      </c>
      <c r="AJ19" s="30"/>
      <c r="AK19" s="96"/>
      <c r="AL19" s="30"/>
      <c r="AM19" s="61">
        <f t="shared" si="6"/>
        <v>0</v>
      </c>
    </row>
    <row r="20" spans="1:39" ht="20.100000000000001" customHeight="1" x14ac:dyDescent="0.25">
      <c r="A20" s="69"/>
      <c r="B20" s="35"/>
      <c r="C20" s="47" t="s">
        <v>65</v>
      </c>
      <c r="D20" s="70"/>
      <c r="E20" s="37"/>
      <c r="F20" s="36"/>
      <c r="G20" s="36"/>
      <c r="H20" s="36"/>
      <c r="I20" s="38"/>
      <c r="J20" s="37"/>
      <c r="K20" s="36"/>
      <c r="L20" s="36"/>
      <c r="M20" s="36"/>
      <c r="N20" s="38"/>
      <c r="O20" s="37"/>
      <c r="P20" s="36"/>
      <c r="Q20" s="36"/>
      <c r="R20" s="36"/>
      <c r="S20" s="38"/>
      <c r="T20" s="77">
        <f t="shared" si="0"/>
        <v>0</v>
      </c>
      <c r="U20" s="75">
        <f t="shared" si="0"/>
        <v>0</v>
      </c>
      <c r="V20" s="75">
        <f t="shared" si="0"/>
        <v>0</v>
      </c>
      <c r="W20" s="75">
        <f t="shared" si="0"/>
        <v>0</v>
      </c>
      <c r="X20" s="75">
        <f t="shared" si="0"/>
        <v>0</v>
      </c>
      <c r="Y20" s="75">
        <f t="shared" si="1"/>
        <v>0</v>
      </c>
      <c r="Z20" s="76">
        <f>VLOOKUP(C20,'STEP 2'!$R$32:$U$36,2,FALSE)</f>
        <v>438</v>
      </c>
      <c r="AA20" s="42">
        <f t="shared" si="2"/>
        <v>0</v>
      </c>
      <c r="AB20" s="75">
        <f t="shared" si="2"/>
        <v>0</v>
      </c>
      <c r="AC20" s="75">
        <f t="shared" si="2"/>
        <v>0</v>
      </c>
      <c r="AD20" s="75">
        <f t="shared" si="2"/>
        <v>0</v>
      </c>
      <c r="AE20" s="43">
        <f t="shared" si="2"/>
        <v>0</v>
      </c>
      <c r="AF20" s="30"/>
      <c r="AG20" s="61">
        <f t="shared" si="3"/>
        <v>0</v>
      </c>
      <c r="AH20" s="65">
        <f t="shared" si="4"/>
        <v>0</v>
      </c>
      <c r="AI20" s="93">
        <f t="shared" si="5"/>
        <v>0</v>
      </c>
      <c r="AJ20" s="30"/>
      <c r="AK20" s="96"/>
      <c r="AL20" s="30"/>
      <c r="AM20" s="61">
        <f t="shared" si="6"/>
        <v>0</v>
      </c>
    </row>
    <row r="21" spans="1:39" ht="20.100000000000001" customHeight="1" x14ac:dyDescent="0.25">
      <c r="A21" s="69"/>
      <c r="B21" s="35"/>
      <c r="C21" s="47" t="s">
        <v>65</v>
      </c>
      <c r="D21" s="70"/>
      <c r="E21" s="37"/>
      <c r="F21" s="36"/>
      <c r="G21" s="36"/>
      <c r="H21" s="36"/>
      <c r="I21" s="38"/>
      <c r="J21" s="37"/>
      <c r="K21" s="36"/>
      <c r="L21" s="36"/>
      <c r="M21" s="36"/>
      <c r="N21" s="38"/>
      <c r="O21" s="37"/>
      <c r="P21" s="36"/>
      <c r="Q21" s="36"/>
      <c r="R21" s="36"/>
      <c r="S21" s="38"/>
      <c r="T21" s="77">
        <f t="shared" si="0"/>
        <v>0</v>
      </c>
      <c r="U21" s="75">
        <f t="shared" si="0"/>
        <v>0</v>
      </c>
      <c r="V21" s="75">
        <f t="shared" si="0"/>
        <v>0</v>
      </c>
      <c r="W21" s="75">
        <f t="shared" si="0"/>
        <v>0</v>
      </c>
      <c r="X21" s="75">
        <f t="shared" si="0"/>
        <v>0</v>
      </c>
      <c r="Y21" s="75">
        <f t="shared" si="1"/>
        <v>0</v>
      </c>
      <c r="Z21" s="76">
        <f>VLOOKUP(C21,'STEP 2'!$R$32:$U$36,2,FALSE)</f>
        <v>438</v>
      </c>
      <c r="AA21" s="42">
        <f t="shared" si="2"/>
        <v>0</v>
      </c>
      <c r="AB21" s="75">
        <f t="shared" si="2"/>
        <v>0</v>
      </c>
      <c r="AC21" s="75">
        <f t="shared" si="2"/>
        <v>0</v>
      </c>
      <c r="AD21" s="75">
        <f t="shared" si="2"/>
        <v>0</v>
      </c>
      <c r="AE21" s="43">
        <f t="shared" si="2"/>
        <v>0</v>
      </c>
      <c r="AF21" s="30"/>
      <c r="AG21" s="61">
        <f t="shared" si="3"/>
        <v>0</v>
      </c>
      <c r="AH21" s="65">
        <f t="shared" si="4"/>
        <v>0</v>
      </c>
      <c r="AI21" s="93">
        <f t="shared" si="5"/>
        <v>0</v>
      </c>
      <c r="AJ21" s="30"/>
      <c r="AK21" s="96"/>
      <c r="AL21" s="30"/>
      <c r="AM21" s="61">
        <f t="shared" si="6"/>
        <v>0</v>
      </c>
    </row>
    <row r="22" spans="1:39" ht="20.100000000000001" customHeight="1" x14ac:dyDescent="0.25">
      <c r="A22" s="69"/>
      <c r="B22" s="35"/>
      <c r="C22" s="47" t="s">
        <v>65</v>
      </c>
      <c r="D22" s="70"/>
      <c r="E22" s="37"/>
      <c r="F22" s="36"/>
      <c r="G22" s="36"/>
      <c r="H22" s="36"/>
      <c r="I22" s="38"/>
      <c r="J22" s="37"/>
      <c r="K22" s="36"/>
      <c r="L22" s="36"/>
      <c r="M22" s="36"/>
      <c r="N22" s="38"/>
      <c r="O22" s="37"/>
      <c r="P22" s="36"/>
      <c r="Q22" s="36"/>
      <c r="R22" s="36"/>
      <c r="S22" s="38"/>
      <c r="T22" s="77">
        <f t="shared" si="0"/>
        <v>0</v>
      </c>
      <c r="U22" s="75">
        <f t="shared" si="0"/>
        <v>0</v>
      </c>
      <c r="V22" s="75">
        <f t="shared" si="0"/>
        <v>0</v>
      </c>
      <c r="W22" s="75">
        <f t="shared" si="0"/>
        <v>0</v>
      </c>
      <c r="X22" s="75">
        <f t="shared" si="0"/>
        <v>0</v>
      </c>
      <c r="Y22" s="75">
        <f t="shared" si="1"/>
        <v>0</v>
      </c>
      <c r="Z22" s="76">
        <f>VLOOKUP(C22,'STEP 2'!$R$32:$U$36,2,FALSE)</f>
        <v>438</v>
      </c>
      <c r="AA22" s="42">
        <f t="shared" si="2"/>
        <v>0</v>
      </c>
      <c r="AB22" s="75">
        <f t="shared" si="2"/>
        <v>0</v>
      </c>
      <c r="AC22" s="75">
        <f t="shared" si="2"/>
        <v>0</v>
      </c>
      <c r="AD22" s="75">
        <f t="shared" si="2"/>
        <v>0</v>
      </c>
      <c r="AE22" s="43">
        <f t="shared" si="2"/>
        <v>0</v>
      </c>
      <c r="AF22" s="30"/>
      <c r="AG22" s="61">
        <f t="shared" si="3"/>
        <v>0</v>
      </c>
      <c r="AH22" s="65">
        <f t="shared" si="4"/>
        <v>0</v>
      </c>
      <c r="AI22" s="93">
        <f t="shared" si="5"/>
        <v>0</v>
      </c>
      <c r="AJ22" s="30"/>
      <c r="AK22" s="96"/>
      <c r="AL22" s="30"/>
      <c r="AM22" s="61">
        <f t="shared" si="6"/>
        <v>0</v>
      </c>
    </row>
    <row r="23" spans="1:39" ht="20.100000000000001" customHeight="1" x14ac:dyDescent="0.25">
      <c r="A23" s="69"/>
      <c r="B23" s="35"/>
      <c r="C23" s="47" t="s">
        <v>65</v>
      </c>
      <c r="D23" s="70"/>
      <c r="E23" s="37"/>
      <c r="F23" s="36"/>
      <c r="G23" s="36"/>
      <c r="H23" s="36"/>
      <c r="I23" s="38"/>
      <c r="J23" s="37"/>
      <c r="K23" s="36"/>
      <c r="L23" s="36"/>
      <c r="M23" s="36"/>
      <c r="N23" s="38"/>
      <c r="O23" s="37"/>
      <c r="P23" s="36"/>
      <c r="Q23" s="36"/>
      <c r="R23" s="36"/>
      <c r="S23" s="38"/>
      <c r="T23" s="77">
        <f t="shared" si="0"/>
        <v>0</v>
      </c>
      <c r="U23" s="75">
        <f t="shared" si="0"/>
        <v>0</v>
      </c>
      <c r="V23" s="75">
        <f t="shared" si="0"/>
        <v>0</v>
      </c>
      <c r="W23" s="75">
        <f t="shared" si="0"/>
        <v>0</v>
      </c>
      <c r="X23" s="75">
        <f t="shared" si="0"/>
        <v>0</v>
      </c>
      <c r="Y23" s="75">
        <f t="shared" si="1"/>
        <v>0</v>
      </c>
      <c r="Z23" s="76">
        <f>VLOOKUP(C23,'STEP 2'!$R$32:$U$36,2,FALSE)</f>
        <v>438</v>
      </c>
      <c r="AA23" s="42">
        <f t="shared" si="2"/>
        <v>0</v>
      </c>
      <c r="AB23" s="75">
        <f t="shared" si="2"/>
        <v>0</v>
      </c>
      <c r="AC23" s="75">
        <f t="shared" si="2"/>
        <v>0</v>
      </c>
      <c r="AD23" s="75">
        <f t="shared" si="2"/>
        <v>0</v>
      </c>
      <c r="AE23" s="43">
        <f t="shared" si="2"/>
        <v>0</v>
      </c>
      <c r="AF23" s="30"/>
      <c r="AG23" s="61">
        <f t="shared" si="3"/>
        <v>0</v>
      </c>
      <c r="AH23" s="65">
        <f t="shared" si="4"/>
        <v>0</v>
      </c>
      <c r="AI23" s="93">
        <f t="shared" si="5"/>
        <v>0</v>
      </c>
      <c r="AJ23" s="30"/>
      <c r="AK23" s="96"/>
      <c r="AL23" s="30"/>
      <c r="AM23" s="61">
        <f t="shared" si="6"/>
        <v>0</v>
      </c>
    </row>
    <row r="24" spans="1:39" ht="20.100000000000001" customHeight="1" x14ac:dyDescent="0.25">
      <c r="A24" s="69"/>
      <c r="B24" s="35"/>
      <c r="C24" s="47" t="s">
        <v>65</v>
      </c>
      <c r="D24" s="70"/>
      <c r="E24" s="37"/>
      <c r="F24" s="36"/>
      <c r="G24" s="36"/>
      <c r="H24" s="36"/>
      <c r="I24" s="38"/>
      <c r="J24" s="37"/>
      <c r="K24" s="36"/>
      <c r="L24" s="36"/>
      <c r="M24" s="36"/>
      <c r="N24" s="38"/>
      <c r="O24" s="37"/>
      <c r="P24" s="36"/>
      <c r="Q24" s="36"/>
      <c r="R24" s="36"/>
      <c r="S24" s="38"/>
      <c r="T24" s="77">
        <f t="shared" si="0"/>
        <v>0</v>
      </c>
      <c r="U24" s="75">
        <f t="shared" si="0"/>
        <v>0</v>
      </c>
      <c r="V24" s="75">
        <f t="shared" si="0"/>
        <v>0</v>
      </c>
      <c r="W24" s="75">
        <f t="shared" si="0"/>
        <v>0</v>
      </c>
      <c r="X24" s="75">
        <f t="shared" si="0"/>
        <v>0</v>
      </c>
      <c r="Y24" s="75">
        <f t="shared" si="1"/>
        <v>0</v>
      </c>
      <c r="Z24" s="76">
        <f>VLOOKUP(C24,'STEP 2'!$R$32:$U$36,2,FALSE)</f>
        <v>438</v>
      </c>
      <c r="AA24" s="42">
        <f t="shared" si="2"/>
        <v>0</v>
      </c>
      <c r="AB24" s="75">
        <f t="shared" si="2"/>
        <v>0</v>
      </c>
      <c r="AC24" s="75">
        <f t="shared" si="2"/>
        <v>0</v>
      </c>
      <c r="AD24" s="75">
        <f t="shared" si="2"/>
        <v>0</v>
      </c>
      <c r="AE24" s="43">
        <f t="shared" si="2"/>
        <v>0</v>
      </c>
      <c r="AF24" s="30"/>
      <c r="AG24" s="61">
        <f t="shared" si="3"/>
        <v>0</v>
      </c>
      <c r="AH24" s="65">
        <f t="shared" si="4"/>
        <v>0</v>
      </c>
      <c r="AI24" s="93">
        <f t="shared" si="5"/>
        <v>0</v>
      </c>
      <c r="AJ24" s="30"/>
      <c r="AK24" s="96"/>
      <c r="AL24" s="30"/>
      <c r="AM24" s="61">
        <f t="shared" si="6"/>
        <v>0</v>
      </c>
    </row>
    <row r="25" spans="1:39" ht="20.100000000000001" customHeight="1" x14ac:dyDescent="0.25">
      <c r="A25" s="69"/>
      <c r="B25" s="35"/>
      <c r="C25" s="47" t="s">
        <v>65</v>
      </c>
      <c r="D25" s="70"/>
      <c r="E25" s="37"/>
      <c r="F25" s="36"/>
      <c r="G25" s="36"/>
      <c r="H25" s="36"/>
      <c r="I25" s="38"/>
      <c r="J25" s="37"/>
      <c r="K25" s="36"/>
      <c r="L25" s="36"/>
      <c r="M25" s="36"/>
      <c r="N25" s="38"/>
      <c r="O25" s="37"/>
      <c r="P25" s="36"/>
      <c r="Q25" s="36"/>
      <c r="R25" s="36"/>
      <c r="S25" s="38"/>
      <c r="T25" s="77">
        <f t="shared" si="0"/>
        <v>0</v>
      </c>
      <c r="U25" s="75">
        <f t="shared" si="0"/>
        <v>0</v>
      </c>
      <c r="V25" s="75">
        <f t="shared" si="0"/>
        <v>0</v>
      </c>
      <c r="W25" s="75">
        <f t="shared" si="0"/>
        <v>0</v>
      </c>
      <c r="X25" s="75">
        <f t="shared" si="0"/>
        <v>0</v>
      </c>
      <c r="Y25" s="75">
        <f t="shared" si="1"/>
        <v>0</v>
      </c>
      <c r="Z25" s="76">
        <f>VLOOKUP(C25,'STEP 2'!$R$32:$U$36,2,FALSE)</f>
        <v>438</v>
      </c>
      <c r="AA25" s="42">
        <f t="shared" si="2"/>
        <v>0</v>
      </c>
      <c r="AB25" s="75">
        <f t="shared" si="2"/>
        <v>0</v>
      </c>
      <c r="AC25" s="75">
        <f t="shared" si="2"/>
        <v>0</v>
      </c>
      <c r="AD25" s="75">
        <f t="shared" si="2"/>
        <v>0</v>
      </c>
      <c r="AE25" s="43">
        <f t="shared" si="2"/>
        <v>0</v>
      </c>
      <c r="AF25" s="30"/>
      <c r="AG25" s="61">
        <f t="shared" si="3"/>
        <v>0</v>
      </c>
      <c r="AH25" s="65">
        <f t="shared" si="4"/>
        <v>0</v>
      </c>
      <c r="AI25" s="93">
        <f t="shared" si="5"/>
        <v>0</v>
      </c>
      <c r="AJ25" s="30"/>
      <c r="AK25" s="96"/>
      <c r="AL25" s="30"/>
      <c r="AM25" s="61">
        <f t="shared" si="6"/>
        <v>0</v>
      </c>
    </row>
    <row r="26" spans="1:39" ht="20.100000000000001" customHeight="1" x14ac:dyDescent="0.25">
      <c r="A26" s="69"/>
      <c r="B26" s="35"/>
      <c r="C26" s="47" t="s">
        <v>65</v>
      </c>
      <c r="D26" s="70"/>
      <c r="E26" s="37"/>
      <c r="F26" s="36"/>
      <c r="G26" s="36"/>
      <c r="H26" s="36"/>
      <c r="I26" s="38"/>
      <c r="J26" s="37"/>
      <c r="K26" s="36"/>
      <c r="L26" s="36"/>
      <c r="M26" s="36"/>
      <c r="N26" s="38"/>
      <c r="O26" s="37"/>
      <c r="P26" s="36"/>
      <c r="Q26" s="36"/>
      <c r="R26" s="36"/>
      <c r="S26" s="38"/>
      <c r="T26" s="77">
        <f t="shared" si="0"/>
        <v>0</v>
      </c>
      <c r="U26" s="75">
        <f t="shared" si="0"/>
        <v>0</v>
      </c>
      <c r="V26" s="75">
        <f t="shared" si="0"/>
        <v>0</v>
      </c>
      <c r="W26" s="75">
        <f t="shared" si="0"/>
        <v>0</v>
      </c>
      <c r="X26" s="75">
        <f t="shared" si="0"/>
        <v>0</v>
      </c>
      <c r="Y26" s="75">
        <f t="shared" si="1"/>
        <v>0</v>
      </c>
      <c r="Z26" s="76">
        <f>VLOOKUP(C26,'STEP 2'!$R$32:$U$36,2,FALSE)</f>
        <v>438</v>
      </c>
      <c r="AA26" s="42">
        <f t="shared" si="2"/>
        <v>0</v>
      </c>
      <c r="AB26" s="75">
        <f t="shared" si="2"/>
        <v>0</v>
      </c>
      <c r="AC26" s="75">
        <f t="shared" si="2"/>
        <v>0</v>
      </c>
      <c r="AD26" s="75">
        <f t="shared" si="2"/>
        <v>0</v>
      </c>
      <c r="AE26" s="43">
        <f t="shared" si="2"/>
        <v>0</v>
      </c>
      <c r="AF26" s="30"/>
      <c r="AG26" s="61">
        <f t="shared" si="3"/>
        <v>0</v>
      </c>
      <c r="AH26" s="65">
        <f t="shared" si="4"/>
        <v>0</v>
      </c>
      <c r="AI26" s="93">
        <f t="shared" si="5"/>
        <v>0</v>
      </c>
      <c r="AJ26" s="30"/>
      <c r="AK26" s="96"/>
      <c r="AL26" s="30"/>
      <c r="AM26" s="61">
        <f t="shared" si="6"/>
        <v>0</v>
      </c>
    </row>
    <row r="27" spans="1:39" ht="20.100000000000001" customHeight="1" x14ac:dyDescent="0.25">
      <c r="A27" s="69"/>
      <c r="B27" s="35"/>
      <c r="C27" s="47" t="s">
        <v>65</v>
      </c>
      <c r="D27" s="70"/>
      <c r="E27" s="37"/>
      <c r="F27" s="36"/>
      <c r="G27" s="36"/>
      <c r="H27" s="36"/>
      <c r="I27" s="38"/>
      <c r="J27" s="37"/>
      <c r="K27" s="36"/>
      <c r="L27" s="36"/>
      <c r="M27" s="36"/>
      <c r="N27" s="38"/>
      <c r="O27" s="37"/>
      <c r="P27" s="36"/>
      <c r="Q27" s="36"/>
      <c r="R27" s="36"/>
      <c r="S27" s="38"/>
      <c r="T27" s="77">
        <f t="shared" si="0"/>
        <v>0</v>
      </c>
      <c r="U27" s="75">
        <f t="shared" si="0"/>
        <v>0</v>
      </c>
      <c r="V27" s="75">
        <f t="shared" si="0"/>
        <v>0</v>
      </c>
      <c r="W27" s="75">
        <f t="shared" si="0"/>
        <v>0</v>
      </c>
      <c r="X27" s="75">
        <f t="shared" si="0"/>
        <v>0</v>
      </c>
      <c r="Y27" s="75">
        <f t="shared" si="1"/>
        <v>0</v>
      </c>
      <c r="Z27" s="76">
        <f>VLOOKUP(C27,'STEP 2'!$R$32:$U$36,2,FALSE)</f>
        <v>438</v>
      </c>
      <c r="AA27" s="42">
        <f t="shared" si="2"/>
        <v>0</v>
      </c>
      <c r="AB27" s="75">
        <f t="shared" si="2"/>
        <v>0</v>
      </c>
      <c r="AC27" s="75">
        <f t="shared" si="2"/>
        <v>0</v>
      </c>
      <c r="AD27" s="75">
        <f t="shared" si="2"/>
        <v>0</v>
      </c>
      <c r="AE27" s="43">
        <f t="shared" si="2"/>
        <v>0</v>
      </c>
      <c r="AF27" s="30"/>
      <c r="AG27" s="61">
        <f t="shared" si="3"/>
        <v>0</v>
      </c>
      <c r="AH27" s="65">
        <f t="shared" si="4"/>
        <v>0</v>
      </c>
      <c r="AI27" s="93">
        <f t="shared" si="5"/>
        <v>0</v>
      </c>
      <c r="AJ27" s="30"/>
      <c r="AK27" s="96"/>
      <c r="AL27" s="30"/>
      <c r="AM27" s="61">
        <f t="shared" si="6"/>
        <v>0</v>
      </c>
    </row>
    <row r="28" spans="1:39" ht="20.100000000000001" customHeight="1" x14ac:dyDescent="0.25">
      <c r="A28" s="69"/>
      <c r="B28" s="35"/>
      <c r="C28" s="47" t="s">
        <v>65</v>
      </c>
      <c r="D28" s="70"/>
      <c r="E28" s="37"/>
      <c r="F28" s="36"/>
      <c r="G28" s="36"/>
      <c r="H28" s="36"/>
      <c r="I28" s="38"/>
      <c r="J28" s="37"/>
      <c r="K28" s="36"/>
      <c r="L28" s="36"/>
      <c r="M28" s="36"/>
      <c r="N28" s="38"/>
      <c r="O28" s="37"/>
      <c r="P28" s="36"/>
      <c r="Q28" s="36"/>
      <c r="R28" s="36"/>
      <c r="S28" s="38"/>
      <c r="T28" s="77">
        <f t="shared" si="0"/>
        <v>0</v>
      </c>
      <c r="U28" s="75">
        <f t="shared" si="0"/>
        <v>0</v>
      </c>
      <c r="V28" s="75">
        <f t="shared" si="0"/>
        <v>0</v>
      </c>
      <c r="W28" s="75">
        <f t="shared" si="0"/>
        <v>0</v>
      </c>
      <c r="X28" s="75">
        <f t="shared" si="0"/>
        <v>0</v>
      </c>
      <c r="Y28" s="75">
        <f t="shared" si="1"/>
        <v>0</v>
      </c>
      <c r="Z28" s="76">
        <f>VLOOKUP(C28,'STEP 2'!$R$32:$U$36,2,FALSE)</f>
        <v>438</v>
      </c>
      <c r="AA28" s="42">
        <f t="shared" si="2"/>
        <v>0</v>
      </c>
      <c r="AB28" s="75">
        <f t="shared" si="2"/>
        <v>0</v>
      </c>
      <c r="AC28" s="75">
        <f t="shared" si="2"/>
        <v>0</v>
      </c>
      <c r="AD28" s="75">
        <f t="shared" si="2"/>
        <v>0</v>
      </c>
      <c r="AE28" s="43">
        <f t="shared" si="2"/>
        <v>0</v>
      </c>
      <c r="AF28" s="30"/>
      <c r="AG28" s="61">
        <f t="shared" si="3"/>
        <v>0</v>
      </c>
      <c r="AH28" s="65">
        <f t="shared" si="4"/>
        <v>0</v>
      </c>
      <c r="AI28" s="93">
        <f t="shared" si="5"/>
        <v>0</v>
      </c>
      <c r="AJ28" s="30"/>
      <c r="AK28" s="96"/>
      <c r="AL28" s="30"/>
      <c r="AM28" s="61">
        <f t="shared" si="6"/>
        <v>0</v>
      </c>
    </row>
    <row r="29" spans="1:39" ht="20.100000000000001" customHeight="1" x14ac:dyDescent="0.25">
      <c r="A29" s="69"/>
      <c r="B29" s="35"/>
      <c r="C29" s="47" t="s">
        <v>65</v>
      </c>
      <c r="D29" s="70"/>
      <c r="E29" s="37"/>
      <c r="F29" s="36"/>
      <c r="G29" s="36"/>
      <c r="H29" s="36"/>
      <c r="I29" s="38"/>
      <c r="J29" s="37"/>
      <c r="K29" s="36"/>
      <c r="L29" s="36"/>
      <c r="M29" s="36"/>
      <c r="N29" s="38"/>
      <c r="O29" s="37"/>
      <c r="P29" s="36"/>
      <c r="Q29" s="36"/>
      <c r="R29" s="36"/>
      <c r="S29" s="38"/>
      <c r="T29" s="77">
        <f t="shared" si="0"/>
        <v>0</v>
      </c>
      <c r="U29" s="75">
        <f t="shared" si="0"/>
        <v>0</v>
      </c>
      <c r="V29" s="75">
        <f t="shared" si="0"/>
        <v>0</v>
      </c>
      <c r="W29" s="75">
        <f t="shared" si="0"/>
        <v>0</v>
      </c>
      <c r="X29" s="75">
        <f t="shared" si="0"/>
        <v>0</v>
      </c>
      <c r="Y29" s="75">
        <f t="shared" si="1"/>
        <v>0</v>
      </c>
      <c r="Z29" s="76">
        <f>VLOOKUP(C29,'STEP 2'!$R$32:$U$36,2,FALSE)</f>
        <v>438</v>
      </c>
      <c r="AA29" s="42">
        <f t="shared" si="2"/>
        <v>0</v>
      </c>
      <c r="AB29" s="75">
        <f t="shared" si="2"/>
        <v>0</v>
      </c>
      <c r="AC29" s="75">
        <f t="shared" si="2"/>
        <v>0</v>
      </c>
      <c r="AD29" s="75">
        <f t="shared" si="2"/>
        <v>0</v>
      </c>
      <c r="AE29" s="43">
        <f t="shared" si="2"/>
        <v>0</v>
      </c>
      <c r="AF29" s="30"/>
      <c r="AG29" s="61">
        <f t="shared" si="3"/>
        <v>0</v>
      </c>
      <c r="AH29" s="65">
        <f t="shared" si="4"/>
        <v>0</v>
      </c>
      <c r="AI29" s="93">
        <f t="shared" si="5"/>
        <v>0</v>
      </c>
      <c r="AJ29" s="30"/>
      <c r="AK29" s="96"/>
      <c r="AL29" s="30"/>
      <c r="AM29" s="61">
        <f t="shared" si="6"/>
        <v>0</v>
      </c>
    </row>
    <row r="30" spans="1:39" ht="20.100000000000001" customHeight="1" x14ac:dyDescent="0.25">
      <c r="A30" s="69"/>
      <c r="B30" s="35"/>
      <c r="C30" s="47" t="s">
        <v>65</v>
      </c>
      <c r="D30" s="70"/>
      <c r="E30" s="37"/>
      <c r="F30" s="36"/>
      <c r="G30" s="36"/>
      <c r="H30" s="36"/>
      <c r="I30" s="38"/>
      <c r="J30" s="37"/>
      <c r="K30" s="36"/>
      <c r="L30" s="36"/>
      <c r="M30" s="36"/>
      <c r="N30" s="38"/>
      <c r="O30" s="37"/>
      <c r="P30" s="36"/>
      <c r="Q30" s="36"/>
      <c r="R30" s="36"/>
      <c r="S30" s="38"/>
      <c r="T30" s="77">
        <f t="shared" si="0"/>
        <v>0</v>
      </c>
      <c r="U30" s="75">
        <f t="shared" si="0"/>
        <v>0</v>
      </c>
      <c r="V30" s="75">
        <f t="shared" si="0"/>
        <v>0</v>
      </c>
      <c r="W30" s="75">
        <f t="shared" si="0"/>
        <v>0</v>
      </c>
      <c r="X30" s="75">
        <f t="shared" si="0"/>
        <v>0</v>
      </c>
      <c r="Y30" s="75">
        <f t="shared" si="1"/>
        <v>0</v>
      </c>
      <c r="Z30" s="76">
        <f>VLOOKUP(C30,'STEP 2'!$R$32:$U$36,2,FALSE)</f>
        <v>438</v>
      </c>
      <c r="AA30" s="42">
        <f t="shared" si="2"/>
        <v>0</v>
      </c>
      <c r="AB30" s="75">
        <f t="shared" si="2"/>
        <v>0</v>
      </c>
      <c r="AC30" s="75">
        <f t="shared" si="2"/>
        <v>0</v>
      </c>
      <c r="AD30" s="75">
        <f t="shared" si="2"/>
        <v>0</v>
      </c>
      <c r="AE30" s="43">
        <f t="shared" si="2"/>
        <v>0</v>
      </c>
      <c r="AF30" s="30"/>
      <c r="AG30" s="61">
        <f t="shared" si="3"/>
        <v>0</v>
      </c>
      <c r="AH30" s="65">
        <f t="shared" si="4"/>
        <v>0</v>
      </c>
      <c r="AI30" s="93">
        <f t="shared" si="5"/>
        <v>0</v>
      </c>
      <c r="AJ30" s="30"/>
      <c r="AK30" s="96"/>
      <c r="AL30" s="30"/>
      <c r="AM30" s="61">
        <f t="shared" si="6"/>
        <v>0</v>
      </c>
    </row>
    <row r="31" spans="1:39" ht="20.100000000000001" customHeight="1" x14ac:dyDescent="0.25">
      <c r="A31" s="69"/>
      <c r="B31" s="35"/>
      <c r="C31" s="47" t="s">
        <v>65</v>
      </c>
      <c r="D31" s="70"/>
      <c r="E31" s="37"/>
      <c r="F31" s="36"/>
      <c r="G31" s="36"/>
      <c r="H31" s="36"/>
      <c r="I31" s="38"/>
      <c r="J31" s="37"/>
      <c r="K31" s="36"/>
      <c r="L31" s="36"/>
      <c r="M31" s="36"/>
      <c r="N31" s="38"/>
      <c r="O31" s="37"/>
      <c r="P31" s="36"/>
      <c r="Q31" s="36"/>
      <c r="R31" s="36"/>
      <c r="S31" s="38"/>
      <c r="T31" s="77">
        <f t="shared" si="0"/>
        <v>0</v>
      </c>
      <c r="U31" s="75">
        <f t="shared" si="0"/>
        <v>0</v>
      </c>
      <c r="V31" s="75">
        <f t="shared" si="0"/>
        <v>0</v>
      </c>
      <c r="W31" s="75">
        <f t="shared" si="0"/>
        <v>0</v>
      </c>
      <c r="X31" s="75">
        <f t="shared" si="0"/>
        <v>0</v>
      </c>
      <c r="Y31" s="75">
        <f t="shared" si="1"/>
        <v>0</v>
      </c>
      <c r="Z31" s="76">
        <f>VLOOKUP(C31,'STEP 2'!$R$32:$U$36,2,FALSE)</f>
        <v>438</v>
      </c>
      <c r="AA31" s="42">
        <f t="shared" si="2"/>
        <v>0</v>
      </c>
      <c r="AB31" s="75">
        <f t="shared" si="2"/>
        <v>0</v>
      </c>
      <c r="AC31" s="75">
        <f t="shared" si="2"/>
        <v>0</v>
      </c>
      <c r="AD31" s="75">
        <f t="shared" si="2"/>
        <v>0</v>
      </c>
      <c r="AE31" s="43">
        <f t="shared" si="2"/>
        <v>0</v>
      </c>
      <c r="AF31" s="30"/>
      <c r="AG31" s="61">
        <f t="shared" si="3"/>
        <v>0</v>
      </c>
      <c r="AH31" s="65">
        <f t="shared" si="4"/>
        <v>0</v>
      </c>
      <c r="AI31" s="93">
        <f t="shared" si="5"/>
        <v>0</v>
      </c>
      <c r="AJ31" s="30"/>
      <c r="AK31" s="96"/>
      <c r="AL31" s="30"/>
      <c r="AM31" s="61">
        <f t="shared" si="6"/>
        <v>0</v>
      </c>
    </row>
    <row r="32" spans="1:39" ht="20.100000000000001" customHeight="1" x14ac:dyDescent="0.25">
      <c r="A32" s="69"/>
      <c r="B32" s="35"/>
      <c r="C32" s="47" t="s">
        <v>65</v>
      </c>
      <c r="D32" s="70"/>
      <c r="E32" s="37"/>
      <c r="F32" s="36"/>
      <c r="G32" s="36"/>
      <c r="H32" s="36"/>
      <c r="I32" s="38"/>
      <c r="J32" s="37"/>
      <c r="K32" s="36"/>
      <c r="L32" s="36"/>
      <c r="M32" s="36"/>
      <c r="N32" s="38"/>
      <c r="O32" s="37"/>
      <c r="P32" s="36"/>
      <c r="Q32" s="36"/>
      <c r="R32" s="36"/>
      <c r="S32" s="38"/>
      <c r="T32" s="77">
        <f t="shared" si="0"/>
        <v>0</v>
      </c>
      <c r="U32" s="75">
        <f t="shared" si="0"/>
        <v>0</v>
      </c>
      <c r="V32" s="75">
        <f t="shared" si="0"/>
        <v>0</v>
      </c>
      <c r="W32" s="75">
        <f t="shared" si="0"/>
        <v>0</v>
      </c>
      <c r="X32" s="75">
        <f t="shared" si="0"/>
        <v>0</v>
      </c>
      <c r="Y32" s="75">
        <f t="shared" si="1"/>
        <v>0</v>
      </c>
      <c r="Z32" s="76">
        <f>VLOOKUP(C32,'STEP 2'!$R$32:$U$36,2,FALSE)</f>
        <v>438</v>
      </c>
      <c r="AA32" s="42">
        <f t="shared" si="2"/>
        <v>0</v>
      </c>
      <c r="AB32" s="75">
        <f t="shared" si="2"/>
        <v>0</v>
      </c>
      <c r="AC32" s="75">
        <f t="shared" si="2"/>
        <v>0</v>
      </c>
      <c r="AD32" s="75">
        <f t="shared" si="2"/>
        <v>0</v>
      </c>
      <c r="AE32" s="43">
        <f t="shared" si="2"/>
        <v>0</v>
      </c>
      <c r="AF32" s="30"/>
      <c r="AG32" s="61">
        <f t="shared" si="3"/>
        <v>0</v>
      </c>
      <c r="AH32" s="65">
        <f t="shared" si="4"/>
        <v>0</v>
      </c>
      <c r="AI32" s="93">
        <f t="shared" si="5"/>
        <v>0</v>
      </c>
      <c r="AJ32" s="30"/>
      <c r="AK32" s="96"/>
      <c r="AL32" s="30"/>
      <c r="AM32" s="61">
        <f t="shared" si="6"/>
        <v>0</v>
      </c>
    </row>
    <row r="33" spans="1:39" ht="20.100000000000001" customHeight="1" x14ac:dyDescent="0.25">
      <c r="A33" s="69"/>
      <c r="B33" s="35"/>
      <c r="C33" s="47" t="s">
        <v>65</v>
      </c>
      <c r="D33" s="70"/>
      <c r="E33" s="37"/>
      <c r="F33" s="36"/>
      <c r="G33" s="36"/>
      <c r="H33" s="36"/>
      <c r="I33" s="38"/>
      <c r="J33" s="37"/>
      <c r="K33" s="36"/>
      <c r="L33" s="36"/>
      <c r="M33" s="36"/>
      <c r="N33" s="38"/>
      <c r="O33" s="37"/>
      <c r="P33" s="36"/>
      <c r="Q33" s="36"/>
      <c r="R33" s="36"/>
      <c r="S33" s="38"/>
      <c r="T33" s="77">
        <f t="shared" si="0"/>
        <v>0</v>
      </c>
      <c r="U33" s="75">
        <f t="shared" si="0"/>
        <v>0</v>
      </c>
      <c r="V33" s="75">
        <f t="shared" si="0"/>
        <v>0</v>
      </c>
      <c r="W33" s="75">
        <f t="shared" si="0"/>
        <v>0</v>
      </c>
      <c r="X33" s="75">
        <f t="shared" si="0"/>
        <v>0</v>
      </c>
      <c r="Y33" s="75">
        <f t="shared" si="1"/>
        <v>0</v>
      </c>
      <c r="Z33" s="76">
        <f>VLOOKUP(C33,'STEP 2'!$R$32:$U$36,2,FALSE)</f>
        <v>438</v>
      </c>
      <c r="AA33" s="42">
        <f t="shared" si="2"/>
        <v>0</v>
      </c>
      <c r="AB33" s="75">
        <f t="shared" si="2"/>
        <v>0</v>
      </c>
      <c r="AC33" s="75">
        <f t="shared" si="2"/>
        <v>0</v>
      </c>
      <c r="AD33" s="75">
        <f t="shared" si="2"/>
        <v>0</v>
      </c>
      <c r="AE33" s="43">
        <f t="shared" si="2"/>
        <v>0</v>
      </c>
      <c r="AF33" s="30"/>
      <c r="AG33" s="61">
        <f t="shared" si="3"/>
        <v>0</v>
      </c>
      <c r="AH33" s="65">
        <f t="shared" si="4"/>
        <v>0</v>
      </c>
      <c r="AI33" s="93">
        <f t="shared" si="5"/>
        <v>0</v>
      </c>
      <c r="AJ33" s="30"/>
      <c r="AK33" s="96"/>
      <c r="AL33" s="30"/>
      <c r="AM33" s="61">
        <f t="shared" si="6"/>
        <v>0</v>
      </c>
    </row>
    <row r="34" spans="1:39" ht="20.100000000000001" customHeight="1" x14ac:dyDescent="0.25">
      <c r="A34" s="69"/>
      <c r="B34" s="35"/>
      <c r="C34" s="47" t="s">
        <v>65</v>
      </c>
      <c r="D34" s="70"/>
      <c r="E34" s="37"/>
      <c r="F34" s="36"/>
      <c r="G34" s="36"/>
      <c r="H34" s="36"/>
      <c r="I34" s="38"/>
      <c r="J34" s="37"/>
      <c r="K34" s="36"/>
      <c r="L34" s="36"/>
      <c r="M34" s="36"/>
      <c r="N34" s="38"/>
      <c r="O34" s="37"/>
      <c r="P34" s="36"/>
      <c r="Q34" s="36"/>
      <c r="R34" s="36"/>
      <c r="S34" s="38"/>
      <c r="T34" s="77">
        <f t="shared" si="0"/>
        <v>0</v>
      </c>
      <c r="U34" s="75">
        <f t="shared" si="0"/>
        <v>0</v>
      </c>
      <c r="V34" s="75">
        <f t="shared" si="0"/>
        <v>0</v>
      </c>
      <c r="W34" s="75">
        <f t="shared" si="0"/>
        <v>0</v>
      </c>
      <c r="X34" s="75">
        <f t="shared" si="0"/>
        <v>0</v>
      </c>
      <c r="Y34" s="75">
        <f t="shared" si="1"/>
        <v>0</v>
      </c>
      <c r="Z34" s="76">
        <f>VLOOKUP(C34,'STEP 2'!$R$32:$U$36,2,FALSE)</f>
        <v>438</v>
      </c>
      <c r="AA34" s="42">
        <f t="shared" si="2"/>
        <v>0</v>
      </c>
      <c r="AB34" s="75">
        <f t="shared" si="2"/>
        <v>0</v>
      </c>
      <c r="AC34" s="75">
        <f t="shared" si="2"/>
        <v>0</v>
      </c>
      <c r="AD34" s="75">
        <f t="shared" si="2"/>
        <v>0</v>
      </c>
      <c r="AE34" s="43">
        <f t="shared" si="2"/>
        <v>0</v>
      </c>
      <c r="AF34" s="30"/>
      <c r="AG34" s="61">
        <f t="shared" si="3"/>
        <v>0</v>
      </c>
      <c r="AH34" s="65">
        <f t="shared" si="4"/>
        <v>0</v>
      </c>
      <c r="AI34" s="93">
        <f t="shared" si="5"/>
        <v>0</v>
      </c>
      <c r="AJ34" s="30"/>
      <c r="AK34" s="96"/>
      <c r="AL34" s="30"/>
      <c r="AM34" s="61">
        <f t="shared" si="6"/>
        <v>0</v>
      </c>
    </row>
    <row r="35" spans="1:39" ht="20.100000000000001" customHeight="1" x14ac:dyDescent="0.25">
      <c r="A35" s="69"/>
      <c r="B35" s="35"/>
      <c r="C35" s="47" t="s">
        <v>65</v>
      </c>
      <c r="D35" s="70"/>
      <c r="E35" s="37"/>
      <c r="F35" s="36"/>
      <c r="G35" s="36"/>
      <c r="H35" s="36"/>
      <c r="I35" s="38"/>
      <c r="J35" s="37"/>
      <c r="K35" s="36"/>
      <c r="L35" s="36"/>
      <c r="M35" s="36"/>
      <c r="N35" s="38"/>
      <c r="O35" s="37"/>
      <c r="P35" s="36"/>
      <c r="Q35" s="36"/>
      <c r="R35" s="36"/>
      <c r="S35" s="38"/>
      <c r="T35" s="77">
        <f t="shared" si="0"/>
        <v>0</v>
      </c>
      <c r="U35" s="75">
        <f t="shared" si="0"/>
        <v>0</v>
      </c>
      <c r="V35" s="75">
        <f t="shared" si="0"/>
        <v>0</v>
      </c>
      <c r="W35" s="75">
        <f t="shared" si="0"/>
        <v>0</v>
      </c>
      <c r="X35" s="75">
        <f t="shared" si="0"/>
        <v>0</v>
      </c>
      <c r="Y35" s="75">
        <f t="shared" si="1"/>
        <v>0</v>
      </c>
      <c r="Z35" s="76">
        <f>VLOOKUP(C35,'STEP 2'!$R$32:$U$36,2,FALSE)</f>
        <v>438</v>
      </c>
      <c r="AA35" s="42">
        <f t="shared" si="2"/>
        <v>0</v>
      </c>
      <c r="AB35" s="75">
        <f t="shared" si="2"/>
        <v>0</v>
      </c>
      <c r="AC35" s="75">
        <f t="shared" si="2"/>
        <v>0</v>
      </c>
      <c r="AD35" s="75">
        <f t="shared" si="2"/>
        <v>0</v>
      </c>
      <c r="AE35" s="43">
        <f t="shared" si="2"/>
        <v>0</v>
      </c>
      <c r="AF35" s="30"/>
      <c r="AG35" s="61">
        <f t="shared" si="3"/>
        <v>0</v>
      </c>
      <c r="AH35" s="65">
        <f t="shared" si="4"/>
        <v>0</v>
      </c>
      <c r="AI35" s="93">
        <f t="shared" si="5"/>
        <v>0</v>
      </c>
      <c r="AJ35" s="30"/>
      <c r="AK35" s="96"/>
      <c r="AL35" s="30"/>
      <c r="AM35" s="61">
        <f t="shared" si="6"/>
        <v>0</v>
      </c>
    </row>
    <row r="36" spans="1:39" ht="20.100000000000001" customHeight="1" x14ac:dyDescent="0.25">
      <c r="A36" s="69"/>
      <c r="B36" s="35"/>
      <c r="C36" s="47" t="s">
        <v>65</v>
      </c>
      <c r="D36" s="70"/>
      <c r="E36" s="37"/>
      <c r="F36" s="36"/>
      <c r="G36" s="36"/>
      <c r="H36" s="36"/>
      <c r="I36" s="38"/>
      <c r="J36" s="37"/>
      <c r="K36" s="36"/>
      <c r="L36" s="36"/>
      <c r="M36" s="36"/>
      <c r="N36" s="38"/>
      <c r="O36" s="37"/>
      <c r="P36" s="36"/>
      <c r="Q36" s="36"/>
      <c r="R36" s="36"/>
      <c r="S36" s="38"/>
      <c r="T36" s="77">
        <f t="shared" si="0"/>
        <v>0</v>
      </c>
      <c r="U36" s="75">
        <f t="shared" si="0"/>
        <v>0</v>
      </c>
      <c r="V36" s="75">
        <f t="shared" si="0"/>
        <v>0</v>
      </c>
      <c r="W36" s="75">
        <f t="shared" si="0"/>
        <v>0</v>
      </c>
      <c r="X36" s="75">
        <f t="shared" si="0"/>
        <v>0</v>
      </c>
      <c r="Y36" s="75">
        <f t="shared" si="1"/>
        <v>0</v>
      </c>
      <c r="Z36" s="76">
        <f>VLOOKUP(C36,'STEP 2'!$R$32:$U$36,2,FALSE)</f>
        <v>438</v>
      </c>
      <c r="AA36" s="42">
        <f t="shared" si="2"/>
        <v>0</v>
      </c>
      <c r="AB36" s="75">
        <f t="shared" si="2"/>
        <v>0</v>
      </c>
      <c r="AC36" s="75">
        <f t="shared" si="2"/>
        <v>0</v>
      </c>
      <c r="AD36" s="75">
        <f t="shared" si="2"/>
        <v>0</v>
      </c>
      <c r="AE36" s="43">
        <f t="shared" si="2"/>
        <v>0</v>
      </c>
      <c r="AF36" s="30"/>
      <c r="AG36" s="61">
        <f t="shared" si="3"/>
        <v>0</v>
      </c>
      <c r="AH36" s="65">
        <f t="shared" si="4"/>
        <v>0</v>
      </c>
      <c r="AI36" s="93">
        <f t="shared" si="5"/>
        <v>0</v>
      </c>
      <c r="AJ36" s="30"/>
      <c r="AK36" s="96"/>
      <c r="AL36" s="30"/>
      <c r="AM36" s="61">
        <f t="shared" si="6"/>
        <v>0</v>
      </c>
    </row>
    <row r="37" spans="1:39" ht="20.100000000000001" customHeight="1" x14ac:dyDescent="0.25">
      <c r="A37" s="69"/>
      <c r="B37" s="35"/>
      <c r="C37" s="47" t="s">
        <v>65</v>
      </c>
      <c r="D37" s="70"/>
      <c r="E37" s="37"/>
      <c r="F37" s="36"/>
      <c r="G37" s="36"/>
      <c r="H37" s="36"/>
      <c r="I37" s="38"/>
      <c r="J37" s="37"/>
      <c r="K37" s="36"/>
      <c r="L37" s="36"/>
      <c r="M37" s="36"/>
      <c r="N37" s="38"/>
      <c r="O37" s="37"/>
      <c r="P37" s="36"/>
      <c r="Q37" s="36"/>
      <c r="R37" s="36"/>
      <c r="S37" s="38"/>
      <c r="T37" s="77">
        <f t="shared" si="0"/>
        <v>0</v>
      </c>
      <c r="U37" s="75">
        <f t="shared" si="0"/>
        <v>0</v>
      </c>
      <c r="V37" s="75">
        <f t="shared" si="0"/>
        <v>0</v>
      </c>
      <c r="W37" s="75">
        <f t="shared" si="0"/>
        <v>0</v>
      </c>
      <c r="X37" s="75">
        <f t="shared" si="0"/>
        <v>0</v>
      </c>
      <c r="Y37" s="75">
        <f t="shared" si="1"/>
        <v>0</v>
      </c>
      <c r="Z37" s="76">
        <f>VLOOKUP(C37,'STEP 2'!$R$32:$U$36,2,FALSE)</f>
        <v>438</v>
      </c>
      <c r="AA37" s="42">
        <f t="shared" si="2"/>
        <v>0</v>
      </c>
      <c r="AB37" s="75">
        <f t="shared" si="2"/>
        <v>0</v>
      </c>
      <c r="AC37" s="75">
        <f t="shared" si="2"/>
        <v>0</v>
      </c>
      <c r="AD37" s="75">
        <f t="shared" si="2"/>
        <v>0</v>
      </c>
      <c r="AE37" s="43">
        <f t="shared" si="2"/>
        <v>0</v>
      </c>
      <c r="AF37" s="30"/>
      <c r="AG37" s="61">
        <f t="shared" si="3"/>
        <v>0</v>
      </c>
      <c r="AH37" s="65">
        <f t="shared" si="4"/>
        <v>0</v>
      </c>
      <c r="AI37" s="93">
        <f t="shared" si="5"/>
        <v>0</v>
      </c>
      <c r="AJ37" s="30"/>
      <c r="AK37" s="96"/>
      <c r="AL37" s="30"/>
      <c r="AM37" s="61">
        <f t="shared" si="6"/>
        <v>0</v>
      </c>
    </row>
    <row r="38" spans="1:39" ht="20.100000000000001" customHeight="1" x14ac:dyDescent="0.25">
      <c r="A38" s="69"/>
      <c r="B38" s="35"/>
      <c r="C38" s="47" t="s">
        <v>65</v>
      </c>
      <c r="D38" s="70"/>
      <c r="E38" s="37"/>
      <c r="F38" s="36"/>
      <c r="G38" s="36"/>
      <c r="H38" s="36"/>
      <c r="I38" s="38"/>
      <c r="J38" s="37"/>
      <c r="K38" s="36"/>
      <c r="L38" s="36"/>
      <c r="M38" s="36"/>
      <c r="N38" s="38"/>
      <c r="O38" s="37"/>
      <c r="P38" s="36"/>
      <c r="Q38" s="36"/>
      <c r="R38" s="36"/>
      <c r="S38" s="38"/>
      <c r="T38" s="77">
        <f t="shared" si="0"/>
        <v>0</v>
      </c>
      <c r="U38" s="75">
        <f t="shared" si="0"/>
        <v>0</v>
      </c>
      <c r="V38" s="75">
        <f t="shared" si="0"/>
        <v>0</v>
      </c>
      <c r="W38" s="75">
        <f t="shared" si="0"/>
        <v>0</v>
      </c>
      <c r="X38" s="75">
        <f t="shared" si="0"/>
        <v>0</v>
      </c>
      <c r="Y38" s="75">
        <f t="shared" si="1"/>
        <v>0</v>
      </c>
      <c r="Z38" s="76">
        <f>VLOOKUP(C38,'STEP 2'!$R$32:$U$36,2,FALSE)</f>
        <v>438</v>
      </c>
      <c r="AA38" s="42">
        <f t="shared" si="2"/>
        <v>0</v>
      </c>
      <c r="AB38" s="75">
        <f t="shared" si="2"/>
        <v>0</v>
      </c>
      <c r="AC38" s="75">
        <f t="shared" si="2"/>
        <v>0</v>
      </c>
      <c r="AD38" s="75">
        <f t="shared" si="2"/>
        <v>0</v>
      </c>
      <c r="AE38" s="43">
        <f t="shared" si="2"/>
        <v>0</v>
      </c>
      <c r="AF38" s="30"/>
      <c r="AG38" s="61">
        <f t="shared" si="3"/>
        <v>0</v>
      </c>
      <c r="AH38" s="65">
        <f t="shared" si="4"/>
        <v>0</v>
      </c>
      <c r="AI38" s="93">
        <f t="shared" si="5"/>
        <v>0</v>
      </c>
      <c r="AJ38" s="30"/>
      <c r="AK38" s="96"/>
      <c r="AL38" s="30"/>
      <c r="AM38" s="61">
        <f t="shared" si="6"/>
        <v>0</v>
      </c>
    </row>
    <row r="39" spans="1:39" ht="20.100000000000001" customHeight="1" x14ac:dyDescent="0.25">
      <c r="A39" s="69"/>
      <c r="B39" s="35"/>
      <c r="C39" s="47" t="s">
        <v>65</v>
      </c>
      <c r="D39" s="70"/>
      <c r="E39" s="37"/>
      <c r="F39" s="36"/>
      <c r="G39" s="36"/>
      <c r="H39" s="36"/>
      <c r="I39" s="38"/>
      <c r="J39" s="37"/>
      <c r="K39" s="36"/>
      <c r="L39" s="36"/>
      <c r="M39" s="36"/>
      <c r="N39" s="38"/>
      <c r="O39" s="37"/>
      <c r="P39" s="36"/>
      <c r="Q39" s="36"/>
      <c r="R39" s="36"/>
      <c r="S39" s="38"/>
      <c r="T39" s="77">
        <f t="shared" si="0"/>
        <v>0</v>
      </c>
      <c r="U39" s="75">
        <f t="shared" si="0"/>
        <v>0</v>
      </c>
      <c r="V39" s="75">
        <f t="shared" si="0"/>
        <v>0</v>
      </c>
      <c r="W39" s="75">
        <f t="shared" si="0"/>
        <v>0</v>
      </c>
      <c r="X39" s="75">
        <f t="shared" si="0"/>
        <v>0</v>
      </c>
      <c r="Y39" s="75">
        <f t="shared" si="1"/>
        <v>0</v>
      </c>
      <c r="Z39" s="76">
        <f>VLOOKUP(C39,'STEP 2'!$R$32:$U$36,2,FALSE)</f>
        <v>438</v>
      </c>
      <c r="AA39" s="42">
        <f t="shared" si="2"/>
        <v>0</v>
      </c>
      <c r="AB39" s="75">
        <f t="shared" si="2"/>
        <v>0</v>
      </c>
      <c r="AC39" s="75">
        <f t="shared" si="2"/>
        <v>0</v>
      </c>
      <c r="AD39" s="75">
        <f t="shared" si="2"/>
        <v>0</v>
      </c>
      <c r="AE39" s="43">
        <f t="shared" si="2"/>
        <v>0</v>
      </c>
      <c r="AF39" s="30"/>
      <c r="AG39" s="61">
        <f t="shared" si="3"/>
        <v>0</v>
      </c>
      <c r="AH39" s="65">
        <f t="shared" si="4"/>
        <v>0</v>
      </c>
      <c r="AI39" s="93">
        <f t="shared" si="5"/>
        <v>0</v>
      </c>
      <c r="AJ39" s="30"/>
      <c r="AK39" s="96"/>
      <c r="AL39" s="30"/>
      <c r="AM39" s="61">
        <f t="shared" si="6"/>
        <v>0</v>
      </c>
    </row>
    <row r="40" spans="1:39" ht="20.100000000000001" customHeight="1" x14ac:dyDescent="0.25">
      <c r="A40" s="69"/>
      <c r="B40" s="35"/>
      <c r="C40" s="47" t="s">
        <v>65</v>
      </c>
      <c r="D40" s="70"/>
      <c r="E40" s="37"/>
      <c r="F40" s="36"/>
      <c r="G40" s="36"/>
      <c r="H40" s="36"/>
      <c r="I40" s="38"/>
      <c r="J40" s="37"/>
      <c r="K40" s="36"/>
      <c r="L40" s="36"/>
      <c r="M40" s="36"/>
      <c r="N40" s="38"/>
      <c r="O40" s="37"/>
      <c r="P40" s="36"/>
      <c r="Q40" s="36"/>
      <c r="R40" s="36"/>
      <c r="S40" s="38"/>
      <c r="T40" s="77">
        <f t="shared" si="0"/>
        <v>0</v>
      </c>
      <c r="U40" s="75">
        <f t="shared" si="0"/>
        <v>0</v>
      </c>
      <c r="V40" s="75">
        <f t="shared" si="0"/>
        <v>0</v>
      </c>
      <c r="W40" s="75">
        <f t="shared" si="0"/>
        <v>0</v>
      </c>
      <c r="X40" s="75">
        <f t="shared" si="0"/>
        <v>0</v>
      </c>
      <c r="Y40" s="75">
        <f t="shared" si="1"/>
        <v>0</v>
      </c>
      <c r="Z40" s="76">
        <f>VLOOKUP(C40,'STEP 2'!$R$32:$U$36,2,FALSE)</f>
        <v>438</v>
      </c>
      <c r="AA40" s="42">
        <f t="shared" si="2"/>
        <v>0</v>
      </c>
      <c r="AB40" s="75">
        <f t="shared" si="2"/>
        <v>0</v>
      </c>
      <c r="AC40" s="75">
        <f t="shared" si="2"/>
        <v>0</v>
      </c>
      <c r="AD40" s="75">
        <f t="shared" si="2"/>
        <v>0</v>
      </c>
      <c r="AE40" s="43">
        <f t="shared" si="2"/>
        <v>0</v>
      </c>
      <c r="AF40" s="30"/>
      <c r="AG40" s="61">
        <f t="shared" si="3"/>
        <v>0</v>
      </c>
      <c r="AH40" s="65">
        <f t="shared" si="4"/>
        <v>0</v>
      </c>
      <c r="AI40" s="93">
        <f t="shared" si="5"/>
        <v>0</v>
      </c>
      <c r="AJ40" s="30"/>
      <c r="AK40" s="96"/>
      <c r="AL40" s="30"/>
      <c r="AM40" s="61">
        <f t="shared" si="6"/>
        <v>0</v>
      </c>
    </row>
    <row r="41" spans="1:39" ht="20.100000000000001" customHeight="1" x14ac:dyDescent="0.25">
      <c r="A41" s="69"/>
      <c r="B41" s="35"/>
      <c r="C41" s="47" t="s">
        <v>65</v>
      </c>
      <c r="D41" s="70"/>
      <c r="E41" s="37"/>
      <c r="F41" s="36"/>
      <c r="G41" s="36"/>
      <c r="H41" s="36"/>
      <c r="I41" s="38"/>
      <c r="J41" s="37"/>
      <c r="K41" s="36"/>
      <c r="L41" s="36"/>
      <c r="M41" s="36"/>
      <c r="N41" s="38"/>
      <c r="O41" s="37"/>
      <c r="P41" s="36"/>
      <c r="Q41" s="36"/>
      <c r="R41" s="36"/>
      <c r="S41" s="38"/>
      <c r="T41" s="77">
        <f t="shared" ref="T41:X71" si="7">E41*O41</f>
        <v>0</v>
      </c>
      <c r="U41" s="75">
        <f t="shared" si="7"/>
        <v>0</v>
      </c>
      <c r="V41" s="75">
        <f t="shared" si="7"/>
        <v>0</v>
      </c>
      <c r="W41" s="75">
        <f t="shared" si="7"/>
        <v>0</v>
      </c>
      <c r="X41" s="75">
        <f t="shared" si="7"/>
        <v>0</v>
      </c>
      <c r="Y41" s="75">
        <f t="shared" si="1"/>
        <v>0</v>
      </c>
      <c r="Z41" s="76">
        <f>VLOOKUP(C41,'STEP 2'!$R$32:$U$36,2,FALSE)</f>
        <v>438</v>
      </c>
      <c r="AA41" s="42">
        <f t="shared" si="2"/>
        <v>0</v>
      </c>
      <c r="AB41" s="75">
        <f t="shared" si="2"/>
        <v>0</v>
      </c>
      <c r="AC41" s="75">
        <f t="shared" si="2"/>
        <v>0</v>
      </c>
      <c r="AD41" s="75">
        <f t="shared" si="2"/>
        <v>0</v>
      </c>
      <c r="AE41" s="43">
        <f t="shared" si="2"/>
        <v>0</v>
      </c>
      <c r="AF41" s="30"/>
      <c r="AG41" s="61">
        <f t="shared" si="3"/>
        <v>0</v>
      </c>
      <c r="AH41" s="65">
        <f t="shared" si="4"/>
        <v>0</v>
      </c>
      <c r="AI41" s="93">
        <f t="shared" si="5"/>
        <v>0</v>
      </c>
      <c r="AJ41" s="30"/>
      <c r="AK41" s="96"/>
      <c r="AL41" s="30"/>
      <c r="AM41" s="61">
        <f t="shared" si="6"/>
        <v>0</v>
      </c>
    </row>
    <row r="42" spans="1:39" ht="20.100000000000001" customHeight="1" x14ac:dyDescent="0.25">
      <c r="A42" s="69"/>
      <c r="B42" s="35"/>
      <c r="C42" s="47" t="s">
        <v>65</v>
      </c>
      <c r="D42" s="70"/>
      <c r="E42" s="37"/>
      <c r="F42" s="36"/>
      <c r="G42" s="36"/>
      <c r="H42" s="36"/>
      <c r="I42" s="38"/>
      <c r="J42" s="37"/>
      <c r="K42" s="36"/>
      <c r="L42" s="36"/>
      <c r="M42" s="36"/>
      <c r="N42" s="38"/>
      <c r="O42" s="37"/>
      <c r="P42" s="36"/>
      <c r="Q42" s="36"/>
      <c r="R42" s="36"/>
      <c r="S42" s="38"/>
      <c r="T42" s="77">
        <f t="shared" si="7"/>
        <v>0</v>
      </c>
      <c r="U42" s="75">
        <f t="shared" si="7"/>
        <v>0</v>
      </c>
      <c r="V42" s="75">
        <f t="shared" si="7"/>
        <v>0</v>
      </c>
      <c r="W42" s="75">
        <f t="shared" si="7"/>
        <v>0</v>
      </c>
      <c r="X42" s="75">
        <f t="shared" si="7"/>
        <v>0</v>
      </c>
      <c r="Y42" s="75">
        <f t="shared" si="1"/>
        <v>0</v>
      </c>
      <c r="Z42" s="76">
        <f>VLOOKUP(C42,'STEP 2'!$R$32:$U$36,2,FALSE)</f>
        <v>438</v>
      </c>
      <c r="AA42" s="42">
        <f t="shared" si="2"/>
        <v>0</v>
      </c>
      <c r="AB42" s="75">
        <f t="shared" si="2"/>
        <v>0</v>
      </c>
      <c r="AC42" s="75">
        <f t="shared" si="2"/>
        <v>0</v>
      </c>
      <c r="AD42" s="75">
        <f t="shared" si="2"/>
        <v>0</v>
      </c>
      <c r="AE42" s="43">
        <f t="shared" si="2"/>
        <v>0</v>
      </c>
      <c r="AF42" s="30"/>
      <c r="AG42" s="61">
        <f t="shared" si="3"/>
        <v>0</v>
      </c>
      <c r="AH42" s="65">
        <f t="shared" si="4"/>
        <v>0</v>
      </c>
      <c r="AI42" s="93">
        <f t="shared" si="5"/>
        <v>0</v>
      </c>
      <c r="AJ42" s="30"/>
      <c r="AK42" s="96"/>
      <c r="AL42" s="30"/>
      <c r="AM42" s="61">
        <f t="shared" si="6"/>
        <v>0</v>
      </c>
    </row>
    <row r="43" spans="1:39" ht="20.100000000000001" customHeight="1" x14ac:dyDescent="0.25">
      <c r="A43" s="69"/>
      <c r="B43" s="35"/>
      <c r="C43" s="47" t="s">
        <v>65</v>
      </c>
      <c r="D43" s="70"/>
      <c r="E43" s="37"/>
      <c r="F43" s="36"/>
      <c r="G43" s="36"/>
      <c r="H43" s="36"/>
      <c r="I43" s="38"/>
      <c r="J43" s="37"/>
      <c r="K43" s="36"/>
      <c r="L43" s="36"/>
      <c r="M43" s="36"/>
      <c r="N43" s="38"/>
      <c r="O43" s="37"/>
      <c r="P43" s="36"/>
      <c r="Q43" s="36"/>
      <c r="R43" s="36"/>
      <c r="S43" s="38"/>
      <c r="T43" s="77">
        <f t="shared" si="7"/>
        <v>0</v>
      </c>
      <c r="U43" s="75">
        <f t="shared" si="7"/>
        <v>0</v>
      </c>
      <c r="V43" s="75">
        <f t="shared" si="7"/>
        <v>0</v>
      </c>
      <c r="W43" s="75">
        <f t="shared" si="7"/>
        <v>0</v>
      </c>
      <c r="X43" s="75">
        <f t="shared" si="7"/>
        <v>0</v>
      </c>
      <c r="Y43" s="75">
        <f t="shared" si="1"/>
        <v>0</v>
      </c>
      <c r="Z43" s="76">
        <f>VLOOKUP(C43,'STEP 2'!$R$32:$U$36,2,FALSE)</f>
        <v>438</v>
      </c>
      <c r="AA43" s="42">
        <f t="shared" si="2"/>
        <v>0</v>
      </c>
      <c r="AB43" s="75">
        <f t="shared" si="2"/>
        <v>0</v>
      </c>
      <c r="AC43" s="75">
        <f t="shared" si="2"/>
        <v>0</v>
      </c>
      <c r="AD43" s="75">
        <f t="shared" si="2"/>
        <v>0</v>
      </c>
      <c r="AE43" s="43">
        <f t="shared" si="2"/>
        <v>0</v>
      </c>
      <c r="AF43" s="30"/>
      <c r="AG43" s="61">
        <f t="shared" si="3"/>
        <v>0</v>
      </c>
      <c r="AH43" s="65">
        <f t="shared" si="4"/>
        <v>0</v>
      </c>
      <c r="AI43" s="93">
        <f t="shared" si="5"/>
        <v>0</v>
      </c>
      <c r="AJ43" s="30"/>
      <c r="AK43" s="96"/>
      <c r="AL43" s="30"/>
      <c r="AM43" s="61">
        <f t="shared" si="6"/>
        <v>0</v>
      </c>
    </row>
    <row r="44" spans="1:39" ht="20.100000000000001" customHeight="1" x14ac:dyDescent="0.25">
      <c r="A44" s="69"/>
      <c r="B44" s="35"/>
      <c r="C44" s="47" t="s">
        <v>65</v>
      </c>
      <c r="D44" s="70"/>
      <c r="E44" s="37"/>
      <c r="F44" s="36"/>
      <c r="G44" s="36"/>
      <c r="H44" s="36"/>
      <c r="I44" s="38"/>
      <c r="J44" s="37"/>
      <c r="K44" s="36"/>
      <c r="L44" s="36"/>
      <c r="M44" s="36"/>
      <c r="N44" s="38"/>
      <c r="O44" s="37"/>
      <c r="P44" s="36"/>
      <c r="Q44" s="36"/>
      <c r="R44" s="36"/>
      <c r="S44" s="38"/>
      <c r="T44" s="77">
        <f t="shared" si="7"/>
        <v>0</v>
      </c>
      <c r="U44" s="75">
        <f t="shared" si="7"/>
        <v>0</v>
      </c>
      <c r="V44" s="75">
        <f t="shared" si="7"/>
        <v>0</v>
      </c>
      <c r="W44" s="75">
        <f t="shared" si="7"/>
        <v>0</v>
      </c>
      <c r="X44" s="75">
        <f t="shared" si="7"/>
        <v>0</v>
      </c>
      <c r="Y44" s="75">
        <f t="shared" si="1"/>
        <v>0</v>
      </c>
      <c r="Z44" s="76">
        <f>VLOOKUP(C44,'STEP 2'!$R$32:$U$36,2,FALSE)</f>
        <v>438</v>
      </c>
      <c r="AA44" s="42">
        <f t="shared" si="2"/>
        <v>0</v>
      </c>
      <c r="AB44" s="75">
        <f t="shared" si="2"/>
        <v>0</v>
      </c>
      <c r="AC44" s="75">
        <f t="shared" si="2"/>
        <v>0</v>
      </c>
      <c r="AD44" s="75">
        <f t="shared" si="2"/>
        <v>0</v>
      </c>
      <c r="AE44" s="43">
        <f t="shared" si="2"/>
        <v>0</v>
      </c>
      <c r="AF44" s="30"/>
      <c r="AG44" s="61">
        <f t="shared" si="3"/>
        <v>0</v>
      </c>
      <c r="AH44" s="65">
        <f t="shared" si="4"/>
        <v>0</v>
      </c>
      <c r="AI44" s="93">
        <f t="shared" si="5"/>
        <v>0</v>
      </c>
      <c r="AJ44" s="30"/>
      <c r="AK44" s="96"/>
      <c r="AL44" s="30"/>
      <c r="AM44" s="61">
        <f t="shared" si="6"/>
        <v>0</v>
      </c>
    </row>
    <row r="45" spans="1:39" ht="20.100000000000001" customHeight="1" x14ac:dyDescent="0.25">
      <c r="A45" s="69"/>
      <c r="B45" s="35"/>
      <c r="C45" s="47" t="s">
        <v>65</v>
      </c>
      <c r="D45" s="70"/>
      <c r="E45" s="37"/>
      <c r="F45" s="36"/>
      <c r="G45" s="36"/>
      <c r="H45" s="36"/>
      <c r="I45" s="38"/>
      <c r="J45" s="37"/>
      <c r="K45" s="36"/>
      <c r="L45" s="36"/>
      <c r="M45" s="36"/>
      <c r="N45" s="38"/>
      <c r="O45" s="37"/>
      <c r="P45" s="36"/>
      <c r="Q45" s="36"/>
      <c r="R45" s="36"/>
      <c r="S45" s="38"/>
      <c r="T45" s="77">
        <f t="shared" si="7"/>
        <v>0</v>
      </c>
      <c r="U45" s="75">
        <f t="shared" si="7"/>
        <v>0</v>
      </c>
      <c r="V45" s="75">
        <f t="shared" si="7"/>
        <v>0</v>
      </c>
      <c r="W45" s="75">
        <f t="shared" si="7"/>
        <v>0</v>
      </c>
      <c r="X45" s="75">
        <f t="shared" si="7"/>
        <v>0</v>
      </c>
      <c r="Y45" s="75">
        <f t="shared" si="1"/>
        <v>0</v>
      </c>
      <c r="Z45" s="76">
        <f>VLOOKUP(C45,'STEP 2'!$R$32:$U$36,2,FALSE)</f>
        <v>438</v>
      </c>
      <c r="AA45" s="42">
        <f t="shared" si="2"/>
        <v>0</v>
      </c>
      <c r="AB45" s="75">
        <f t="shared" si="2"/>
        <v>0</v>
      </c>
      <c r="AC45" s="75">
        <f t="shared" si="2"/>
        <v>0</v>
      </c>
      <c r="AD45" s="75">
        <f t="shared" si="2"/>
        <v>0</v>
      </c>
      <c r="AE45" s="43">
        <f t="shared" si="2"/>
        <v>0</v>
      </c>
      <c r="AF45" s="30"/>
      <c r="AG45" s="61">
        <f t="shared" si="3"/>
        <v>0</v>
      </c>
      <c r="AH45" s="65">
        <f t="shared" si="4"/>
        <v>0</v>
      </c>
      <c r="AI45" s="93">
        <f t="shared" si="5"/>
        <v>0</v>
      </c>
      <c r="AJ45" s="30"/>
      <c r="AK45" s="96"/>
      <c r="AL45" s="30"/>
      <c r="AM45" s="61">
        <f t="shared" si="6"/>
        <v>0</v>
      </c>
    </row>
    <row r="46" spans="1:39" ht="20.100000000000001" customHeight="1" x14ac:dyDescent="0.25">
      <c r="A46" s="69"/>
      <c r="B46" s="35"/>
      <c r="C46" s="47" t="s">
        <v>65</v>
      </c>
      <c r="D46" s="70"/>
      <c r="E46" s="37"/>
      <c r="F46" s="36"/>
      <c r="G46" s="36"/>
      <c r="H46" s="36"/>
      <c r="I46" s="38"/>
      <c r="J46" s="37"/>
      <c r="K46" s="36"/>
      <c r="L46" s="36"/>
      <c r="M46" s="36"/>
      <c r="N46" s="38"/>
      <c r="O46" s="37"/>
      <c r="P46" s="36"/>
      <c r="Q46" s="36"/>
      <c r="R46" s="36"/>
      <c r="S46" s="38"/>
      <c r="T46" s="77">
        <f t="shared" si="7"/>
        <v>0</v>
      </c>
      <c r="U46" s="75">
        <f t="shared" si="7"/>
        <v>0</v>
      </c>
      <c r="V46" s="75">
        <f t="shared" si="7"/>
        <v>0</v>
      </c>
      <c r="W46" s="75">
        <f t="shared" si="7"/>
        <v>0</v>
      </c>
      <c r="X46" s="75">
        <f t="shared" si="7"/>
        <v>0</v>
      </c>
      <c r="Y46" s="75">
        <f t="shared" si="1"/>
        <v>0</v>
      </c>
      <c r="Z46" s="76">
        <f>VLOOKUP(C46,'STEP 2'!$R$32:$U$36,2,FALSE)</f>
        <v>438</v>
      </c>
      <c r="AA46" s="42">
        <f t="shared" si="2"/>
        <v>0</v>
      </c>
      <c r="AB46" s="75">
        <f t="shared" si="2"/>
        <v>0</v>
      </c>
      <c r="AC46" s="75">
        <f t="shared" si="2"/>
        <v>0</v>
      </c>
      <c r="AD46" s="75">
        <f t="shared" si="2"/>
        <v>0</v>
      </c>
      <c r="AE46" s="43">
        <f t="shared" si="2"/>
        <v>0</v>
      </c>
      <c r="AF46" s="30"/>
      <c r="AG46" s="61">
        <f t="shared" si="3"/>
        <v>0</v>
      </c>
      <c r="AH46" s="65">
        <f t="shared" si="4"/>
        <v>0</v>
      </c>
      <c r="AI46" s="93">
        <f t="shared" si="5"/>
        <v>0</v>
      </c>
      <c r="AJ46" s="30"/>
      <c r="AK46" s="96"/>
      <c r="AL46" s="30"/>
      <c r="AM46" s="61">
        <f t="shared" si="6"/>
        <v>0</v>
      </c>
    </row>
    <row r="47" spans="1:39" ht="20.100000000000001" customHeight="1" x14ac:dyDescent="0.25">
      <c r="A47" s="69"/>
      <c r="B47" s="35"/>
      <c r="C47" s="47" t="s">
        <v>65</v>
      </c>
      <c r="D47" s="70"/>
      <c r="E47" s="37"/>
      <c r="F47" s="36"/>
      <c r="G47" s="36"/>
      <c r="H47" s="36"/>
      <c r="I47" s="38"/>
      <c r="J47" s="37"/>
      <c r="K47" s="36"/>
      <c r="L47" s="36"/>
      <c r="M47" s="36"/>
      <c r="N47" s="38"/>
      <c r="O47" s="37"/>
      <c r="P47" s="36"/>
      <c r="Q47" s="36"/>
      <c r="R47" s="36"/>
      <c r="S47" s="38"/>
      <c r="T47" s="77">
        <f t="shared" si="7"/>
        <v>0</v>
      </c>
      <c r="U47" s="75">
        <f t="shared" si="7"/>
        <v>0</v>
      </c>
      <c r="V47" s="75">
        <f t="shared" si="7"/>
        <v>0</v>
      </c>
      <c r="W47" s="75">
        <f t="shared" si="7"/>
        <v>0</v>
      </c>
      <c r="X47" s="75">
        <f t="shared" si="7"/>
        <v>0</v>
      </c>
      <c r="Y47" s="75">
        <f t="shared" si="1"/>
        <v>0</v>
      </c>
      <c r="Z47" s="76">
        <f>VLOOKUP(C47,'STEP 2'!$R$32:$U$36,2,FALSE)</f>
        <v>438</v>
      </c>
      <c r="AA47" s="42">
        <f t="shared" si="2"/>
        <v>0</v>
      </c>
      <c r="AB47" s="75">
        <f t="shared" si="2"/>
        <v>0</v>
      </c>
      <c r="AC47" s="75">
        <f t="shared" si="2"/>
        <v>0</v>
      </c>
      <c r="AD47" s="75">
        <f t="shared" si="2"/>
        <v>0</v>
      </c>
      <c r="AE47" s="43">
        <f t="shared" si="2"/>
        <v>0</v>
      </c>
      <c r="AF47" s="30"/>
      <c r="AG47" s="61">
        <f t="shared" si="3"/>
        <v>0</v>
      </c>
      <c r="AH47" s="65">
        <f t="shared" si="4"/>
        <v>0</v>
      </c>
      <c r="AI47" s="93">
        <f t="shared" si="5"/>
        <v>0</v>
      </c>
      <c r="AJ47" s="30"/>
      <c r="AK47" s="96"/>
      <c r="AL47" s="30"/>
      <c r="AM47" s="61">
        <f t="shared" si="6"/>
        <v>0</v>
      </c>
    </row>
    <row r="48" spans="1:39" ht="20.100000000000001" customHeight="1" x14ac:dyDescent="0.25">
      <c r="A48" s="69"/>
      <c r="B48" s="35"/>
      <c r="C48" s="47" t="s">
        <v>65</v>
      </c>
      <c r="D48" s="70"/>
      <c r="E48" s="37"/>
      <c r="F48" s="36"/>
      <c r="G48" s="36"/>
      <c r="H48" s="36"/>
      <c r="I48" s="38"/>
      <c r="J48" s="37"/>
      <c r="K48" s="36"/>
      <c r="L48" s="36"/>
      <c r="M48" s="36"/>
      <c r="N48" s="38"/>
      <c r="O48" s="37"/>
      <c r="P48" s="36"/>
      <c r="Q48" s="36"/>
      <c r="R48" s="36"/>
      <c r="S48" s="38"/>
      <c r="T48" s="77">
        <f t="shared" si="7"/>
        <v>0</v>
      </c>
      <c r="U48" s="75">
        <f t="shared" si="7"/>
        <v>0</v>
      </c>
      <c r="V48" s="75">
        <f t="shared" si="7"/>
        <v>0</v>
      </c>
      <c r="W48" s="75">
        <f t="shared" si="7"/>
        <v>0</v>
      </c>
      <c r="X48" s="75">
        <f t="shared" si="7"/>
        <v>0</v>
      </c>
      <c r="Y48" s="75">
        <f t="shared" si="1"/>
        <v>0</v>
      </c>
      <c r="Z48" s="76">
        <f>VLOOKUP(C48,'STEP 2'!$R$32:$U$36,2,FALSE)</f>
        <v>438</v>
      </c>
      <c r="AA48" s="42">
        <f t="shared" si="2"/>
        <v>0</v>
      </c>
      <c r="AB48" s="75">
        <f t="shared" si="2"/>
        <v>0</v>
      </c>
      <c r="AC48" s="75">
        <f t="shared" si="2"/>
        <v>0</v>
      </c>
      <c r="AD48" s="75">
        <f t="shared" si="2"/>
        <v>0</v>
      </c>
      <c r="AE48" s="43">
        <f t="shared" si="2"/>
        <v>0</v>
      </c>
      <c r="AF48" s="30"/>
      <c r="AG48" s="61">
        <f t="shared" si="3"/>
        <v>0</v>
      </c>
      <c r="AH48" s="65">
        <f t="shared" si="4"/>
        <v>0</v>
      </c>
      <c r="AI48" s="93">
        <f t="shared" si="5"/>
        <v>0</v>
      </c>
      <c r="AJ48" s="30"/>
      <c r="AK48" s="96"/>
      <c r="AL48" s="30"/>
      <c r="AM48" s="61">
        <f t="shared" si="6"/>
        <v>0</v>
      </c>
    </row>
    <row r="49" spans="1:39" ht="20.100000000000001" customHeight="1" x14ac:dyDescent="0.25">
      <c r="A49" s="69"/>
      <c r="B49" s="35"/>
      <c r="C49" s="47" t="s">
        <v>65</v>
      </c>
      <c r="D49" s="70"/>
      <c r="E49" s="37"/>
      <c r="F49" s="36"/>
      <c r="G49" s="36"/>
      <c r="H49" s="36"/>
      <c r="I49" s="38"/>
      <c r="J49" s="37"/>
      <c r="K49" s="36"/>
      <c r="L49" s="36"/>
      <c r="M49" s="36"/>
      <c r="N49" s="38"/>
      <c r="O49" s="37"/>
      <c r="P49" s="36"/>
      <c r="Q49" s="36"/>
      <c r="R49" s="36"/>
      <c r="S49" s="38"/>
      <c r="T49" s="77">
        <f t="shared" si="7"/>
        <v>0</v>
      </c>
      <c r="U49" s="75">
        <f t="shared" si="7"/>
        <v>0</v>
      </c>
      <c r="V49" s="75">
        <f t="shared" si="7"/>
        <v>0</v>
      </c>
      <c r="W49" s="75">
        <f t="shared" si="7"/>
        <v>0</v>
      </c>
      <c r="X49" s="75">
        <f t="shared" si="7"/>
        <v>0</v>
      </c>
      <c r="Y49" s="75">
        <f t="shared" si="1"/>
        <v>0</v>
      </c>
      <c r="Z49" s="76">
        <f>VLOOKUP(C49,'STEP 2'!$R$32:$U$36,2,FALSE)</f>
        <v>438</v>
      </c>
      <c r="AA49" s="42">
        <f t="shared" si="2"/>
        <v>0</v>
      </c>
      <c r="AB49" s="75">
        <f t="shared" si="2"/>
        <v>0</v>
      </c>
      <c r="AC49" s="75">
        <f t="shared" si="2"/>
        <v>0</v>
      </c>
      <c r="AD49" s="75">
        <f t="shared" si="2"/>
        <v>0</v>
      </c>
      <c r="AE49" s="43">
        <f t="shared" si="2"/>
        <v>0</v>
      </c>
      <c r="AF49" s="30"/>
      <c r="AG49" s="61">
        <f t="shared" si="3"/>
        <v>0</v>
      </c>
      <c r="AH49" s="65">
        <f t="shared" si="4"/>
        <v>0</v>
      </c>
      <c r="AI49" s="93">
        <f t="shared" si="5"/>
        <v>0</v>
      </c>
      <c r="AJ49" s="30"/>
      <c r="AK49" s="96"/>
      <c r="AL49" s="30"/>
      <c r="AM49" s="61">
        <f t="shared" si="6"/>
        <v>0</v>
      </c>
    </row>
    <row r="50" spans="1:39" ht="20.100000000000001" customHeight="1" x14ac:dyDescent="0.25">
      <c r="A50" s="69"/>
      <c r="B50" s="35"/>
      <c r="C50" s="47" t="s">
        <v>65</v>
      </c>
      <c r="D50" s="70"/>
      <c r="E50" s="37"/>
      <c r="F50" s="36"/>
      <c r="G50" s="36"/>
      <c r="H50" s="36"/>
      <c r="I50" s="38"/>
      <c r="J50" s="37"/>
      <c r="K50" s="36"/>
      <c r="L50" s="36"/>
      <c r="M50" s="36"/>
      <c r="N50" s="38"/>
      <c r="O50" s="37"/>
      <c r="P50" s="36"/>
      <c r="Q50" s="36"/>
      <c r="R50" s="36"/>
      <c r="S50" s="38"/>
      <c r="T50" s="77">
        <f t="shared" si="7"/>
        <v>0</v>
      </c>
      <c r="U50" s="75">
        <f t="shared" si="7"/>
        <v>0</v>
      </c>
      <c r="V50" s="75">
        <f t="shared" si="7"/>
        <v>0</v>
      </c>
      <c r="W50" s="75">
        <f t="shared" si="7"/>
        <v>0</v>
      </c>
      <c r="X50" s="75">
        <f t="shared" si="7"/>
        <v>0</v>
      </c>
      <c r="Y50" s="75">
        <f t="shared" si="1"/>
        <v>0</v>
      </c>
      <c r="Z50" s="76">
        <f>VLOOKUP(C50,'STEP 2'!$R$32:$U$36,2,FALSE)</f>
        <v>438</v>
      </c>
      <c r="AA50" s="42">
        <f t="shared" si="2"/>
        <v>0</v>
      </c>
      <c r="AB50" s="75">
        <f t="shared" si="2"/>
        <v>0</v>
      </c>
      <c r="AC50" s="75">
        <f t="shared" si="2"/>
        <v>0</v>
      </c>
      <c r="AD50" s="75">
        <f t="shared" si="2"/>
        <v>0</v>
      </c>
      <c r="AE50" s="43">
        <f t="shared" si="2"/>
        <v>0</v>
      </c>
      <c r="AF50" s="30"/>
      <c r="AG50" s="61">
        <f t="shared" si="3"/>
        <v>0</v>
      </c>
      <c r="AH50" s="65">
        <f t="shared" si="4"/>
        <v>0</v>
      </c>
      <c r="AI50" s="93">
        <f t="shared" si="5"/>
        <v>0</v>
      </c>
      <c r="AJ50" s="30"/>
      <c r="AK50" s="96"/>
      <c r="AL50" s="30"/>
      <c r="AM50" s="61">
        <f t="shared" si="6"/>
        <v>0</v>
      </c>
    </row>
    <row r="51" spans="1:39" ht="20.100000000000001" customHeight="1" x14ac:dyDescent="0.25">
      <c r="A51" s="69"/>
      <c r="B51" s="35"/>
      <c r="C51" s="47" t="s">
        <v>65</v>
      </c>
      <c r="D51" s="70"/>
      <c r="E51" s="37"/>
      <c r="F51" s="36"/>
      <c r="G51" s="36"/>
      <c r="H51" s="36"/>
      <c r="I51" s="38"/>
      <c r="J51" s="37"/>
      <c r="K51" s="36"/>
      <c r="L51" s="36"/>
      <c r="M51" s="36"/>
      <c r="N51" s="38"/>
      <c r="O51" s="37"/>
      <c r="P51" s="36"/>
      <c r="Q51" s="36"/>
      <c r="R51" s="36"/>
      <c r="S51" s="38"/>
      <c r="T51" s="77">
        <f t="shared" si="7"/>
        <v>0</v>
      </c>
      <c r="U51" s="75">
        <f t="shared" si="7"/>
        <v>0</v>
      </c>
      <c r="V51" s="75">
        <f t="shared" si="7"/>
        <v>0</v>
      </c>
      <c r="W51" s="75">
        <f t="shared" si="7"/>
        <v>0</v>
      </c>
      <c r="X51" s="75">
        <f t="shared" si="7"/>
        <v>0</v>
      </c>
      <c r="Y51" s="75">
        <f t="shared" si="1"/>
        <v>0</v>
      </c>
      <c r="Z51" s="76">
        <f>VLOOKUP(C51,'STEP 2'!$R$32:$U$36,2,FALSE)</f>
        <v>438</v>
      </c>
      <c r="AA51" s="42">
        <f t="shared" si="2"/>
        <v>0</v>
      </c>
      <c r="AB51" s="75">
        <f t="shared" si="2"/>
        <v>0</v>
      </c>
      <c r="AC51" s="75">
        <f t="shared" si="2"/>
        <v>0</v>
      </c>
      <c r="AD51" s="75">
        <f t="shared" si="2"/>
        <v>0</v>
      </c>
      <c r="AE51" s="43">
        <f t="shared" si="2"/>
        <v>0</v>
      </c>
      <c r="AF51" s="30"/>
      <c r="AG51" s="61">
        <f t="shared" si="3"/>
        <v>0</v>
      </c>
      <c r="AH51" s="65">
        <f t="shared" si="4"/>
        <v>0</v>
      </c>
      <c r="AI51" s="93">
        <f t="shared" si="5"/>
        <v>0</v>
      </c>
      <c r="AJ51" s="30"/>
      <c r="AK51" s="96"/>
      <c r="AL51" s="30"/>
      <c r="AM51" s="61">
        <f t="shared" si="6"/>
        <v>0</v>
      </c>
    </row>
    <row r="52" spans="1:39" ht="20.100000000000001" customHeight="1" x14ac:dyDescent="0.25">
      <c r="A52" s="69"/>
      <c r="B52" s="35"/>
      <c r="C52" s="47" t="s">
        <v>65</v>
      </c>
      <c r="D52" s="70"/>
      <c r="E52" s="37"/>
      <c r="F52" s="36"/>
      <c r="G52" s="36"/>
      <c r="H52" s="36"/>
      <c r="I52" s="38"/>
      <c r="J52" s="37"/>
      <c r="K52" s="36"/>
      <c r="L52" s="36"/>
      <c r="M52" s="36"/>
      <c r="N52" s="38"/>
      <c r="O52" s="37"/>
      <c r="P52" s="36"/>
      <c r="Q52" s="36"/>
      <c r="R52" s="36"/>
      <c r="S52" s="38"/>
      <c r="T52" s="77">
        <f t="shared" si="7"/>
        <v>0</v>
      </c>
      <c r="U52" s="75">
        <f t="shared" si="7"/>
        <v>0</v>
      </c>
      <c r="V52" s="75">
        <f t="shared" si="7"/>
        <v>0</v>
      </c>
      <c r="W52" s="75">
        <f t="shared" si="7"/>
        <v>0</v>
      </c>
      <c r="X52" s="75">
        <f t="shared" si="7"/>
        <v>0</v>
      </c>
      <c r="Y52" s="75">
        <f t="shared" si="1"/>
        <v>0</v>
      </c>
      <c r="Z52" s="76">
        <f>VLOOKUP(C52,'STEP 2'!$R$32:$U$36,2,FALSE)</f>
        <v>438</v>
      </c>
      <c r="AA52" s="42">
        <f t="shared" si="2"/>
        <v>0</v>
      </c>
      <c r="AB52" s="75">
        <f t="shared" si="2"/>
        <v>0</v>
      </c>
      <c r="AC52" s="75">
        <f t="shared" si="2"/>
        <v>0</v>
      </c>
      <c r="AD52" s="75">
        <f t="shared" si="2"/>
        <v>0</v>
      </c>
      <c r="AE52" s="43">
        <f t="shared" si="2"/>
        <v>0</v>
      </c>
      <c r="AF52" s="30"/>
      <c r="AG52" s="61">
        <f t="shared" si="3"/>
        <v>0</v>
      </c>
      <c r="AH52" s="65">
        <f t="shared" si="4"/>
        <v>0</v>
      </c>
      <c r="AI52" s="93">
        <f t="shared" si="5"/>
        <v>0</v>
      </c>
      <c r="AJ52" s="30"/>
      <c r="AK52" s="96"/>
      <c r="AL52" s="30"/>
      <c r="AM52" s="61">
        <f t="shared" si="6"/>
        <v>0</v>
      </c>
    </row>
    <row r="53" spans="1:39" ht="20.100000000000001" customHeight="1" x14ac:dyDescent="0.25">
      <c r="A53" s="69"/>
      <c r="B53" s="35"/>
      <c r="C53" s="47" t="s">
        <v>65</v>
      </c>
      <c r="D53" s="70"/>
      <c r="E53" s="37"/>
      <c r="F53" s="36"/>
      <c r="G53" s="36"/>
      <c r="H53" s="36"/>
      <c r="I53" s="38"/>
      <c r="J53" s="37"/>
      <c r="K53" s="36"/>
      <c r="L53" s="36"/>
      <c r="M53" s="36"/>
      <c r="N53" s="38"/>
      <c r="O53" s="37"/>
      <c r="P53" s="36"/>
      <c r="Q53" s="36"/>
      <c r="R53" s="36"/>
      <c r="S53" s="38"/>
      <c r="T53" s="77">
        <f t="shared" si="7"/>
        <v>0</v>
      </c>
      <c r="U53" s="75">
        <f t="shared" si="7"/>
        <v>0</v>
      </c>
      <c r="V53" s="75">
        <f t="shared" si="7"/>
        <v>0</v>
      </c>
      <c r="W53" s="75">
        <f t="shared" si="7"/>
        <v>0</v>
      </c>
      <c r="X53" s="75">
        <f t="shared" si="7"/>
        <v>0</v>
      </c>
      <c r="Y53" s="75">
        <f t="shared" si="1"/>
        <v>0</v>
      </c>
      <c r="Z53" s="76">
        <f>VLOOKUP(C53,'STEP 2'!$R$32:$U$36,2,FALSE)</f>
        <v>438</v>
      </c>
      <c r="AA53" s="42">
        <f t="shared" si="2"/>
        <v>0</v>
      </c>
      <c r="AB53" s="75">
        <f t="shared" si="2"/>
        <v>0</v>
      </c>
      <c r="AC53" s="75">
        <f t="shared" si="2"/>
        <v>0</v>
      </c>
      <c r="AD53" s="75">
        <f t="shared" si="2"/>
        <v>0</v>
      </c>
      <c r="AE53" s="43">
        <f t="shared" si="2"/>
        <v>0</v>
      </c>
      <c r="AF53" s="30"/>
      <c r="AG53" s="61">
        <f t="shared" si="3"/>
        <v>0</v>
      </c>
      <c r="AH53" s="65">
        <f t="shared" si="4"/>
        <v>0</v>
      </c>
      <c r="AI53" s="93">
        <f t="shared" si="5"/>
        <v>0</v>
      </c>
      <c r="AJ53" s="30"/>
      <c r="AK53" s="96"/>
      <c r="AL53" s="30"/>
      <c r="AM53" s="61">
        <f t="shared" si="6"/>
        <v>0</v>
      </c>
    </row>
    <row r="54" spans="1:39" ht="20.100000000000001" customHeight="1" x14ac:dyDescent="0.25">
      <c r="A54" s="69"/>
      <c r="B54" s="35"/>
      <c r="C54" s="47" t="s">
        <v>65</v>
      </c>
      <c r="D54" s="70"/>
      <c r="E54" s="37"/>
      <c r="F54" s="36"/>
      <c r="G54" s="36"/>
      <c r="H54" s="36"/>
      <c r="I54" s="38"/>
      <c r="J54" s="37"/>
      <c r="K54" s="36"/>
      <c r="L54" s="36"/>
      <c r="M54" s="36"/>
      <c r="N54" s="38"/>
      <c r="O54" s="37"/>
      <c r="P54" s="36"/>
      <c r="Q54" s="36"/>
      <c r="R54" s="36"/>
      <c r="S54" s="38"/>
      <c r="T54" s="77">
        <f t="shared" si="7"/>
        <v>0</v>
      </c>
      <c r="U54" s="75">
        <f t="shared" si="7"/>
        <v>0</v>
      </c>
      <c r="V54" s="75">
        <f t="shared" si="7"/>
        <v>0</v>
      </c>
      <c r="W54" s="75">
        <f t="shared" si="7"/>
        <v>0</v>
      </c>
      <c r="X54" s="75">
        <f t="shared" si="7"/>
        <v>0</v>
      </c>
      <c r="Y54" s="75">
        <f t="shared" si="1"/>
        <v>0</v>
      </c>
      <c r="Z54" s="76">
        <f>VLOOKUP(C54,'STEP 2'!$R$32:$U$36,2,FALSE)</f>
        <v>438</v>
      </c>
      <c r="AA54" s="42">
        <f t="shared" si="2"/>
        <v>0</v>
      </c>
      <c r="AB54" s="75">
        <f t="shared" si="2"/>
        <v>0</v>
      </c>
      <c r="AC54" s="75">
        <f t="shared" si="2"/>
        <v>0</v>
      </c>
      <c r="AD54" s="75">
        <f t="shared" si="2"/>
        <v>0</v>
      </c>
      <c r="AE54" s="43">
        <f t="shared" si="2"/>
        <v>0</v>
      </c>
      <c r="AF54" s="30"/>
      <c r="AG54" s="61">
        <f t="shared" si="3"/>
        <v>0</v>
      </c>
      <c r="AH54" s="65">
        <f t="shared" si="4"/>
        <v>0</v>
      </c>
      <c r="AI54" s="93">
        <f t="shared" si="5"/>
        <v>0</v>
      </c>
      <c r="AJ54" s="30"/>
      <c r="AK54" s="96"/>
      <c r="AL54" s="30"/>
      <c r="AM54" s="61">
        <f t="shared" si="6"/>
        <v>0</v>
      </c>
    </row>
    <row r="55" spans="1:39" ht="20.100000000000001" customHeight="1" x14ac:dyDescent="0.25">
      <c r="A55" s="69"/>
      <c r="B55" s="35"/>
      <c r="C55" s="47" t="s">
        <v>65</v>
      </c>
      <c r="D55" s="70"/>
      <c r="E55" s="37"/>
      <c r="F55" s="36"/>
      <c r="G55" s="36"/>
      <c r="H55" s="36"/>
      <c r="I55" s="38"/>
      <c r="J55" s="37"/>
      <c r="K55" s="36"/>
      <c r="L55" s="36"/>
      <c r="M55" s="36"/>
      <c r="N55" s="38"/>
      <c r="O55" s="37"/>
      <c r="P55" s="36"/>
      <c r="Q55" s="36"/>
      <c r="R55" s="36"/>
      <c r="S55" s="38"/>
      <c r="T55" s="77">
        <f t="shared" si="7"/>
        <v>0</v>
      </c>
      <c r="U55" s="75">
        <f t="shared" si="7"/>
        <v>0</v>
      </c>
      <c r="V55" s="75">
        <f t="shared" si="7"/>
        <v>0</v>
      </c>
      <c r="W55" s="75">
        <f t="shared" si="7"/>
        <v>0</v>
      </c>
      <c r="X55" s="75">
        <f t="shared" si="7"/>
        <v>0</v>
      </c>
      <c r="Y55" s="75">
        <f t="shared" si="1"/>
        <v>0</v>
      </c>
      <c r="Z55" s="76">
        <f>VLOOKUP(C55,'STEP 2'!$R$32:$U$36,2,FALSE)</f>
        <v>438</v>
      </c>
      <c r="AA55" s="42">
        <f t="shared" si="2"/>
        <v>0</v>
      </c>
      <c r="AB55" s="75">
        <f t="shared" si="2"/>
        <v>0</v>
      </c>
      <c r="AC55" s="75">
        <f t="shared" si="2"/>
        <v>0</v>
      </c>
      <c r="AD55" s="75">
        <f t="shared" si="2"/>
        <v>0</v>
      </c>
      <c r="AE55" s="43">
        <f t="shared" si="2"/>
        <v>0</v>
      </c>
      <c r="AF55" s="30"/>
      <c r="AG55" s="61">
        <f t="shared" si="3"/>
        <v>0</v>
      </c>
      <c r="AH55" s="65">
        <f t="shared" si="4"/>
        <v>0</v>
      </c>
      <c r="AI55" s="93">
        <f t="shared" si="5"/>
        <v>0</v>
      </c>
      <c r="AJ55" s="30"/>
      <c r="AK55" s="96"/>
      <c r="AL55" s="30"/>
      <c r="AM55" s="61">
        <f t="shared" si="6"/>
        <v>0</v>
      </c>
    </row>
    <row r="56" spans="1:39" ht="20.100000000000001" customHeight="1" x14ac:dyDescent="0.25">
      <c r="A56" s="69"/>
      <c r="B56" s="35"/>
      <c r="C56" s="47" t="s">
        <v>65</v>
      </c>
      <c r="D56" s="70"/>
      <c r="E56" s="37"/>
      <c r="F56" s="36"/>
      <c r="G56" s="36"/>
      <c r="H56" s="36"/>
      <c r="I56" s="38"/>
      <c r="J56" s="37"/>
      <c r="K56" s="36"/>
      <c r="L56" s="36"/>
      <c r="M56" s="36"/>
      <c r="N56" s="38"/>
      <c r="O56" s="37"/>
      <c r="P56" s="36"/>
      <c r="Q56" s="36"/>
      <c r="R56" s="36"/>
      <c r="S56" s="38"/>
      <c r="T56" s="77">
        <f t="shared" si="7"/>
        <v>0</v>
      </c>
      <c r="U56" s="75">
        <f t="shared" si="7"/>
        <v>0</v>
      </c>
      <c r="V56" s="75">
        <f t="shared" si="7"/>
        <v>0</v>
      </c>
      <c r="W56" s="75">
        <f t="shared" si="7"/>
        <v>0</v>
      </c>
      <c r="X56" s="75">
        <f t="shared" si="7"/>
        <v>0</v>
      </c>
      <c r="Y56" s="75">
        <f t="shared" si="1"/>
        <v>0</v>
      </c>
      <c r="Z56" s="76">
        <f>VLOOKUP(C56,'STEP 2'!$R$32:$U$36,2,FALSE)</f>
        <v>438</v>
      </c>
      <c r="AA56" s="42">
        <f t="shared" si="2"/>
        <v>0</v>
      </c>
      <c r="AB56" s="75">
        <f t="shared" si="2"/>
        <v>0</v>
      </c>
      <c r="AC56" s="75">
        <f t="shared" si="2"/>
        <v>0</v>
      </c>
      <c r="AD56" s="75">
        <f t="shared" si="2"/>
        <v>0</v>
      </c>
      <c r="AE56" s="43">
        <f t="shared" si="2"/>
        <v>0</v>
      </c>
      <c r="AF56" s="30"/>
      <c r="AG56" s="61">
        <f t="shared" si="3"/>
        <v>0</v>
      </c>
      <c r="AH56" s="65">
        <f t="shared" si="4"/>
        <v>0</v>
      </c>
      <c r="AI56" s="93">
        <f t="shared" si="5"/>
        <v>0</v>
      </c>
      <c r="AJ56" s="30"/>
      <c r="AK56" s="96"/>
      <c r="AL56" s="30"/>
      <c r="AM56" s="61">
        <f t="shared" si="6"/>
        <v>0</v>
      </c>
    </row>
    <row r="57" spans="1:39" ht="20.100000000000001" customHeight="1" x14ac:dyDescent="0.25">
      <c r="A57" s="69"/>
      <c r="B57" s="35"/>
      <c r="C57" s="47" t="s">
        <v>65</v>
      </c>
      <c r="D57" s="70"/>
      <c r="E57" s="37"/>
      <c r="F57" s="36"/>
      <c r="G57" s="36"/>
      <c r="H57" s="36"/>
      <c r="I57" s="38"/>
      <c r="J57" s="37"/>
      <c r="K57" s="36"/>
      <c r="L57" s="36"/>
      <c r="M57" s="36"/>
      <c r="N57" s="38"/>
      <c r="O57" s="37"/>
      <c r="P57" s="36"/>
      <c r="Q57" s="36"/>
      <c r="R57" s="36"/>
      <c r="S57" s="38"/>
      <c r="T57" s="77">
        <f t="shared" si="7"/>
        <v>0</v>
      </c>
      <c r="U57" s="75">
        <f t="shared" si="7"/>
        <v>0</v>
      </c>
      <c r="V57" s="75">
        <f t="shared" si="7"/>
        <v>0</v>
      </c>
      <c r="W57" s="75">
        <f t="shared" si="7"/>
        <v>0</v>
      </c>
      <c r="X57" s="75">
        <f t="shared" si="7"/>
        <v>0</v>
      </c>
      <c r="Y57" s="75">
        <f t="shared" si="1"/>
        <v>0</v>
      </c>
      <c r="Z57" s="76">
        <f>VLOOKUP(C57,'STEP 2'!$R$32:$U$36,2,FALSE)</f>
        <v>438</v>
      </c>
      <c r="AA57" s="42">
        <f t="shared" si="2"/>
        <v>0</v>
      </c>
      <c r="AB57" s="75">
        <f t="shared" si="2"/>
        <v>0</v>
      </c>
      <c r="AC57" s="75">
        <f t="shared" si="2"/>
        <v>0</v>
      </c>
      <c r="AD57" s="75">
        <f t="shared" si="2"/>
        <v>0</v>
      </c>
      <c r="AE57" s="43">
        <f t="shared" si="2"/>
        <v>0</v>
      </c>
      <c r="AF57" s="30"/>
      <c r="AG57" s="61">
        <f t="shared" si="3"/>
        <v>0</v>
      </c>
      <c r="AH57" s="65">
        <f t="shared" si="4"/>
        <v>0</v>
      </c>
      <c r="AI57" s="93">
        <f t="shared" si="5"/>
        <v>0</v>
      </c>
      <c r="AJ57" s="30"/>
      <c r="AK57" s="96"/>
      <c r="AL57" s="30"/>
      <c r="AM57" s="61">
        <f t="shared" si="6"/>
        <v>0</v>
      </c>
    </row>
    <row r="58" spans="1:39" ht="20.100000000000001" customHeight="1" x14ac:dyDescent="0.25">
      <c r="A58" s="69"/>
      <c r="B58" s="35"/>
      <c r="C58" s="47" t="s">
        <v>65</v>
      </c>
      <c r="D58" s="70"/>
      <c r="E58" s="37"/>
      <c r="F58" s="36"/>
      <c r="G58" s="36"/>
      <c r="H58" s="36"/>
      <c r="I58" s="38"/>
      <c r="J58" s="37"/>
      <c r="K58" s="36"/>
      <c r="L58" s="36"/>
      <c r="M58" s="36"/>
      <c r="N58" s="38"/>
      <c r="O58" s="37"/>
      <c r="P58" s="36"/>
      <c r="Q58" s="36"/>
      <c r="R58" s="36"/>
      <c r="S58" s="38"/>
      <c r="T58" s="77">
        <f t="shared" si="7"/>
        <v>0</v>
      </c>
      <c r="U58" s="75">
        <f t="shared" si="7"/>
        <v>0</v>
      </c>
      <c r="V58" s="75">
        <f t="shared" si="7"/>
        <v>0</v>
      </c>
      <c r="W58" s="75">
        <f t="shared" si="7"/>
        <v>0</v>
      </c>
      <c r="X58" s="75">
        <f t="shared" si="7"/>
        <v>0</v>
      </c>
      <c r="Y58" s="75">
        <f t="shared" si="1"/>
        <v>0</v>
      </c>
      <c r="Z58" s="76">
        <f>VLOOKUP(C58,'STEP 2'!$R$32:$U$36,2,FALSE)</f>
        <v>438</v>
      </c>
      <c r="AA58" s="42">
        <f t="shared" si="2"/>
        <v>0</v>
      </c>
      <c r="AB58" s="75">
        <f t="shared" si="2"/>
        <v>0</v>
      </c>
      <c r="AC58" s="75">
        <f t="shared" si="2"/>
        <v>0</v>
      </c>
      <c r="AD58" s="75">
        <f t="shared" si="2"/>
        <v>0</v>
      </c>
      <c r="AE58" s="43">
        <f t="shared" si="2"/>
        <v>0</v>
      </c>
      <c r="AF58" s="30"/>
      <c r="AG58" s="61">
        <f t="shared" si="3"/>
        <v>0</v>
      </c>
      <c r="AH58" s="65">
        <f t="shared" si="4"/>
        <v>0</v>
      </c>
      <c r="AI58" s="93">
        <f t="shared" si="5"/>
        <v>0</v>
      </c>
      <c r="AJ58" s="30"/>
      <c r="AK58" s="96"/>
      <c r="AL58" s="30"/>
      <c r="AM58" s="61">
        <f t="shared" si="6"/>
        <v>0</v>
      </c>
    </row>
    <row r="59" spans="1:39" ht="20.100000000000001" customHeight="1" x14ac:dyDescent="0.25">
      <c r="A59" s="69"/>
      <c r="B59" s="35"/>
      <c r="C59" s="47" t="s">
        <v>65</v>
      </c>
      <c r="D59" s="71"/>
      <c r="E59" s="37"/>
      <c r="F59" s="36"/>
      <c r="G59" s="36"/>
      <c r="H59" s="36"/>
      <c r="I59" s="38"/>
      <c r="J59" s="37"/>
      <c r="K59" s="36"/>
      <c r="L59" s="36"/>
      <c r="M59" s="36"/>
      <c r="N59" s="38"/>
      <c r="O59" s="37"/>
      <c r="P59" s="36"/>
      <c r="Q59" s="36"/>
      <c r="R59" s="36"/>
      <c r="S59" s="38"/>
      <c r="T59" s="77">
        <f t="shared" si="7"/>
        <v>0</v>
      </c>
      <c r="U59" s="75">
        <f t="shared" si="7"/>
        <v>0</v>
      </c>
      <c r="V59" s="75">
        <f t="shared" si="7"/>
        <v>0</v>
      </c>
      <c r="W59" s="75">
        <f t="shared" si="7"/>
        <v>0</v>
      </c>
      <c r="X59" s="75">
        <f t="shared" si="7"/>
        <v>0</v>
      </c>
      <c r="Y59" s="75">
        <f t="shared" si="1"/>
        <v>0</v>
      </c>
      <c r="Z59" s="76">
        <f>VLOOKUP(C59,'STEP 2'!$R$32:$U$36,2,FALSE)</f>
        <v>438</v>
      </c>
      <c r="AA59" s="42">
        <f t="shared" ref="AA59:AE107" si="8">J59-O59</f>
        <v>0</v>
      </c>
      <c r="AB59" s="75">
        <f t="shared" si="8"/>
        <v>0</v>
      </c>
      <c r="AC59" s="75">
        <f t="shared" si="8"/>
        <v>0</v>
      </c>
      <c r="AD59" s="75">
        <f t="shared" si="8"/>
        <v>0</v>
      </c>
      <c r="AE59" s="43">
        <f t="shared" si="8"/>
        <v>0</v>
      </c>
      <c r="AF59" s="30"/>
      <c r="AG59" s="61">
        <f t="shared" si="3"/>
        <v>0</v>
      </c>
      <c r="AH59" s="65">
        <f t="shared" si="4"/>
        <v>0</v>
      </c>
      <c r="AI59" s="93">
        <f t="shared" si="5"/>
        <v>0</v>
      </c>
      <c r="AJ59" s="30"/>
      <c r="AK59" s="96"/>
      <c r="AL59" s="30"/>
      <c r="AM59" s="61">
        <f t="shared" si="6"/>
        <v>0</v>
      </c>
    </row>
    <row r="60" spans="1:39" ht="20.100000000000001" customHeight="1" x14ac:dyDescent="0.25">
      <c r="A60" s="69"/>
      <c r="B60" s="35"/>
      <c r="C60" s="47" t="s">
        <v>65</v>
      </c>
      <c r="D60" s="71"/>
      <c r="E60" s="37"/>
      <c r="F60" s="36"/>
      <c r="G60" s="36"/>
      <c r="H60" s="36"/>
      <c r="I60" s="38"/>
      <c r="J60" s="37"/>
      <c r="K60" s="36"/>
      <c r="L60" s="36"/>
      <c r="M60" s="36"/>
      <c r="N60" s="38"/>
      <c r="O60" s="37"/>
      <c r="P60" s="36"/>
      <c r="Q60" s="36"/>
      <c r="R60" s="36"/>
      <c r="S60" s="38"/>
      <c r="T60" s="77">
        <f t="shared" si="7"/>
        <v>0</v>
      </c>
      <c r="U60" s="75">
        <f t="shared" si="7"/>
        <v>0</v>
      </c>
      <c r="V60" s="75">
        <f t="shared" si="7"/>
        <v>0</v>
      </c>
      <c r="W60" s="75">
        <f t="shared" si="7"/>
        <v>0</v>
      </c>
      <c r="X60" s="75">
        <f t="shared" si="7"/>
        <v>0</v>
      </c>
      <c r="Y60" s="75">
        <f t="shared" si="1"/>
        <v>0</v>
      </c>
      <c r="Z60" s="76">
        <f>VLOOKUP(C60,'STEP 2'!$R$32:$U$36,2,FALSE)</f>
        <v>438</v>
      </c>
      <c r="AA60" s="42">
        <f t="shared" si="8"/>
        <v>0</v>
      </c>
      <c r="AB60" s="75">
        <f t="shared" si="8"/>
        <v>0</v>
      </c>
      <c r="AC60" s="75">
        <f t="shared" si="8"/>
        <v>0</v>
      </c>
      <c r="AD60" s="75">
        <f t="shared" si="8"/>
        <v>0</v>
      </c>
      <c r="AE60" s="43">
        <f t="shared" si="8"/>
        <v>0</v>
      </c>
      <c r="AF60" s="30"/>
      <c r="AG60" s="61">
        <f t="shared" si="3"/>
        <v>0</v>
      </c>
      <c r="AH60" s="65">
        <f t="shared" si="4"/>
        <v>0</v>
      </c>
      <c r="AI60" s="93">
        <f t="shared" si="5"/>
        <v>0</v>
      </c>
      <c r="AJ60" s="30"/>
      <c r="AK60" s="96"/>
      <c r="AL60" s="30"/>
      <c r="AM60" s="61">
        <f t="shared" si="6"/>
        <v>0</v>
      </c>
    </row>
    <row r="61" spans="1:39" ht="20.100000000000001" customHeight="1" x14ac:dyDescent="0.25">
      <c r="A61" s="69"/>
      <c r="B61" s="35"/>
      <c r="C61" s="47" t="s">
        <v>65</v>
      </c>
      <c r="D61" s="71"/>
      <c r="E61" s="37"/>
      <c r="F61" s="36"/>
      <c r="G61" s="36"/>
      <c r="H61" s="36"/>
      <c r="I61" s="38"/>
      <c r="J61" s="37"/>
      <c r="K61" s="36"/>
      <c r="L61" s="36"/>
      <c r="M61" s="36"/>
      <c r="N61" s="38"/>
      <c r="O61" s="37"/>
      <c r="P61" s="36"/>
      <c r="Q61" s="36"/>
      <c r="R61" s="36"/>
      <c r="S61" s="38"/>
      <c r="T61" s="77">
        <f t="shared" si="7"/>
        <v>0</v>
      </c>
      <c r="U61" s="75">
        <f t="shared" si="7"/>
        <v>0</v>
      </c>
      <c r="V61" s="75">
        <f t="shared" si="7"/>
        <v>0</v>
      </c>
      <c r="W61" s="75">
        <f t="shared" si="7"/>
        <v>0</v>
      </c>
      <c r="X61" s="75">
        <f t="shared" si="7"/>
        <v>0</v>
      </c>
      <c r="Y61" s="75">
        <f t="shared" si="1"/>
        <v>0</v>
      </c>
      <c r="Z61" s="76">
        <f>VLOOKUP(C61,'STEP 2'!$R$32:$U$36,2,FALSE)</f>
        <v>438</v>
      </c>
      <c r="AA61" s="42">
        <f t="shared" si="8"/>
        <v>0</v>
      </c>
      <c r="AB61" s="75">
        <f t="shared" si="8"/>
        <v>0</v>
      </c>
      <c r="AC61" s="75">
        <f t="shared" si="8"/>
        <v>0</v>
      </c>
      <c r="AD61" s="75">
        <f t="shared" si="8"/>
        <v>0</v>
      </c>
      <c r="AE61" s="43">
        <f t="shared" si="8"/>
        <v>0</v>
      </c>
      <c r="AF61" s="30"/>
      <c r="AG61" s="61">
        <f t="shared" si="3"/>
        <v>0</v>
      </c>
      <c r="AH61" s="65">
        <f t="shared" si="4"/>
        <v>0</v>
      </c>
      <c r="AI61" s="93">
        <f t="shared" si="5"/>
        <v>0</v>
      </c>
      <c r="AJ61" s="30"/>
      <c r="AK61" s="96"/>
      <c r="AL61" s="30"/>
      <c r="AM61" s="61">
        <f t="shared" si="6"/>
        <v>0</v>
      </c>
    </row>
    <row r="62" spans="1:39" ht="20.100000000000001" customHeight="1" x14ac:dyDescent="0.25">
      <c r="A62" s="69"/>
      <c r="B62" s="35"/>
      <c r="C62" s="47" t="s">
        <v>65</v>
      </c>
      <c r="D62" s="71"/>
      <c r="E62" s="37"/>
      <c r="F62" s="36"/>
      <c r="G62" s="36"/>
      <c r="H62" s="36"/>
      <c r="I62" s="38"/>
      <c r="J62" s="37"/>
      <c r="K62" s="36"/>
      <c r="L62" s="36"/>
      <c r="M62" s="36"/>
      <c r="N62" s="38"/>
      <c r="O62" s="37"/>
      <c r="P62" s="36"/>
      <c r="Q62" s="36"/>
      <c r="R62" s="36"/>
      <c r="S62" s="38"/>
      <c r="T62" s="77">
        <f t="shared" si="7"/>
        <v>0</v>
      </c>
      <c r="U62" s="75">
        <f t="shared" si="7"/>
        <v>0</v>
      </c>
      <c r="V62" s="75">
        <f t="shared" si="7"/>
        <v>0</v>
      </c>
      <c r="W62" s="75">
        <f t="shared" si="7"/>
        <v>0</v>
      </c>
      <c r="X62" s="75">
        <f t="shared" si="7"/>
        <v>0</v>
      </c>
      <c r="Y62" s="75">
        <f t="shared" si="1"/>
        <v>0</v>
      </c>
      <c r="Z62" s="76">
        <f>VLOOKUP(C62,'STEP 2'!$R$32:$U$36,2,FALSE)</f>
        <v>438</v>
      </c>
      <c r="AA62" s="42">
        <f t="shared" si="8"/>
        <v>0</v>
      </c>
      <c r="AB62" s="75">
        <f t="shared" si="8"/>
        <v>0</v>
      </c>
      <c r="AC62" s="75">
        <f t="shared" si="8"/>
        <v>0</v>
      </c>
      <c r="AD62" s="75">
        <f t="shared" si="8"/>
        <v>0</v>
      </c>
      <c r="AE62" s="43">
        <f t="shared" si="8"/>
        <v>0</v>
      </c>
      <c r="AF62" s="30"/>
      <c r="AG62" s="61">
        <f t="shared" si="3"/>
        <v>0</v>
      </c>
      <c r="AH62" s="65">
        <f t="shared" si="4"/>
        <v>0</v>
      </c>
      <c r="AI62" s="93">
        <f t="shared" si="5"/>
        <v>0</v>
      </c>
      <c r="AJ62" s="30"/>
      <c r="AK62" s="96"/>
      <c r="AL62" s="30"/>
      <c r="AM62" s="61">
        <f t="shared" si="6"/>
        <v>0</v>
      </c>
    </row>
    <row r="63" spans="1:39" ht="20.100000000000001" customHeight="1" x14ac:dyDescent="0.25">
      <c r="A63" s="69"/>
      <c r="B63" s="35"/>
      <c r="C63" s="47" t="s">
        <v>65</v>
      </c>
      <c r="D63" s="71"/>
      <c r="E63" s="37"/>
      <c r="F63" s="36"/>
      <c r="G63" s="36"/>
      <c r="H63" s="36"/>
      <c r="I63" s="38"/>
      <c r="J63" s="37"/>
      <c r="K63" s="36"/>
      <c r="L63" s="36"/>
      <c r="M63" s="36"/>
      <c r="N63" s="38"/>
      <c r="O63" s="37"/>
      <c r="P63" s="36"/>
      <c r="Q63" s="36"/>
      <c r="R63" s="36"/>
      <c r="S63" s="38"/>
      <c r="T63" s="77">
        <f t="shared" si="7"/>
        <v>0</v>
      </c>
      <c r="U63" s="75">
        <f t="shared" si="7"/>
        <v>0</v>
      </c>
      <c r="V63" s="75">
        <f t="shared" si="7"/>
        <v>0</v>
      </c>
      <c r="W63" s="75">
        <f t="shared" si="7"/>
        <v>0</v>
      </c>
      <c r="X63" s="75">
        <f t="shared" si="7"/>
        <v>0</v>
      </c>
      <c r="Y63" s="75">
        <f t="shared" si="1"/>
        <v>0</v>
      </c>
      <c r="Z63" s="76">
        <f>VLOOKUP(C63,'STEP 2'!$R$32:$U$36,2,FALSE)</f>
        <v>438</v>
      </c>
      <c r="AA63" s="42">
        <f t="shared" si="8"/>
        <v>0</v>
      </c>
      <c r="AB63" s="75">
        <f t="shared" si="8"/>
        <v>0</v>
      </c>
      <c r="AC63" s="75">
        <f t="shared" si="8"/>
        <v>0</v>
      </c>
      <c r="AD63" s="75">
        <f t="shared" si="8"/>
        <v>0</v>
      </c>
      <c r="AE63" s="43">
        <f t="shared" si="8"/>
        <v>0</v>
      </c>
      <c r="AF63" s="30"/>
      <c r="AG63" s="61">
        <f t="shared" si="3"/>
        <v>0</v>
      </c>
      <c r="AH63" s="65">
        <f t="shared" si="4"/>
        <v>0</v>
      </c>
      <c r="AI63" s="93">
        <f t="shared" si="5"/>
        <v>0</v>
      </c>
      <c r="AJ63" s="30"/>
      <c r="AK63" s="96"/>
      <c r="AL63" s="30"/>
      <c r="AM63" s="61">
        <f t="shared" si="6"/>
        <v>0</v>
      </c>
    </row>
    <row r="64" spans="1:39" ht="20.100000000000001" customHeight="1" x14ac:dyDescent="0.25">
      <c r="A64" s="69"/>
      <c r="B64" s="35"/>
      <c r="C64" s="47" t="s">
        <v>65</v>
      </c>
      <c r="D64" s="71"/>
      <c r="E64" s="37"/>
      <c r="F64" s="36"/>
      <c r="G64" s="36"/>
      <c r="H64" s="36"/>
      <c r="I64" s="38"/>
      <c r="J64" s="37"/>
      <c r="K64" s="36"/>
      <c r="L64" s="36"/>
      <c r="M64" s="36"/>
      <c r="N64" s="38"/>
      <c r="O64" s="37"/>
      <c r="P64" s="36"/>
      <c r="Q64" s="36"/>
      <c r="R64" s="36"/>
      <c r="S64" s="38"/>
      <c r="T64" s="77">
        <f t="shared" si="7"/>
        <v>0</v>
      </c>
      <c r="U64" s="75">
        <f t="shared" si="7"/>
        <v>0</v>
      </c>
      <c r="V64" s="75">
        <f t="shared" si="7"/>
        <v>0</v>
      </c>
      <c r="W64" s="75">
        <f t="shared" si="7"/>
        <v>0</v>
      </c>
      <c r="X64" s="75">
        <f t="shared" si="7"/>
        <v>0</v>
      </c>
      <c r="Y64" s="75">
        <f t="shared" si="1"/>
        <v>0</v>
      </c>
      <c r="Z64" s="76">
        <f>VLOOKUP(C64,'STEP 2'!$R$32:$U$36,2,FALSE)</f>
        <v>438</v>
      </c>
      <c r="AA64" s="42">
        <f t="shared" si="8"/>
        <v>0</v>
      </c>
      <c r="AB64" s="75">
        <f t="shared" si="8"/>
        <v>0</v>
      </c>
      <c r="AC64" s="75">
        <f t="shared" si="8"/>
        <v>0</v>
      </c>
      <c r="AD64" s="75">
        <f t="shared" si="8"/>
        <v>0</v>
      </c>
      <c r="AE64" s="43">
        <f t="shared" si="8"/>
        <v>0</v>
      </c>
      <c r="AF64" s="30"/>
      <c r="AG64" s="61">
        <f t="shared" si="3"/>
        <v>0</v>
      </c>
      <c r="AH64" s="65">
        <f t="shared" si="4"/>
        <v>0</v>
      </c>
      <c r="AI64" s="93">
        <f t="shared" si="5"/>
        <v>0</v>
      </c>
      <c r="AJ64" s="30"/>
      <c r="AK64" s="96"/>
      <c r="AL64" s="30"/>
      <c r="AM64" s="61">
        <f t="shared" si="6"/>
        <v>0</v>
      </c>
    </row>
    <row r="65" spans="1:39" ht="20.100000000000001" customHeight="1" x14ac:dyDescent="0.25">
      <c r="A65" s="69"/>
      <c r="B65" s="35"/>
      <c r="C65" s="47" t="s">
        <v>65</v>
      </c>
      <c r="D65" s="71"/>
      <c r="E65" s="37"/>
      <c r="F65" s="36"/>
      <c r="G65" s="36"/>
      <c r="H65" s="36"/>
      <c r="I65" s="38"/>
      <c r="J65" s="37"/>
      <c r="K65" s="36"/>
      <c r="L65" s="36"/>
      <c r="M65" s="36"/>
      <c r="N65" s="38"/>
      <c r="O65" s="37"/>
      <c r="P65" s="36"/>
      <c r="Q65" s="36"/>
      <c r="R65" s="36"/>
      <c r="S65" s="38"/>
      <c r="T65" s="77">
        <f t="shared" si="7"/>
        <v>0</v>
      </c>
      <c r="U65" s="75">
        <f t="shared" si="7"/>
        <v>0</v>
      </c>
      <c r="V65" s="75">
        <f t="shared" si="7"/>
        <v>0</v>
      </c>
      <c r="W65" s="75">
        <f t="shared" si="7"/>
        <v>0</v>
      </c>
      <c r="X65" s="75">
        <f t="shared" si="7"/>
        <v>0</v>
      </c>
      <c r="Y65" s="75">
        <f t="shared" si="1"/>
        <v>0</v>
      </c>
      <c r="Z65" s="76">
        <f>VLOOKUP(C65,'STEP 2'!$R$32:$U$36,2,FALSE)</f>
        <v>438</v>
      </c>
      <c r="AA65" s="42">
        <f t="shared" si="8"/>
        <v>0</v>
      </c>
      <c r="AB65" s="75">
        <f t="shared" si="8"/>
        <v>0</v>
      </c>
      <c r="AC65" s="75">
        <f t="shared" si="8"/>
        <v>0</v>
      </c>
      <c r="AD65" s="75">
        <f t="shared" si="8"/>
        <v>0</v>
      </c>
      <c r="AE65" s="43">
        <f t="shared" si="8"/>
        <v>0</v>
      </c>
      <c r="AF65" s="30"/>
      <c r="AG65" s="61">
        <f t="shared" si="3"/>
        <v>0</v>
      </c>
      <c r="AH65" s="65">
        <f t="shared" si="4"/>
        <v>0</v>
      </c>
      <c r="AI65" s="93">
        <f t="shared" si="5"/>
        <v>0</v>
      </c>
      <c r="AJ65" s="30"/>
      <c r="AK65" s="96"/>
      <c r="AL65" s="30"/>
      <c r="AM65" s="61">
        <f t="shared" si="6"/>
        <v>0</v>
      </c>
    </row>
    <row r="66" spans="1:39" ht="20.100000000000001" customHeight="1" x14ac:dyDescent="0.25">
      <c r="A66" s="69"/>
      <c r="B66" s="35"/>
      <c r="C66" s="47" t="s">
        <v>65</v>
      </c>
      <c r="D66" s="71"/>
      <c r="E66" s="37"/>
      <c r="F66" s="36"/>
      <c r="G66" s="36"/>
      <c r="H66" s="36"/>
      <c r="I66" s="38"/>
      <c r="J66" s="37"/>
      <c r="K66" s="36"/>
      <c r="L66" s="36"/>
      <c r="M66" s="36"/>
      <c r="N66" s="38"/>
      <c r="O66" s="37"/>
      <c r="P66" s="36"/>
      <c r="Q66" s="36"/>
      <c r="R66" s="36"/>
      <c r="S66" s="38"/>
      <c r="T66" s="77">
        <f t="shared" si="7"/>
        <v>0</v>
      </c>
      <c r="U66" s="75">
        <f t="shared" si="7"/>
        <v>0</v>
      </c>
      <c r="V66" s="75">
        <f t="shared" si="7"/>
        <v>0</v>
      </c>
      <c r="W66" s="75">
        <f t="shared" si="7"/>
        <v>0</v>
      </c>
      <c r="X66" s="75">
        <f t="shared" si="7"/>
        <v>0</v>
      </c>
      <c r="Y66" s="75">
        <f t="shared" si="1"/>
        <v>0</v>
      </c>
      <c r="Z66" s="76">
        <f>VLOOKUP(C66,'STEP 2'!$R$32:$U$36,2,FALSE)</f>
        <v>438</v>
      </c>
      <c r="AA66" s="42">
        <f t="shared" si="8"/>
        <v>0</v>
      </c>
      <c r="AB66" s="75">
        <f t="shared" si="8"/>
        <v>0</v>
      </c>
      <c r="AC66" s="75">
        <f t="shared" si="8"/>
        <v>0</v>
      </c>
      <c r="AD66" s="75">
        <f t="shared" si="8"/>
        <v>0</v>
      </c>
      <c r="AE66" s="43">
        <f t="shared" si="8"/>
        <v>0</v>
      </c>
      <c r="AF66" s="30"/>
      <c r="AG66" s="61">
        <f t="shared" si="3"/>
        <v>0</v>
      </c>
      <c r="AH66" s="65">
        <f t="shared" si="4"/>
        <v>0</v>
      </c>
      <c r="AI66" s="93">
        <f t="shared" si="5"/>
        <v>0</v>
      </c>
      <c r="AJ66" s="30"/>
      <c r="AK66" s="96"/>
      <c r="AL66" s="30"/>
      <c r="AM66" s="61">
        <f t="shared" si="6"/>
        <v>0</v>
      </c>
    </row>
    <row r="67" spans="1:39" ht="20.100000000000001" customHeight="1" x14ac:dyDescent="0.25">
      <c r="A67" s="69"/>
      <c r="B67" s="35"/>
      <c r="C67" s="47" t="s">
        <v>65</v>
      </c>
      <c r="D67" s="71"/>
      <c r="E67" s="37"/>
      <c r="F67" s="36"/>
      <c r="G67" s="36"/>
      <c r="H67" s="36"/>
      <c r="I67" s="38"/>
      <c r="J67" s="37"/>
      <c r="K67" s="36"/>
      <c r="L67" s="36"/>
      <c r="M67" s="36"/>
      <c r="N67" s="38"/>
      <c r="O67" s="37"/>
      <c r="P67" s="36"/>
      <c r="Q67" s="36"/>
      <c r="R67" s="36"/>
      <c r="S67" s="38"/>
      <c r="T67" s="77">
        <f t="shared" si="7"/>
        <v>0</v>
      </c>
      <c r="U67" s="75">
        <f t="shared" si="7"/>
        <v>0</v>
      </c>
      <c r="V67" s="75">
        <f t="shared" si="7"/>
        <v>0</v>
      </c>
      <c r="W67" s="75">
        <f t="shared" si="7"/>
        <v>0</v>
      </c>
      <c r="X67" s="75">
        <f t="shared" si="7"/>
        <v>0</v>
      </c>
      <c r="Y67" s="75">
        <f t="shared" si="1"/>
        <v>0</v>
      </c>
      <c r="Z67" s="76">
        <f>VLOOKUP(C67,'STEP 2'!$R$32:$U$36,2,FALSE)</f>
        <v>438</v>
      </c>
      <c r="AA67" s="42">
        <f t="shared" si="8"/>
        <v>0</v>
      </c>
      <c r="AB67" s="75">
        <f t="shared" si="8"/>
        <v>0</v>
      </c>
      <c r="AC67" s="75">
        <f t="shared" si="8"/>
        <v>0</v>
      </c>
      <c r="AD67" s="75">
        <f t="shared" si="8"/>
        <v>0</v>
      </c>
      <c r="AE67" s="43">
        <f t="shared" si="8"/>
        <v>0</v>
      </c>
      <c r="AF67" s="30"/>
      <c r="AG67" s="61">
        <f t="shared" si="3"/>
        <v>0</v>
      </c>
      <c r="AH67" s="65">
        <f t="shared" si="4"/>
        <v>0</v>
      </c>
      <c r="AI67" s="93">
        <f t="shared" si="5"/>
        <v>0</v>
      </c>
      <c r="AJ67" s="30"/>
      <c r="AK67" s="96"/>
      <c r="AL67" s="30"/>
      <c r="AM67" s="61">
        <f t="shared" si="6"/>
        <v>0</v>
      </c>
    </row>
    <row r="68" spans="1:39" ht="20.100000000000001" customHeight="1" x14ac:dyDescent="0.25">
      <c r="A68" s="69"/>
      <c r="B68" s="35"/>
      <c r="C68" s="47" t="s">
        <v>65</v>
      </c>
      <c r="D68" s="71"/>
      <c r="E68" s="37"/>
      <c r="F68" s="36"/>
      <c r="G68" s="36"/>
      <c r="H68" s="36"/>
      <c r="I68" s="38"/>
      <c r="J68" s="37"/>
      <c r="K68" s="36"/>
      <c r="L68" s="36"/>
      <c r="M68" s="36"/>
      <c r="N68" s="38"/>
      <c r="O68" s="37"/>
      <c r="P68" s="36"/>
      <c r="Q68" s="36"/>
      <c r="R68" s="36"/>
      <c r="S68" s="38"/>
      <c r="T68" s="77">
        <f t="shared" si="7"/>
        <v>0</v>
      </c>
      <c r="U68" s="75">
        <f t="shared" si="7"/>
        <v>0</v>
      </c>
      <c r="V68" s="75">
        <f t="shared" si="7"/>
        <v>0</v>
      </c>
      <c r="W68" s="75">
        <f t="shared" si="7"/>
        <v>0</v>
      </c>
      <c r="X68" s="75">
        <f t="shared" si="7"/>
        <v>0</v>
      </c>
      <c r="Y68" s="75">
        <f t="shared" si="1"/>
        <v>0</v>
      </c>
      <c r="Z68" s="76">
        <f>VLOOKUP(C68,'STEP 2'!$R$32:$U$36,2,FALSE)</f>
        <v>438</v>
      </c>
      <c r="AA68" s="42">
        <f t="shared" si="8"/>
        <v>0</v>
      </c>
      <c r="AB68" s="75">
        <f t="shared" si="8"/>
        <v>0</v>
      </c>
      <c r="AC68" s="75">
        <f t="shared" si="8"/>
        <v>0</v>
      </c>
      <c r="AD68" s="75">
        <f t="shared" si="8"/>
        <v>0</v>
      </c>
      <c r="AE68" s="43">
        <f t="shared" si="8"/>
        <v>0</v>
      </c>
      <c r="AF68" s="30"/>
      <c r="AG68" s="61">
        <f t="shared" si="3"/>
        <v>0</v>
      </c>
      <c r="AH68" s="65">
        <f t="shared" si="4"/>
        <v>0</v>
      </c>
      <c r="AI68" s="93">
        <f t="shared" si="5"/>
        <v>0</v>
      </c>
      <c r="AJ68" s="30"/>
      <c r="AK68" s="96"/>
      <c r="AL68" s="30"/>
      <c r="AM68" s="61">
        <f t="shared" si="6"/>
        <v>0</v>
      </c>
    </row>
    <row r="69" spans="1:39" ht="20.100000000000001" customHeight="1" x14ac:dyDescent="0.25">
      <c r="A69" s="69"/>
      <c r="B69" s="35"/>
      <c r="C69" s="47" t="s">
        <v>65</v>
      </c>
      <c r="D69" s="71"/>
      <c r="E69" s="37"/>
      <c r="F69" s="36"/>
      <c r="G69" s="36"/>
      <c r="H69" s="36"/>
      <c r="I69" s="38"/>
      <c r="J69" s="37"/>
      <c r="K69" s="36"/>
      <c r="L69" s="36"/>
      <c r="M69" s="36"/>
      <c r="N69" s="38"/>
      <c r="O69" s="37"/>
      <c r="P69" s="36"/>
      <c r="Q69" s="36"/>
      <c r="R69" s="36"/>
      <c r="S69" s="38"/>
      <c r="T69" s="77">
        <f t="shared" si="7"/>
        <v>0</v>
      </c>
      <c r="U69" s="75">
        <f t="shared" si="7"/>
        <v>0</v>
      </c>
      <c r="V69" s="75">
        <f t="shared" si="7"/>
        <v>0</v>
      </c>
      <c r="W69" s="75">
        <f t="shared" si="7"/>
        <v>0</v>
      </c>
      <c r="X69" s="75">
        <f t="shared" si="7"/>
        <v>0</v>
      </c>
      <c r="Y69" s="75">
        <f t="shared" si="1"/>
        <v>0</v>
      </c>
      <c r="Z69" s="76">
        <f>VLOOKUP(C69,'STEP 2'!$R$32:$U$36,2,FALSE)</f>
        <v>438</v>
      </c>
      <c r="AA69" s="42">
        <f t="shared" si="8"/>
        <v>0</v>
      </c>
      <c r="AB69" s="75">
        <f t="shared" si="8"/>
        <v>0</v>
      </c>
      <c r="AC69" s="75">
        <f t="shared" si="8"/>
        <v>0</v>
      </c>
      <c r="AD69" s="75">
        <f t="shared" si="8"/>
        <v>0</v>
      </c>
      <c r="AE69" s="43">
        <f t="shared" si="8"/>
        <v>0</v>
      </c>
      <c r="AF69" s="30"/>
      <c r="AG69" s="61">
        <f t="shared" si="3"/>
        <v>0</v>
      </c>
      <c r="AH69" s="65">
        <f t="shared" si="4"/>
        <v>0</v>
      </c>
      <c r="AI69" s="93">
        <f t="shared" si="5"/>
        <v>0</v>
      </c>
      <c r="AJ69" s="30"/>
      <c r="AK69" s="96"/>
      <c r="AL69" s="30"/>
      <c r="AM69" s="61">
        <f t="shared" si="6"/>
        <v>0</v>
      </c>
    </row>
    <row r="70" spans="1:39" ht="20.100000000000001" customHeight="1" x14ac:dyDescent="0.25">
      <c r="A70" s="69"/>
      <c r="B70" s="35"/>
      <c r="C70" s="47" t="s">
        <v>65</v>
      </c>
      <c r="D70" s="71"/>
      <c r="E70" s="37"/>
      <c r="F70" s="36"/>
      <c r="G70" s="36"/>
      <c r="H70" s="36"/>
      <c r="I70" s="38"/>
      <c r="J70" s="37"/>
      <c r="K70" s="36"/>
      <c r="L70" s="36"/>
      <c r="M70" s="36"/>
      <c r="N70" s="38"/>
      <c r="O70" s="37"/>
      <c r="P70" s="36"/>
      <c r="Q70" s="36"/>
      <c r="R70" s="36"/>
      <c r="S70" s="38"/>
      <c r="T70" s="77">
        <f t="shared" si="7"/>
        <v>0</v>
      </c>
      <c r="U70" s="75">
        <f t="shared" si="7"/>
        <v>0</v>
      </c>
      <c r="V70" s="75">
        <f t="shared" si="7"/>
        <v>0</v>
      </c>
      <c r="W70" s="75">
        <f t="shared" si="7"/>
        <v>0</v>
      </c>
      <c r="X70" s="75">
        <f t="shared" si="7"/>
        <v>0</v>
      </c>
      <c r="Y70" s="75">
        <f t="shared" si="1"/>
        <v>0</v>
      </c>
      <c r="Z70" s="76">
        <f>VLOOKUP(C70,'STEP 2'!$R$32:$U$36,2,FALSE)</f>
        <v>438</v>
      </c>
      <c r="AA70" s="42">
        <f t="shared" si="8"/>
        <v>0</v>
      </c>
      <c r="AB70" s="75">
        <f t="shared" si="8"/>
        <v>0</v>
      </c>
      <c r="AC70" s="75">
        <f t="shared" si="8"/>
        <v>0</v>
      </c>
      <c r="AD70" s="75">
        <f t="shared" si="8"/>
        <v>0</v>
      </c>
      <c r="AE70" s="43">
        <f t="shared" si="8"/>
        <v>0</v>
      </c>
      <c r="AF70" s="30"/>
      <c r="AG70" s="61">
        <f t="shared" si="3"/>
        <v>0</v>
      </c>
      <c r="AH70" s="65">
        <f t="shared" si="4"/>
        <v>0</v>
      </c>
      <c r="AI70" s="93">
        <f t="shared" si="5"/>
        <v>0</v>
      </c>
      <c r="AJ70" s="30"/>
      <c r="AK70" s="96"/>
      <c r="AL70" s="30"/>
      <c r="AM70" s="61">
        <f t="shared" si="6"/>
        <v>0</v>
      </c>
    </row>
    <row r="71" spans="1:39" ht="20.100000000000001" customHeight="1" x14ac:dyDescent="0.25">
      <c r="A71" s="69"/>
      <c r="B71" s="35"/>
      <c r="C71" s="47" t="s">
        <v>65</v>
      </c>
      <c r="D71" s="71"/>
      <c r="E71" s="37"/>
      <c r="F71" s="36"/>
      <c r="G71" s="36"/>
      <c r="H71" s="36"/>
      <c r="I71" s="38"/>
      <c r="J71" s="37"/>
      <c r="K71" s="36"/>
      <c r="L71" s="36"/>
      <c r="M71" s="36"/>
      <c r="N71" s="38"/>
      <c r="O71" s="37"/>
      <c r="P71" s="36"/>
      <c r="Q71" s="36"/>
      <c r="R71" s="36"/>
      <c r="S71" s="38"/>
      <c r="T71" s="77">
        <f t="shared" si="7"/>
        <v>0</v>
      </c>
      <c r="U71" s="75">
        <f t="shared" si="7"/>
        <v>0</v>
      </c>
      <c r="V71" s="75">
        <f t="shared" si="7"/>
        <v>0</v>
      </c>
      <c r="W71" s="75">
        <f t="shared" si="7"/>
        <v>0</v>
      </c>
      <c r="X71" s="75">
        <f t="shared" si="7"/>
        <v>0</v>
      </c>
      <c r="Y71" s="75">
        <f t="shared" si="1"/>
        <v>0</v>
      </c>
      <c r="Z71" s="76">
        <f>VLOOKUP(C71,'STEP 2'!$R$32:$U$36,2,FALSE)</f>
        <v>438</v>
      </c>
      <c r="AA71" s="42">
        <f t="shared" si="8"/>
        <v>0</v>
      </c>
      <c r="AB71" s="75">
        <f t="shared" si="8"/>
        <v>0</v>
      </c>
      <c r="AC71" s="75">
        <f t="shared" si="8"/>
        <v>0</v>
      </c>
      <c r="AD71" s="75">
        <f t="shared" si="8"/>
        <v>0</v>
      </c>
      <c r="AE71" s="43">
        <f t="shared" si="8"/>
        <v>0</v>
      </c>
      <c r="AF71" s="30"/>
      <c r="AG71" s="61">
        <f t="shared" si="3"/>
        <v>0</v>
      </c>
      <c r="AH71" s="65">
        <f t="shared" si="4"/>
        <v>0</v>
      </c>
      <c r="AI71" s="93">
        <f t="shared" si="5"/>
        <v>0</v>
      </c>
      <c r="AJ71" s="30"/>
      <c r="AK71" s="96"/>
      <c r="AL71" s="30"/>
      <c r="AM71" s="61">
        <f t="shared" si="6"/>
        <v>0</v>
      </c>
    </row>
    <row r="72" spans="1:39" ht="20.100000000000001" customHeight="1" x14ac:dyDescent="0.25">
      <c r="A72" s="69"/>
      <c r="B72" s="35"/>
      <c r="C72" s="47" t="s">
        <v>65</v>
      </c>
      <c r="D72" s="71"/>
      <c r="E72" s="37"/>
      <c r="F72" s="36"/>
      <c r="G72" s="36"/>
      <c r="H72" s="36"/>
      <c r="I72" s="38"/>
      <c r="J72" s="37"/>
      <c r="K72" s="36"/>
      <c r="L72" s="36"/>
      <c r="M72" s="36"/>
      <c r="N72" s="38"/>
      <c r="O72" s="37"/>
      <c r="P72" s="36"/>
      <c r="Q72" s="36"/>
      <c r="R72" s="36"/>
      <c r="S72" s="38"/>
      <c r="T72" s="77">
        <f t="shared" ref="T72:X107" si="9">E72*O72</f>
        <v>0</v>
      </c>
      <c r="U72" s="75">
        <f t="shared" si="9"/>
        <v>0</v>
      </c>
      <c r="V72" s="75">
        <f t="shared" si="9"/>
        <v>0</v>
      </c>
      <c r="W72" s="75">
        <f t="shared" si="9"/>
        <v>0</v>
      </c>
      <c r="X72" s="75">
        <f t="shared" si="9"/>
        <v>0</v>
      </c>
      <c r="Y72" s="75">
        <f t="shared" si="1"/>
        <v>0</v>
      </c>
      <c r="Z72" s="76">
        <f>VLOOKUP(C72,'STEP 2'!$R$32:$U$36,2,FALSE)</f>
        <v>438</v>
      </c>
      <c r="AA72" s="42">
        <f t="shared" si="8"/>
        <v>0</v>
      </c>
      <c r="AB72" s="75">
        <f t="shared" si="8"/>
        <v>0</v>
      </c>
      <c r="AC72" s="75">
        <f t="shared" si="8"/>
        <v>0</v>
      </c>
      <c r="AD72" s="75">
        <f t="shared" si="8"/>
        <v>0</v>
      </c>
      <c r="AE72" s="43">
        <f t="shared" si="8"/>
        <v>0</v>
      </c>
      <c r="AF72" s="30"/>
      <c r="AG72" s="61">
        <f t="shared" si="3"/>
        <v>0</v>
      </c>
      <c r="AH72" s="65">
        <f t="shared" si="4"/>
        <v>0</v>
      </c>
      <c r="AI72" s="93">
        <f t="shared" si="5"/>
        <v>0</v>
      </c>
      <c r="AJ72" s="30"/>
      <c r="AK72" s="96"/>
      <c r="AL72" s="30"/>
      <c r="AM72" s="61">
        <f t="shared" si="6"/>
        <v>0</v>
      </c>
    </row>
    <row r="73" spans="1:39" ht="20.100000000000001" customHeight="1" x14ac:dyDescent="0.25">
      <c r="A73" s="69"/>
      <c r="B73" s="35"/>
      <c r="C73" s="47" t="s">
        <v>65</v>
      </c>
      <c r="D73" s="71"/>
      <c r="E73" s="37"/>
      <c r="F73" s="36"/>
      <c r="G73" s="36"/>
      <c r="H73" s="36"/>
      <c r="I73" s="38"/>
      <c r="J73" s="37"/>
      <c r="K73" s="36"/>
      <c r="L73" s="36"/>
      <c r="M73" s="36"/>
      <c r="N73" s="38"/>
      <c r="O73" s="37"/>
      <c r="P73" s="36"/>
      <c r="Q73" s="36"/>
      <c r="R73" s="36"/>
      <c r="S73" s="38"/>
      <c r="T73" s="77">
        <f t="shared" si="9"/>
        <v>0</v>
      </c>
      <c r="U73" s="75">
        <f t="shared" si="9"/>
        <v>0</v>
      </c>
      <c r="V73" s="75">
        <f t="shared" si="9"/>
        <v>0</v>
      </c>
      <c r="W73" s="75">
        <f t="shared" si="9"/>
        <v>0</v>
      </c>
      <c r="X73" s="75">
        <f t="shared" si="9"/>
        <v>0</v>
      </c>
      <c r="Y73" s="75">
        <f t="shared" ref="Y73:Y107" si="10">SUM(T73:X73)</f>
        <v>0</v>
      </c>
      <c r="Z73" s="76">
        <f>VLOOKUP(C73,'STEP 2'!$R$32:$U$36,2,FALSE)</f>
        <v>438</v>
      </c>
      <c r="AA73" s="42">
        <f t="shared" si="8"/>
        <v>0</v>
      </c>
      <c r="AB73" s="75">
        <f t="shared" si="8"/>
        <v>0</v>
      </c>
      <c r="AC73" s="75">
        <f t="shared" si="8"/>
        <v>0</v>
      </c>
      <c r="AD73" s="75">
        <f t="shared" si="8"/>
        <v>0</v>
      </c>
      <c r="AE73" s="43">
        <f t="shared" si="8"/>
        <v>0</v>
      </c>
      <c r="AF73" s="30"/>
      <c r="AG73" s="61">
        <f t="shared" ref="AG73:AG107" si="11">SUM(O73:S73)</f>
        <v>0</v>
      </c>
      <c r="AH73" s="65">
        <f t="shared" ref="AH73:AH107" si="12">IF(AG73=0,0,AI73/AG73)</f>
        <v>0</v>
      </c>
      <c r="AI73" s="93">
        <f t="shared" ref="AI73:AI107" si="13">IF(Y73&gt;Z73,Z73,Y73)</f>
        <v>0</v>
      </c>
      <c r="AJ73" s="30"/>
      <c r="AK73" s="96"/>
      <c r="AL73" s="30"/>
      <c r="AM73" s="61">
        <f t="shared" ref="AM73:AM107" si="14">SUM(AA73:AE73)</f>
        <v>0</v>
      </c>
    </row>
    <row r="74" spans="1:39" ht="20.100000000000001" customHeight="1" x14ac:dyDescent="0.25">
      <c r="A74" s="69"/>
      <c r="B74" s="35"/>
      <c r="C74" s="47" t="s">
        <v>65</v>
      </c>
      <c r="D74" s="71"/>
      <c r="E74" s="37"/>
      <c r="F74" s="36"/>
      <c r="G74" s="36"/>
      <c r="H74" s="36"/>
      <c r="I74" s="38"/>
      <c r="J74" s="37"/>
      <c r="K74" s="36"/>
      <c r="L74" s="36"/>
      <c r="M74" s="36"/>
      <c r="N74" s="38"/>
      <c r="O74" s="37"/>
      <c r="P74" s="36"/>
      <c r="Q74" s="36"/>
      <c r="R74" s="36"/>
      <c r="S74" s="38"/>
      <c r="T74" s="77">
        <f t="shared" si="9"/>
        <v>0</v>
      </c>
      <c r="U74" s="75">
        <f t="shared" si="9"/>
        <v>0</v>
      </c>
      <c r="V74" s="75">
        <f t="shared" si="9"/>
        <v>0</v>
      </c>
      <c r="W74" s="75">
        <f t="shared" si="9"/>
        <v>0</v>
      </c>
      <c r="X74" s="75">
        <f t="shared" si="9"/>
        <v>0</v>
      </c>
      <c r="Y74" s="75">
        <f t="shared" si="10"/>
        <v>0</v>
      </c>
      <c r="Z74" s="76">
        <f>VLOOKUP(C74,'STEP 2'!$R$32:$U$36,2,FALSE)</f>
        <v>438</v>
      </c>
      <c r="AA74" s="42">
        <f t="shared" si="8"/>
        <v>0</v>
      </c>
      <c r="AB74" s="75">
        <f t="shared" si="8"/>
        <v>0</v>
      </c>
      <c r="AC74" s="75">
        <f t="shared" si="8"/>
        <v>0</v>
      </c>
      <c r="AD74" s="75">
        <f t="shared" si="8"/>
        <v>0</v>
      </c>
      <c r="AE74" s="43">
        <f t="shared" si="8"/>
        <v>0</v>
      </c>
      <c r="AF74" s="30"/>
      <c r="AG74" s="61">
        <f t="shared" si="11"/>
        <v>0</v>
      </c>
      <c r="AH74" s="65">
        <f t="shared" si="12"/>
        <v>0</v>
      </c>
      <c r="AI74" s="93">
        <f t="shared" si="13"/>
        <v>0</v>
      </c>
      <c r="AJ74" s="30"/>
      <c r="AK74" s="96"/>
      <c r="AL74" s="30"/>
      <c r="AM74" s="61">
        <f t="shared" si="14"/>
        <v>0</v>
      </c>
    </row>
    <row r="75" spans="1:39" ht="20.100000000000001" customHeight="1" x14ac:dyDescent="0.25">
      <c r="A75" s="69"/>
      <c r="B75" s="35"/>
      <c r="C75" s="47" t="s">
        <v>65</v>
      </c>
      <c r="D75" s="71"/>
      <c r="E75" s="37"/>
      <c r="F75" s="36"/>
      <c r="G75" s="36"/>
      <c r="H75" s="36"/>
      <c r="I75" s="38"/>
      <c r="J75" s="37"/>
      <c r="K75" s="36"/>
      <c r="L75" s="36"/>
      <c r="M75" s="36"/>
      <c r="N75" s="38"/>
      <c r="O75" s="37"/>
      <c r="P75" s="36"/>
      <c r="Q75" s="36"/>
      <c r="R75" s="36"/>
      <c r="S75" s="38"/>
      <c r="T75" s="77">
        <f t="shared" si="9"/>
        <v>0</v>
      </c>
      <c r="U75" s="75">
        <f t="shared" si="9"/>
        <v>0</v>
      </c>
      <c r="V75" s="75">
        <f t="shared" si="9"/>
        <v>0</v>
      </c>
      <c r="W75" s="75">
        <f t="shared" si="9"/>
        <v>0</v>
      </c>
      <c r="X75" s="75">
        <f t="shared" si="9"/>
        <v>0</v>
      </c>
      <c r="Y75" s="75">
        <f t="shared" si="10"/>
        <v>0</v>
      </c>
      <c r="Z75" s="76">
        <f>VLOOKUP(C75,'STEP 2'!$R$32:$U$36,2,FALSE)</f>
        <v>438</v>
      </c>
      <c r="AA75" s="42">
        <f t="shared" si="8"/>
        <v>0</v>
      </c>
      <c r="AB75" s="75">
        <f t="shared" si="8"/>
        <v>0</v>
      </c>
      <c r="AC75" s="75">
        <f t="shared" si="8"/>
        <v>0</v>
      </c>
      <c r="AD75" s="75">
        <f t="shared" si="8"/>
        <v>0</v>
      </c>
      <c r="AE75" s="43">
        <f t="shared" si="8"/>
        <v>0</v>
      </c>
      <c r="AF75" s="30"/>
      <c r="AG75" s="61">
        <f t="shared" si="11"/>
        <v>0</v>
      </c>
      <c r="AH75" s="65">
        <f t="shared" si="12"/>
        <v>0</v>
      </c>
      <c r="AI75" s="93">
        <f t="shared" si="13"/>
        <v>0</v>
      </c>
      <c r="AJ75" s="30"/>
      <c r="AK75" s="96"/>
      <c r="AL75" s="30"/>
      <c r="AM75" s="61">
        <f t="shared" si="14"/>
        <v>0</v>
      </c>
    </row>
    <row r="76" spans="1:39" ht="20.100000000000001" customHeight="1" x14ac:dyDescent="0.25">
      <c r="A76" s="69"/>
      <c r="B76" s="35"/>
      <c r="C76" s="47" t="s">
        <v>65</v>
      </c>
      <c r="D76" s="71"/>
      <c r="E76" s="37"/>
      <c r="F76" s="36"/>
      <c r="G76" s="36"/>
      <c r="H76" s="36"/>
      <c r="I76" s="38"/>
      <c r="J76" s="37"/>
      <c r="K76" s="36"/>
      <c r="L76" s="36"/>
      <c r="M76" s="36"/>
      <c r="N76" s="38"/>
      <c r="O76" s="37"/>
      <c r="P76" s="36"/>
      <c r="Q76" s="36"/>
      <c r="R76" s="36"/>
      <c r="S76" s="38"/>
      <c r="T76" s="77">
        <f t="shared" si="9"/>
        <v>0</v>
      </c>
      <c r="U76" s="75">
        <f t="shared" si="9"/>
        <v>0</v>
      </c>
      <c r="V76" s="75">
        <f t="shared" si="9"/>
        <v>0</v>
      </c>
      <c r="W76" s="75">
        <f t="shared" si="9"/>
        <v>0</v>
      </c>
      <c r="X76" s="75">
        <f t="shared" si="9"/>
        <v>0</v>
      </c>
      <c r="Y76" s="75">
        <f t="shared" si="10"/>
        <v>0</v>
      </c>
      <c r="Z76" s="76">
        <f>VLOOKUP(C76,'STEP 2'!$R$32:$U$36,2,FALSE)</f>
        <v>438</v>
      </c>
      <c r="AA76" s="42">
        <f t="shared" si="8"/>
        <v>0</v>
      </c>
      <c r="AB76" s="75">
        <f t="shared" si="8"/>
        <v>0</v>
      </c>
      <c r="AC76" s="75">
        <f t="shared" si="8"/>
        <v>0</v>
      </c>
      <c r="AD76" s="75">
        <f t="shared" si="8"/>
        <v>0</v>
      </c>
      <c r="AE76" s="43">
        <f t="shared" si="8"/>
        <v>0</v>
      </c>
      <c r="AF76" s="30"/>
      <c r="AG76" s="61">
        <f t="shared" si="11"/>
        <v>0</v>
      </c>
      <c r="AH76" s="65">
        <f t="shared" si="12"/>
        <v>0</v>
      </c>
      <c r="AI76" s="93">
        <f t="shared" si="13"/>
        <v>0</v>
      </c>
      <c r="AJ76" s="30"/>
      <c r="AK76" s="96"/>
      <c r="AL76" s="30"/>
      <c r="AM76" s="61">
        <f t="shared" si="14"/>
        <v>0</v>
      </c>
    </row>
    <row r="77" spans="1:39" ht="20.100000000000001" customHeight="1" x14ac:dyDescent="0.25">
      <c r="A77" s="69"/>
      <c r="B77" s="35"/>
      <c r="C77" s="47" t="s">
        <v>65</v>
      </c>
      <c r="D77" s="71"/>
      <c r="E77" s="37"/>
      <c r="F77" s="36"/>
      <c r="G77" s="36"/>
      <c r="H77" s="36"/>
      <c r="I77" s="38"/>
      <c r="J77" s="37"/>
      <c r="K77" s="36"/>
      <c r="L77" s="36"/>
      <c r="M77" s="36"/>
      <c r="N77" s="38"/>
      <c r="O77" s="37"/>
      <c r="P77" s="36"/>
      <c r="Q77" s="36"/>
      <c r="R77" s="36"/>
      <c r="S77" s="38"/>
      <c r="T77" s="77">
        <f t="shared" si="9"/>
        <v>0</v>
      </c>
      <c r="U77" s="75">
        <f t="shared" si="9"/>
        <v>0</v>
      </c>
      <c r="V77" s="75">
        <f t="shared" si="9"/>
        <v>0</v>
      </c>
      <c r="W77" s="75">
        <f t="shared" si="9"/>
        <v>0</v>
      </c>
      <c r="X77" s="75">
        <f t="shared" si="9"/>
        <v>0</v>
      </c>
      <c r="Y77" s="75">
        <f t="shared" si="10"/>
        <v>0</v>
      </c>
      <c r="Z77" s="76">
        <f>VLOOKUP(C77,'STEP 2'!$R$32:$U$36,2,FALSE)</f>
        <v>438</v>
      </c>
      <c r="AA77" s="42">
        <f t="shared" si="8"/>
        <v>0</v>
      </c>
      <c r="AB77" s="75">
        <f t="shared" si="8"/>
        <v>0</v>
      </c>
      <c r="AC77" s="75">
        <f t="shared" si="8"/>
        <v>0</v>
      </c>
      <c r="AD77" s="75">
        <f t="shared" si="8"/>
        <v>0</v>
      </c>
      <c r="AE77" s="43">
        <f t="shared" si="8"/>
        <v>0</v>
      </c>
      <c r="AF77" s="30"/>
      <c r="AG77" s="61">
        <f t="shared" si="11"/>
        <v>0</v>
      </c>
      <c r="AH77" s="65">
        <f t="shared" si="12"/>
        <v>0</v>
      </c>
      <c r="AI77" s="93">
        <f t="shared" si="13"/>
        <v>0</v>
      </c>
      <c r="AJ77" s="30"/>
      <c r="AK77" s="96"/>
      <c r="AL77" s="30"/>
      <c r="AM77" s="61">
        <f t="shared" si="14"/>
        <v>0</v>
      </c>
    </row>
    <row r="78" spans="1:39" ht="20.100000000000001" customHeight="1" x14ac:dyDescent="0.25">
      <c r="A78" s="69"/>
      <c r="B78" s="35"/>
      <c r="C78" s="47" t="s">
        <v>65</v>
      </c>
      <c r="D78" s="71"/>
      <c r="E78" s="37"/>
      <c r="F78" s="36"/>
      <c r="G78" s="36"/>
      <c r="H78" s="36"/>
      <c r="I78" s="38"/>
      <c r="J78" s="37"/>
      <c r="K78" s="36"/>
      <c r="L78" s="36"/>
      <c r="M78" s="36"/>
      <c r="N78" s="38"/>
      <c r="O78" s="37"/>
      <c r="P78" s="36"/>
      <c r="Q78" s="36"/>
      <c r="R78" s="36"/>
      <c r="S78" s="38"/>
      <c r="T78" s="77">
        <f t="shared" si="9"/>
        <v>0</v>
      </c>
      <c r="U78" s="75">
        <f t="shared" si="9"/>
        <v>0</v>
      </c>
      <c r="V78" s="75">
        <f t="shared" si="9"/>
        <v>0</v>
      </c>
      <c r="W78" s="75">
        <f t="shared" si="9"/>
        <v>0</v>
      </c>
      <c r="X78" s="75">
        <f t="shared" si="9"/>
        <v>0</v>
      </c>
      <c r="Y78" s="75">
        <f t="shared" si="10"/>
        <v>0</v>
      </c>
      <c r="Z78" s="76">
        <f>VLOOKUP(C78,'STEP 2'!$R$32:$U$36,2,FALSE)</f>
        <v>438</v>
      </c>
      <c r="AA78" s="42">
        <f t="shared" si="8"/>
        <v>0</v>
      </c>
      <c r="AB78" s="75">
        <f t="shared" si="8"/>
        <v>0</v>
      </c>
      <c r="AC78" s="75">
        <f t="shared" si="8"/>
        <v>0</v>
      </c>
      <c r="AD78" s="75">
        <f t="shared" si="8"/>
        <v>0</v>
      </c>
      <c r="AE78" s="43">
        <f t="shared" si="8"/>
        <v>0</v>
      </c>
      <c r="AF78" s="30"/>
      <c r="AG78" s="61">
        <f t="shared" si="11"/>
        <v>0</v>
      </c>
      <c r="AH78" s="65">
        <f t="shared" si="12"/>
        <v>0</v>
      </c>
      <c r="AI78" s="93">
        <f t="shared" si="13"/>
        <v>0</v>
      </c>
      <c r="AJ78" s="30"/>
      <c r="AK78" s="96"/>
      <c r="AL78" s="30"/>
      <c r="AM78" s="61">
        <f t="shared" si="14"/>
        <v>0</v>
      </c>
    </row>
    <row r="79" spans="1:39" ht="20.100000000000001" customHeight="1" x14ac:dyDescent="0.25">
      <c r="A79" s="69"/>
      <c r="B79" s="35"/>
      <c r="C79" s="47" t="s">
        <v>65</v>
      </c>
      <c r="D79" s="71"/>
      <c r="E79" s="37"/>
      <c r="F79" s="36"/>
      <c r="G79" s="36"/>
      <c r="H79" s="36"/>
      <c r="I79" s="38"/>
      <c r="J79" s="37"/>
      <c r="K79" s="36"/>
      <c r="L79" s="36"/>
      <c r="M79" s="36"/>
      <c r="N79" s="38"/>
      <c r="O79" s="37"/>
      <c r="P79" s="36"/>
      <c r="Q79" s="36"/>
      <c r="R79" s="36"/>
      <c r="S79" s="38"/>
      <c r="T79" s="77">
        <f t="shared" si="9"/>
        <v>0</v>
      </c>
      <c r="U79" s="75">
        <f t="shared" si="9"/>
        <v>0</v>
      </c>
      <c r="V79" s="75">
        <f t="shared" si="9"/>
        <v>0</v>
      </c>
      <c r="W79" s="75">
        <f t="shared" si="9"/>
        <v>0</v>
      </c>
      <c r="X79" s="75">
        <f t="shared" si="9"/>
        <v>0</v>
      </c>
      <c r="Y79" s="75">
        <f t="shared" si="10"/>
        <v>0</v>
      </c>
      <c r="Z79" s="76">
        <f>VLOOKUP(C79,'STEP 2'!$R$32:$U$36,2,FALSE)</f>
        <v>438</v>
      </c>
      <c r="AA79" s="42">
        <f t="shared" si="8"/>
        <v>0</v>
      </c>
      <c r="AB79" s="75">
        <f t="shared" si="8"/>
        <v>0</v>
      </c>
      <c r="AC79" s="75">
        <f t="shared" si="8"/>
        <v>0</v>
      </c>
      <c r="AD79" s="75">
        <f t="shared" si="8"/>
        <v>0</v>
      </c>
      <c r="AE79" s="43">
        <f t="shared" si="8"/>
        <v>0</v>
      </c>
      <c r="AF79" s="30"/>
      <c r="AG79" s="61">
        <f t="shared" si="11"/>
        <v>0</v>
      </c>
      <c r="AH79" s="65">
        <f t="shared" si="12"/>
        <v>0</v>
      </c>
      <c r="AI79" s="93">
        <f t="shared" si="13"/>
        <v>0</v>
      </c>
      <c r="AJ79" s="30"/>
      <c r="AK79" s="96"/>
      <c r="AL79" s="30"/>
      <c r="AM79" s="61">
        <f t="shared" si="14"/>
        <v>0</v>
      </c>
    </row>
    <row r="80" spans="1:39" ht="20.100000000000001" customHeight="1" x14ac:dyDescent="0.25">
      <c r="A80" s="69"/>
      <c r="B80" s="35"/>
      <c r="C80" s="47" t="s">
        <v>65</v>
      </c>
      <c r="D80" s="71"/>
      <c r="E80" s="37"/>
      <c r="F80" s="36"/>
      <c r="G80" s="36"/>
      <c r="H80" s="36"/>
      <c r="I80" s="38"/>
      <c r="J80" s="37"/>
      <c r="K80" s="36"/>
      <c r="L80" s="36"/>
      <c r="M80" s="36"/>
      <c r="N80" s="38"/>
      <c r="O80" s="37"/>
      <c r="P80" s="36"/>
      <c r="Q80" s="36"/>
      <c r="R80" s="36"/>
      <c r="S80" s="38"/>
      <c r="T80" s="77">
        <f t="shared" si="9"/>
        <v>0</v>
      </c>
      <c r="U80" s="75">
        <f t="shared" si="9"/>
        <v>0</v>
      </c>
      <c r="V80" s="75">
        <f t="shared" si="9"/>
        <v>0</v>
      </c>
      <c r="W80" s="75">
        <f t="shared" si="9"/>
        <v>0</v>
      </c>
      <c r="X80" s="75">
        <f t="shared" si="9"/>
        <v>0</v>
      </c>
      <c r="Y80" s="75">
        <f t="shared" si="10"/>
        <v>0</v>
      </c>
      <c r="Z80" s="76">
        <f>VLOOKUP(C80,'STEP 2'!$R$32:$U$36,2,FALSE)</f>
        <v>438</v>
      </c>
      <c r="AA80" s="42">
        <f t="shared" si="8"/>
        <v>0</v>
      </c>
      <c r="AB80" s="75">
        <f t="shared" si="8"/>
        <v>0</v>
      </c>
      <c r="AC80" s="75">
        <f t="shared" si="8"/>
        <v>0</v>
      </c>
      <c r="AD80" s="75">
        <f t="shared" si="8"/>
        <v>0</v>
      </c>
      <c r="AE80" s="43">
        <f t="shared" si="8"/>
        <v>0</v>
      </c>
      <c r="AF80" s="30"/>
      <c r="AG80" s="61">
        <f t="shared" si="11"/>
        <v>0</v>
      </c>
      <c r="AH80" s="65">
        <f t="shared" si="12"/>
        <v>0</v>
      </c>
      <c r="AI80" s="93">
        <f t="shared" si="13"/>
        <v>0</v>
      </c>
      <c r="AJ80" s="30"/>
      <c r="AK80" s="96"/>
      <c r="AL80" s="30"/>
      <c r="AM80" s="61">
        <f t="shared" si="14"/>
        <v>0</v>
      </c>
    </row>
    <row r="81" spans="1:39" ht="20.100000000000001" customHeight="1" x14ac:dyDescent="0.25">
      <c r="A81" s="69"/>
      <c r="B81" s="35"/>
      <c r="C81" s="47" t="s">
        <v>65</v>
      </c>
      <c r="D81" s="71"/>
      <c r="E81" s="37"/>
      <c r="F81" s="36"/>
      <c r="G81" s="36"/>
      <c r="H81" s="36"/>
      <c r="I81" s="38"/>
      <c r="J81" s="37"/>
      <c r="K81" s="36"/>
      <c r="L81" s="36"/>
      <c r="M81" s="36"/>
      <c r="N81" s="38"/>
      <c r="O81" s="37"/>
      <c r="P81" s="36"/>
      <c r="Q81" s="36"/>
      <c r="R81" s="36"/>
      <c r="S81" s="38"/>
      <c r="T81" s="77">
        <f t="shared" si="9"/>
        <v>0</v>
      </c>
      <c r="U81" s="75">
        <f t="shared" si="9"/>
        <v>0</v>
      </c>
      <c r="V81" s="75">
        <f t="shared" si="9"/>
        <v>0</v>
      </c>
      <c r="W81" s="75">
        <f t="shared" si="9"/>
        <v>0</v>
      </c>
      <c r="X81" s="75">
        <f t="shared" si="9"/>
        <v>0</v>
      </c>
      <c r="Y81" s="75">
        <f t="shared" si="10"/>
        <v>0</v>
      </c>
      <c r="Z81" s="76">
        <f>VLOOKUP(C81,'STEP 2'!$R$32:$U$36,2,FALSE)</f>
        <v>438</v>
      </c>
      <c r="AA81" s="42">
        <f t="shared" si="8"/>
        <v>0</v>
      </c>
      <c r="AB81" s="75">
        <f t="shared" si="8"/>
        <v>0</v>
      </c>
      <c r="AC81" s="75">
        <f t="shared" si="8"/>
        <v>0</v>
      </c>
      <c r="AD81" s="75">
        <f t="shared" si="8"/>
        <v>0</v>
      </c>
      <c r="AE81" s="43">
        <f t="shared" si="8"/>
        <v>0</v>
      </c>
      <c r="AF81" s="30"/>
      <c r="AG81" s="61">
        <f t="shared" si="11"/>
        <v>0</v>
      </c>
      <c r="AH81" s="65">
        <f t="shared" si="12"/>
        <v>0</v>
      </c>
      <c r="AI81" s="93">
        <f t="shared" si="13"/>
        <v>0</v>
      </c>
      <c r="AJ81" s="30"/>
      <c r="AK81" s="96"/>
      <c r="AL81" s="30"/>
      <c r="AM81" s="61">
        <f t="shared" si="14"/>
        <v>0</v>
      </c>
    </row>
    <row r="82" spans="1:39" ht="20.100000000000001" customHeight="1" x14ac:dyDescent="0.25">
      <c r="A82" s="69"/>
      <c r="B82" s="35"/>
      <c r="C82" s="47" t="s">
        <v>65</v>
      </c>
      <c r="D82" s="71"/>
      <c r="E82" s="37"/>
      <c r="F82" s="36"/>
      <c r="G82" s="36"/>
      <c r="H82" s="36"/>
      <c r="I82" s="38"/>
      <c r="J82" s="37"/>
      <c r="K82" s="36"/>
      <c r="L82" s="36"/>
      <c r="M82" s="36"/>
      <c r="N82" s="38"/>
      <c r="O82" s="37"/>
      <c r="P82" s="36"/>
      <c r="Q82" s="36"/>
      <c r="R82" s="36"/>
      <c r="S82" s="38"/>
      <c r="T82" s="77">
        <f t="shared" si="9"/>
        <v>0</v>
      </c>
      <c r="U82" s="75">
        <f t="shared" si="9"/>
        <v>0</v>
      </c>
      <c r="V82" s="75">
        <f t="shared" si="9"/>
        <v>0</v>
      </c>
      <c r="W82" s="75">
        <f t="shared" si="9"/>
        <v>0</v>
      </c>
      <c r="X82" s="75">
        <f t="shared" si="9"/>
        <v>0</v>
      </c>
      <c r="Y82" s="75">
        <f t="shared" si="10"/>
        <v>0</v>
      </c>
      <c r="Z82" s="76">
        <f>VLOOKUP(C82,'STEP 2'!$R$32:$U$36,2,FALSE)</f>
        <v>438</v>
      </c>
      <c r="AA82" s="42">
        <f t="shared" si="8"/>
        <v>0</v>
      </c>
      <c r="AB82" s="75">
        <f t="shared" si="8"/>
        <v>0</v>
      </c>
      <c r="AC82" s="75">
        <f t="shared" si="8"/>
        <v>0</v>
      </c>
      <c r="AD82" s="75">
        <f t="shared" si="8"/>
        <v>0</v>
      </c>
      <c r="AE82" s="43">
        <f t="shared" si="8"/>
        <v>0</v>
      </c>
      <c r="AF82" s="30"/>
      <c r="AG82" s="61">
        <f t="shared" si="11"/>
        <v>0</v>
      </c>
      <c r="AH82" s="65">
        <f t="shared" si="12"/>
        <v>0</v>
      </c>
      <c r="AI82" s="93">
        <f t="shared" si="13"/>
        <v>0</v>
      </c>
      <c r="AJ82" s="30"/>
      <c r="AK82" s="96"/>
      <c r="AL82" s="30"/>
      <c r="AM82" s="61">
        <f t="shared" si="14"/>
        <v>0</v>
      </c>
    </row>
    <row r="83" spans="1:39" ht="20.100000000000001" customHeight="1" x14ac:dyDescent="0.25">
      <c r="A83" s="69"/>
      <c r="B83" s="35"/>
      <c r="C83" s="47" t="s">
        <v>65</v>
      </c>
      <c r="D83" s="71"/>
      <c r="E83" s="37"/>
      <c r="F83" s="36"/>
      <c r="G83" s="36"/>
      <c r="H83" s="36"/>
      <c r="I83" s="38"/>
      <c r="J83" s="37"/>
      <c r="K83" s="36"/>
      <c r="L83" s="36"/>
      <c r="M83" s="36"/>
      <c r="N83" s="38"/>
      <c r="O83" s="37"/>
      <c r="P83" s="36"/>
      <c r="Q83" s="36"/>
      <c r="R83" s="36"/>
      <c r="S83" s="38"/>
      <c r="T83" s="77">
        <f t="shared" si="9"/>
        <v>0</v>
      </c>
      <c r="U83" s="75">
        <f t="shared" si="9"/>
        <v>0</v>
      </c>
      <c r="V83" s="75">
        <f t="shared" si="9"/>
        <v>0</v>
      </c>
      <c r="W83" s="75">
        <f t="shared" si="9"/>
        <v>0</v>
      </c>
      <c r="X83" s="75">
        <f t="shared" si="9"/>
        <v>0</v>
      </c>
      <c r="Y83" s="75">
        <f t="shared" si="10"/>
        <v>0</v>
      </c>
      <c r="Z83" s="76">
        <f>VLOOKUP(C83,'STEP 2'!$R$32:$U$36,2,FALSE)</f>
        <v>438</v>
      </c>
      <c r="AA83" s="42">
        <f t="shared" si="8"/>
        <v>0</v>
      </c>
      <c r="AB83" s="75">
        <f t="shared" si="8"/>
        <v>0</v>
      </c>
      <c r="AC83" s="75">
        <f t="shared" si="8"/>
        <v>0</v>
      </c>
      <c r="AD83" s="75">
        <f t="shared" si="8"/>
        <v>0</v>
      </c>
      <c r="AE83" s="43">
        <f t="shared" si="8"/>
        <v>0</v>
      </c>
      <c r="AF83" s="30"/>
      <c r="AG83" s="61">
        <f t="shared" si="11"/>
        <v>0</v>
      </c>
      <c r="AH83" s="65">
        <f t="shared" si="12"/>
        <v>0</v>
      </c>
      <c r="AI83" s="93">
        <f t="shared" si="13"/>
        <v>0</v>
      </c>
      <c r="AJ83" s="30"/>
      <c r="AK83" s="96"/>
      <c r="AL83" s="30"/>
      <c r="AM83" s="61">
        <f t="shared" si="14"/>
        <v>0</v>
      </c>
    </row>
    <row r="84" spans="1:39" ht="20.100000000000001" customHeight="1" x14ac:dyDescent="0.25">
      <c r="A84" s="69"/>
      <c r="B84" s="35"/>
      <c r="C84" s="47" t="s">
        <v>65</v>
      </c>
      <c r="D84" s="71"/>
      <c r="E84" s="37"/>
      <c r="F84" s="36"/>
      <c r="G84" s="36"/>
      <c r="H84" s="36"/>
      <c r="I84" s="38"/>
      <c r="J84" s="37"/>
      <c r="K84" s="36"/>
      <c r="L84" s="36"/>
      <c r="M84" s="36"/>
      <c r="N84" s="38"/>
      <c r="O84" s="37"/>
      <c r="P84" s="36"/>
      <c r="Q84" s="36"/>
      <c r="R84" s="36"/>
      <c r="S84" s="38"/>
      <c r="T84" s="77">
        <f t="shared" si="9"/>
        <v>0</v>
      </c>
      <c r="U84" s="75">
        <f t="shared" si="9"/>
        <v>0</v>
      </c>
      <c r="V84" s="75">
        <f t="shared" si="9"/>
        <v>0</v>
      </c>
      <c r="W84" s="75">
        <f t="shared" si="9"/>
        <v>0</v>
      </c>
      <c r="X84" s="75">
        <f t="shared" si="9"/>
        <v>0</v>
      </c>
      <c r="Y84" s="75">
        <f t="shared" si="10"/>
        <v>0</v>
      </c>
      <c r="Z84" s="76">
        <f>VLOOKUP(C84,'STEP 2'!$R$32:$U$36,2,FALSE)</f>
        <v>438</v>
      </c>
      <c r="AA84" s="42">
        <f t="shared" si="8"/>
        <v>0</v>
      </c>
      <c r="AB84" s="75">
        <f t="shared" si="8"/>
        <v>0</v>
      </c>
      <c r="AC84" s="75">
        <f t="shared" si="8"/>
        <v>0</v>
      </c>
      <c r="AD84" s="75">
        <f t="shared" si="8"/>
        <v>0</v>
      </c>
      <c r="AE84" s="43">
        <f t="shared" si="8"/>
        <v>0</v>
      </c>
      <c r="AF84" s="30"/>
      <c r="AG84" s="61">
        <f t="shared" si="11"/>
        <v>0</v>
      </c>
      <c r="AH84" s="65">
        <f t="shared" si="12"/>
        <v>0</v>
      </c>
      <c r="AI84" s="93">
        <f t="shared" si="13"/>
        <v>0</v>
      </c>
      <c r="AJ84" s="30"/>
      <c r="AK84" s="96"/>
      <c r="AL84" s="30"/>
      <c r="AM84" s="61">
        <f t="shared" si="14"/>
        <v>0</v>
      </c>
    </row>
    <row r="85" spans="1:39" ht="20.100000000000001" customHeight="1" x14ac:dyDescent="0.25">
      <c r="A85" s="69"/>
      <c r="B85" s="35"/>
      <c r="C85" s="47" t="s">
        <v>65</v>
      </c>
      <c r="D85" s="71"/>
      <c r="E85" s="37"/>
      <c r="F85" s="36"/>
      <c r="G85" s="36"/>
      <c r="H85" s="36"/>
      <c r="I85" s="38"/>
      <c r="J85" s="37"/>
      <c r="K85" s="36"/>
      <c r="L85" s="36"/>
      <c r="M85" s="36"/>
      <c r="N85" s="38"/>
      <c r="O85" s="37"/>
      <c r="P85" s="36"/>
      <c r="Q85" s="36"/>
      <c r="R85" s="36"/>
      <c r="S85" s="38"/>
      <c r="T85" s="77">
        <f t="shared" si="9"/>
        <v>0</v>
      </c>
      <c r="U85" s="75">
        <f t="shared" si="9"/>
        <v>0</v>
      </c>
      <c r="V85" s="75">
        <f t="shared" si="9"/>
        <v>0</v>
      </c>
      <c r="W85" s="75">
        <f t="shared" si="9"/>
        <v>0</v>
      </c>
      <c r="X85" s="75">
        <f t="shared" si="9"/>
        <v>0</v>
      </c>
      <c r="Y85" s="75">
        <f t="shared" si="10"/>
        <v>0</v>
      </c>
      <c r="Z85" s="76">
        <f>VLOOKUP(C85,'STEP 2'!$R$32:$U$36,2,FALSE)</f>
        <v>438</v>
      </c>
      <c r="AA85" s="42">
        <f t="shared" si="8"/>
        <v>0</v>
      </c>
      <c r="AB85" s="75">
        <f t="shared" si="8"/>
        <v>0</v>
      </c>
      <c r="AC85" s="75">
        <f t="shared" si="8"/>
        <v>0</v>
      </c>
      <c r="AD85" s="75">
        <f t="shared" si="8"/>
        <v>0</v>
      </c>
      <c r="AE85" s="43">
        <f t="shared" si="8"/>
        <v>0</v>
      </c>
      <c r="AF85" s="30"/>
      <c r="AG85" s="61">
        <f t="shared" si="11"/>
        <v>0</v>
      </c>
      <c r="AH85" s="65">
        <f t="shared" si="12"/>
        <v>0</v>
      </c>
      <c r="AI85" s="93">
        <f t="shared" si="13"/>
        <v>0</v>
      </c>
      <c r="AJ85" s="30"/>
      <c r="AK85" s="96"/>
      <c r="AL85" s="30"/>
      <c r="AM85" s="61">
        <f t="shared" si="14"/>
        <v>0</v>
      </c>
    </row>
    <row r="86" spans="1:39" ht="20.100000000000001" customHeight="1" x14ac:dyDescent="0.25">
      <c r="A86" s="69"/>
      <c r="B86" s="35"/>
      <c r="C86" s="47" t="s">
        <v>65</v>
      </c>
      <c r="D86" s="71"/>
      <c r="E86" s="37"/>
      <c r="F86" s="36"/>
      <c r="G86" s="36"/>
      <c r="H86" s="36"/>
      <c r="I86" s="38"/>
      <c r="J86" s="37"/>
      <c r="K86" s="36"/>
      <c r="L86" s="36"/>
      <c r="M86" s="36"/>
      <c r="N86" s="38"/>
      <c r="O86" s="37"/>
      <c r="P86" s="36"/>
      <c r="Q86" s="36"/>
      <c r="R86" s="36"/>
      <c r="S86" s="38"/>
      <c r="T86" s="77">
        <f t="shared" si="9"/>
        <v>0</v>
      </c>
      <c r="U86" s="75">
        <f t="shared" si="9"/>
        <v>0</v>
      </c>
      <c r="V86" s="75">
        <f t="shared" si="9"/>
        <v>0</v>
      </c>
      <c r="W86" s="75">
        <f t="shared" si="9"/>
        <v>0</v>
      </c>
      <c r="X86" s="75">
        <f t="shared" si="9"/>
        <v>0</v>
      </c>
      <c r="Y86" s="75">
        <f t="shared" si="10"/>
        <v>0</v>
      </c>
      <c r="Z86" s="76">
        <f>VLOOKUP(C86,'STEP 2'!$R$32:$U$36,2,FALSE)</f>
        <v>438</v>
      </c>
      <c r="AA86" s="42">
        <f t="shared" si="8"/>
        <v>0</v>
      </c>
      <c r="AB86" s="75">
        <f t="shared" si="8"/>
        <v>0</v>
      </c>
      <c r="AC86" s="75">
        <f t="shared" si="8"/>
        <v>0</v>
      </c>
      <c r="AD86" s="75">
        <f t="shared" si="8"/>
        <v>0</v>
      </c>
      <c r="AE86" s="43">
        <f t="shared" si="8"/>
        <v>0</v>
      </c>
      <c r="AF86" s="30"/>
      <c r="AG86" s="61">
        <f t="shared" si="11"/>
        <v>0</v>
      </c>
      <c r="AH86" s="65">
        <f t="shared" si="12"/>
        <v>0</v>
      </c>
      <c r="AI86" s="93">
        <f t="shared" si="13"/>
        <v>0</v>
      </c>
      <c r="AJ86" s="30"/>
      <c r="AK86" s="96"/>
      <c r="AL86" s="30"/>
      <c r="AM86" s="61">
        <f t="shared" si="14"/>
        <v>0</v>
      </c>
    </row>
    <row r="87" spans="1:39" ht="20.100000000000001" customHeight="1" x14ac:dyDescent="0.25">
      <c r="A87" s="69"/>
      <c r="B87" s="35"/>
      <c r="C87" s="47" t="s">
        <v>65</v>
      </c>
      <c r="D87" s="71"/>
      <c r="E87" s="37"/>
      <c r="F87" s="36"/>
      <c r="G87" s="36"/>
      <c r="H87" s="36"/>
      <c r="I87" s="38"/>
      <c r="J87" s="37"/>
      <c r="K87" s="36"/>
      <c r="L87" s="36"/>
      <c r="M87" s="36"/>
      <c r="N87" s="38"/>
      <c r="O87" s="37"/>
      <c r="P87" s="36"/>
      <c r="Q87" s="36"/>
      <c r="R87" s="36"/>
      <c r="S87" s="38"/>
      <c r="T87" s="77">
        <f t="shared" si="9"/>
        <v>0</v>
      </c>
      <c r="U87" s="75">
        <f t="shared" si="9"/>
        <v>0</v>
      </c>
      <c r="V87" s="75">
        <f t="shared" si="9"/>
        <v>0</v>
      </c>
      <c r="W87" s="75">
        <f t="shared" si="9"/>
        <v>0</v>
      </c>
      <c r="X87" s="75">
        <f t="shared" si="9"/>
        <v>0</v>
      </c>
      <c r="Y87" s="75">
        <f t="shared" si="10"/>
        <v>0</v>
      </c>
      <c r="Z87" s="76">
        <f>VLOOKUP(C87,'STEP 2'!$R$32:$U$36,2,FALSE)</f>
        <v>438</v>
      </c>
      <c r="AA87" s="42">
        <f t="shared" si="8"/>
        <v>0</v>
      </c>
      <c r="AB87" s="75">
        <f t="shared" si="8"/>
        <v>0</v>
      </c>
      <c r="AC87" s="75">
        <f t="shared" si="8"/>
        <v>0</v>
      </c>
      <c r="AD87" s="75">
        <f t="shared" si="8"/>
        <v>0</v>
      </c>
      <c r="AE87" s="43">
        <f t="shared" si="8"/>
        <v>0</v>
      </c>
      <c r="AF87" s="30"/>
      <c r="AG87" s="61">
        <f t="shared" si="11"/>
        <v>0</v>
      </c>
      <c r="AH87" s="65">
        <f t="shared" si="12"/>
        <v>0</v>
      </c>
      <c r="AI87" s="93">
        <f t="shared" si="13"/>
        <v>0</v>
      </c>
      <c r="AJ87" s="30"/>
      <c r="AK87" s="96"/>
      <c r="AL87" s="30"/>
      <c r="AM87" s="61">
        <f t="shared" si="14"/>
        <v>0</v>
      </c>
    </row>
    <row r="88" spans="1:39" ht="20.100000000000001" customHeight="1" x14ac:dyDescent="0.25">
      <c r="A88" s="69"/>
      <c r="B88" s="35"/>
      <c r="C88" s="47" t="s">
        <v>65</v>
      </c>
      <c r="D88" s="71"/>
      <c r="E88" s="37"/>
      <c r="F88" s="36"/>
      <c r="G88" s="36"/>
      <c r="H88" s="36"/>
      <c r="I88" s="38"/>
      <c r="J88" s="37"/>
      <c r="K88" s="36"/>
      <c r="L88" s="36"/>
      <c r="M88" s="36"/>
      <c r="N88" s="38"/>
      <c r="O88" s="37"/>
      <c r="P88" s="36"/>
      <c r="Q88" s="36"/>
      <c r="R88" s="36"/>
      <c r="S88" s="38"/>
      <c r="T88" s="77">
        <f t="shared" si="9"/>
        <v>0</v>
      </c>
      <c r="U88" s="75">
        <f t="shared" si="9"/>
        <v>0</v>
      </c>
      <c r="V88" s="75">
        <f t="shared" si="9"/>
        <v>0</v>
      </c>
      <c r="W88" s="75">
        <f t="shared" si="9"/>
        <v>0</v>
      </c>
      <c r="X88" s="75">
        <f t="shared" si="9"/>
        <v>0</v>
      </c>
      <c r="Y88" s="75">
        <f t="shared" si="10"/>
        <v>0</v>
      </c>
      <c r="Z88" s="76">
        <f>VLOOKUP(C88,'STEP 2'!$R$32:$U$36,2,FALSE)</f>
        <v>438</v>
      </c>
      <c r="AA88" s="42">
        <f t="shared" si="8"/>
        <v>0</v>
      </c>
      <c r="AB88" s="75">
        <f t="shared" si="8"/>
        <v>0</v>
      </c>
      <c r="AC88" s="75">
        <f t="shared" si="8"/>
        <v>0</v>
      </c>
      <c r="AD88" s="75">
        <f t="shared" si="8"/>
        <v>0</v>
      </c>
      <c r="AE88" s="43">
        <f t="shared" si="8"/>
        <v>0</v>
      </c>
      <c r="AF88" s="30"/>
      <c r="AG88" s="61">
        <f t="shared" si="11"/>
        <v>0</v>
      </c>
      <c r="AH88" s="65">
        <f t="shared" si="12"/>
        <v>0</v>
      </c>
      <c r="AI88" s="93">
        <f t="shared" si="13"/>
        <v>0</v>
      </c>
      <c r="AJ88" s="30"/>
      <c r="AK88" s="96"/>
      <c r="AL88" s="30"/>
      <c r="AM88" s="61">
        <f t="shared" si="14"/>
        <v>0</v>
      </c>
    </row>
    <row r="89" spans="1:39" ht="20.100000000000001" customHeight="1" x14ac:dyDescent="0.25">
      <c r="A89" s="69"/>
      <c r="B89" s="35"/>
      <c r="C89" s="47" t="s">
        <v>65</v>
      </c>
      <c r="D89" s="71"/>
      <c r="E89" s="37"/>
      <c r="F89" s="36"/>
      <c r="G89" s="36"/>
      <c r="H89" s="36"/>
      <c r="I89" s="38"/>
      <c r="J89" s="37"/>
      <c r="K89" s="36"/>
      <c r="L89" s="36"/>
      <c r="M89" s="36"/>
      <c r="N89" s="38"/>
      <c r="O89" s="37"/>
      <c r="P89" s="36"/>
      <c r="Q89" s="36"/>
      <c r="R89" s="36"/>
      <c r="S89" s="38"/>
      <c r="T89" s="77">
        <f t="shared" si="9"/>
        <v>0</v>
      </c>
      <c r="U89" s="75">
        <f t="shared" si="9"/>
        <v>0</v>
      </c>
      <c r="V89" s="75">
        <f t="shared" si="9"/>
        <v>0</v>
      </c>
      <c r="W89" s="75">
        <f t="shared" si="9"/>
        <v>0</v>
      </c>
      <c r="X89" s="75">
        <f t="shared" si="9"/>
        <v>0</v>
      </c>
      <c r="Y89" s="75">
        <f t="shared" si="10"/>
        <v>0</v>
      </c>
      <c r="Z89" s="76">
        <f>VLOOKUP(C89,'STEP 2'!$R$32:$U$36,2,FALSE)</f>
        <v>438</v>
      </c>
      <c r="AA89" s="42">
        <f t="shared" si="8"/>
        <v>0</v>
      </c>
      <c r="AB89" s="75">
        <f t="shared" si="8"/>
        <v>0</v>
      </c>
      <c r="AC89" s="75">
        <f t="shared" si="8"/>
        <v>0</v>
      </c>
      <c r="AD89" s="75">
        <f t="shared" si="8"/>
        <v>0</v>
      </c>
      <c r="AE89" s="43">
        <f t="shared" si="8"/>
        <v>0</v>
      </c>
      <c r="AF89" s="30"/>
      <c r="AG89" s="61">
        <f t="shared" si="11"/>
        <v>0</v>
      </c>
      <c r="AH89" s="65">
        <f t="shared" si="12"/>
        <v>0</v>
      </c>
      <c r="AI89" s="93">
        <f t="shared" si="13"/>
        <v>0</v>
      </c>
      <c r="AJ89" s="30"/>
      <c r="AK89" s="96"/>
      <c r="AL89" s="30"/>
      <c r="AM89" s="61">
        <f t="shared" si="14"/>
        <v>0</v>
      </c>
    </row>
    <row r="90" spans="1:39" ht="20.100000000000001" customHeight="1" x14ac:dyDescent="0.25">
      <c r="A90" s="69"/>
      <c r="B90" s="35"/>
      <c r="C90" s="47" t="s">
        <v>65</v>
      </c>
      <c r="D90" s="71"/>
      <c r="E90" s="37"/>
      <c r="F90" s="36"/>
      <c r="G90" s="36"/>
      <c r="H90" s="36"/>
      <c r="I90" s="38"/>
      <c r="J90" s="37"/>
      <c r="K90" s="36"/>
      <c r="L90" s="36"/>
      <c r="M90" s="36"/>
      <c r="N90" s="38"/>
      <c r="O90" s="37"/>
      <c r="P90" s="36"/>
      <c r="Q90" s="36"/>
      <c r="R90" s="36"/>
      <c r="S90" s="38"/>
      <c r="T90" s="77">
        <f t="shared" si="9"/>
        <v>0</v>
      </c>
      <c r="U90" s="75">
        <f t="shared" si="9"/>
        <v>0</v>
      </c>
      <c r="V90" s="75">
        <f t="shared" si="9"/>
        <v>0</v>
      </c>
      <c r="W90" s="75">
        <f t="shared" si="9"/>
        <v>0</v>
      </c>
      <c r="X90" s="75">
        <f t="shared" si="9"/>
        <v>0</v>
      </c>
      <c r="Y90" s="75">
        <f t="shared" si="10"/>
        <v>0</v>
      </c>
      <c r="Z90" s="76">
        <f>VLOOKUP(C90,'STEP 2'!$R$32:$U$36,2,FALSE)</f>
        <v>438</v>
      </c>
      <c r="AA90" s="42">
        <f t="shared" si="8"/>
        <v>0</v>
      </c>
      <c r="AB90" s="75">
        <f t="shared" si="8"/>
        <v>0</v>
      </c>
      <c r="AC90" s="75">
        <f t="shared" si="8"/>
        <v>0</v>
      </c>
      <c r="AD90" s="75">
        <f t="shared" si="8"/>
        <v>0</v>
      </c>
      <c r="AE90" s="43">
        <f t="shared" si="8"/>
        <v>0</v>
      </c>
      <c r="AF90" s="30"/>
      <c r="AG90" s="61">
        <f t="shared" si="11"/>
        <v>0</v>
      </c>
      <c r="AH90" s="65">
        <f t="shared" si="12"/>
        <v>0</v>
      </c>
      <c r="AI90" s="93">
        <f t="shared" si="13"/>
        <v>0</v>
      </c>
      <c r="AJ90" s="30"/>
      <c r="AK90" s="96"/>
      <c r="AL90" s="30"/>
      <c r="AM90" s="61">
        <f t="shared" si="14"/>
        <v>0</v>
      </c>
    </row>
    <row r="91" spans="1:39" ht="20.100000000000001" customHeight="1" x14ac:dyDescent="0.25">
      <c r="A91" s="69"/>
      <c r="B91" s="35"/>
      <c r="C91" s="47" t="s">
        <v>65</v>
      </c>
      <c r="D91" s="71"/>
      <c r="E91" s="37"/>
      <c r="F91" s="36"/>
      <c r="G91" s="36"/>
      <c r="H91" s="36"/>
      <c r="I91" s="38"/>
      <c r="J91" s="37"/>
      <c r="K91" s="36"/>
      <c r="L91" s="36"/>
      <c r="M91" s="36"/>
      <c r="N91" s="38"/>
      <c r="O91" s="37"/>
      <c r="P91" s="36"/>
      <c r="Q91" s="36"/>
      <c r="R91" s="36"/>
      <c r="S91" s="38"/>
      <c r="T91" s="77">
        <f t="shared" si="9"/>
        <v>0</v>
      </c>
      <c r="U91" s="75">
        <f t="shared" si="9"/>
        <v>0</v>
      </c>
      <c r="V91" s="75">
        <f t="shared" si="9"/>
        <v>0</v>
      </c>
      <c r="W91" s="75">
        <f t="shared" si="9"/>
        <v>0</v>
      </c>
      <c r="X91" s="75">
        <f t="shared" si="9"/>
        <v>0</v>
      </c>
      <c r="Y91" s="75">
        <f t="shared" si="10"/>
        <v>0</v>
      </c>
      <c r="Z91" s="76">
        <f>VLOOKUP(C91,'STEP 2'!$R$32:$U$36,2,FALSE)</f>
        <v>438</v>
      </c>
      <c r="AA91" s="42">
        <f t="shared" si="8"/>
        <v>0</v>
      </c>
      <c r="AB91" s="75">
        <f t="shared" si="8"/>
        <v>0</v>
      </c>
      <c r="AC91" s="75">
        <f t="shared" si="8"/>
        <v>0</v>
      </c>
      <c r="AD91" s="75">
        <f t="shared" si="8"/>
        <v>0</v>
      </c>
      <c r="AE91" s="43">
        <f t="shared" si="8"/>
        <v>0</v>
      </c>
      <c r="AF91" s="30"/>
      <c r="AG91" s="61">
        <f t="shared" si="11"/>
        <v>0</v>
      </c>
      <c r="AH91" s="65">
        <f t="shared" si="12"/>
        <v>0</v>
      </c>
      <c r="AI91" s="93">
        <f t="shared" si="13"/>
        <v>0</v>
      </c>
      <c r="AJ91" s="30"/>
      <c r="AK91" s="96"/>
      <c r="AL91" s="30"/>
      <c r="AM91" s="61">
        <f t="shared" si="14"/>
        <v>0</v>
      </c>
    </row>
    <row r="92" spans="1:39" ht="20.100000000000001" customHeight="1" x14ac:dyDescent="0.25">
      <c r="A92" s="69"/>
      <c r="B92" s="35"/>
      <c r="C92" s="47" t="s">
        <v>65</v>
      </c>
      <c r="D92" s="71"/>
      <c r="E92" s="37"/>
      <c r="F92" s="36"/>
      <c r="G92" s="36"/>
      <c r="H92" s="36"/>
      <c r="I92" s="38"/>
      <c r="J92" s="37"/>
      <c r="K92" s="36"/>
      <c r="L92" s="36"/>
      <c r="M92" s="36"/>
      <c r="N92" s="38"/>
      <c r="O92" s="37"/>
      <c r="P92" s="36"/>
      <c r="Q92" s="36"/>
      <c r="R92" s="36"/>
      <c r="S92" s="38"/>
      <c r="T92" s="77">
        <f t="shared" si="9"/>
        <v>0</v>
      </c>
      <c r="U92" s="75">
        <f t="shared" si="9"/>
        <v>0</v>
      </c>
      <c r="V92" s="75">
        <f t="shared" si="9"/>
        <v>0</v>
      </c>
      <c r="W92" s="75">
        <f t="shared" si="9"/>
        <v>0</v>
      </c>
      <c r="X92" s="75">
        <f t="shared" si="9"/>
        <v>0</v>
      </c>
      <c r="Y92" s="75">
        <f t="shared" si="10"/>
        <v>0</v>
      </c>
      <c r="Z92" s="76">
        <f>VLOOKUP(C92,'STEP 2'!$R$32:$U$36,2,FALSE)</f>
        <v>438</v>
      </c>
      <c r="AA92" s="42">
        <f t="shared" si="8"/>
        <v>0</v>
      </c>
      <c r="AB92" s="75">
        <f t="shared" si="8"/>
        <v>0</v>
      </c>
      <c r="AC92" s="75">
        <f t="shared" si="8"/>
        <v>0</v>
      </c>
      <c r="AD92" s="75">
        <f t="shared" si="8"/>
        <v>0</v>
      </c>
      <c r="AE92" s="43">
        <f t="shared" si="8"/>
        <v>0</v>
      </c>
      <c r="AF92" s="30"/>
      <c r="AG92" s="61">
        <f t="shared" si="11"/>
        <v>0</v>
      </c>
      <c r="AH92" s="65">
        <f t="shared" si="12"/>
        <v>0</v>
      </c>
      <c r="AI92" s="93">
        <f t="shared" si="13"/>
        <v>0</v>
      </c>
      <c r="AJ92" s="30"/>
      <c r="AK92" s="96"/>
      <c r="AL92" s="30"/>
      <c r="AM92" s="61">
        <f t="shared" si="14"/>
        <v>0</v>
      </c>
    </row>
    <row r="93" spans="1:39" ht="20.100000000000001" customHeight="1" x14ac:dyDescent="0.25">
      <c r="A93" s="69"/>
      <c r="B93" s="35"/>
      <c r="C93" s="47" t="s">
        <v>65</v>
      </c>
      <c r="D93" s="71"/>
      <c r="E93" s="37"/>
      <c r="F93" s="36"/>
      <c r="G93" s="36"/>
      <c r="H93" s="36"/>
      <c r="I93" s="38"/>
      <c r="J93" s="37"/>
      <c r="K93" s="36"/>
      <c r="L93" s="36"/>
      <c r="M93" s="36"/>
      <c r="N93" s="38"/>
      <c r="O93" s="37"/>
      <c r="P93" s="36"/>
      <c r="Q93" s="36"/>
      <c r="R93" s="36"/>
      <c r="S93" s="38"/>
      <c r="T93" s="77">
        <f t="shared" si="9"/>
        <v>0</v>
      </c>
      <c r="U93" s="75">
        <f t="shared" si="9"/>
        <v>0</v>
      </c>
      <c r="V93" s="75">
        <f t="shared" si="9"/>
        <v>0</v>
      </c>
      <c r="W93" s="75">
        <f t="shared" si="9"/>
        <v>0</v>
      </c>
      <c r="X93" s="75">
        <f t="shared" si="9"/>
        <v>0</v>
      </c>
      <c r="Y93" s="75">
        <f t="shared" si="10"/>
        <v>0</v>
      </c>
      <c r="Z93" s="76">
        <f>VLOOKUP(C93,'STEP 2'!$R$32:$U$36,2,FALSE)</f>
        <v>438</v>
      </c>
      <c r="AA93" s="42">
        <f t="shared" si="8"/>
        <v>0</v>
      </c>
      <c r="AB93" s="75">
        <f t="shared" si="8"/>
        <v>0</v>
      </c>
      <c r="AC93" s="75">
        <f t="shared" si="8"/>
        <v>0</v>
      </c>
      <c r="AD93" s="75">
        <f t="shared" si="8"/>
        <v>0</v>
      </c>
      <c r="AE93" s="43">
        <f t="shared" si="8"/>
        <v>0</v>
      </c>
      <c r="AF93" s="30"/>
      <c r="AG93" s="61">
        <f t="shared" si="11"/>
        <v>0</v>
      </c>
      <c r="AH93" s="65">
        <f t="shared" si="12"/>
        <v>0</v>
      </c>
      <c r="AI93" s="93">
        <f t="shared" si="13"/>
        <v>0</v>
      </c>
      <c r="AJ93" s="30"/>
      <c r="AK93" s="96"/>
      <c r="AL93" s="30"/>
      <c r="AM93" s="61">
        <f t="shared" si="14"/>
        <v>0</v>
      </c>
    </row>
    <row r="94" spans="1:39" ht="20.100000000000001" customHeight="1" x14ac:dyDescent="0.25">
      <c r="A94" s="69"/>
      <c r="B94" s="35"/>
      <c r="C94" s="47" t="s">
        <v>65</v>
      </c>
      <c r="D94" s="71"/>
      <c r="E94" s="37"/>
      <c r="F94" s="36"/>
      <c r="G94" s="36"/>
      <c r="H94" s="36"/>
      <c r="I94" s="38"/>
      <c r="J94" s="37"/>
      <c r="K94" s="36"/>
      <c r="L94" s="36"/>
      <c r="M94" s="36"/>
      <c r="N94" s="38"/>
      <c r="O94" s="37"/>
      <c r="P94" s="36"/>
      <c r="Q94" s="36"/>
      <c r="R94" s="36"/>
      <c r="S94" s="38"/>
      <c r="T94" s="77">
        <f t="shared" si="9"/>
        <v>0</v>
      </c>
      <c r="U94" s="75">
        <f t="shared" si="9"/>
        <v>0</v>
      </c>
      <c r="V94" s="75">
        <f t="shared" si="9"/>
        <v>0</v>
      </c>
      <c r="W94" s="75">
        <f t="shared" si="9"/>
        <v>0</v>
      </c>
      <c r="X94" s="75">
        <f t="shared" si="9"/>
        <v>0</v>
      </c>
      <c r="Y94" s="75">
        <f t="shared" si="10"/>
        <v>0</v>
      </c>
      <c r="Z94" s="76">
        <f>VLOOKUP(C94,'STEP 2'!$R$32:$U$36,2,FALSE)</f>
        <v>438</v>
      </c>
      <c r="AA94" s="42">
        <f t="shared" si="8"/>
        <v>0</v>
      </c>
      <c r="AB94" s="75">
        <f t="shared" si="8"/>
        <v>0</v>
      </c>
      <c r="AC94" s="75">
        <f t="shared" si="8"/>
        <v>0</v>
      </c>
      <c r="AD94" s="75">
        <f t="shared" si="8"/>
        <v>0</v>
      </c>
      <c r="AE94" s="43">
        <f t="shared" si="8"/>
        <v>0</v>
      </c>
      <c r="AF94" s="30"/>
      <c r="AG94" s="61">
        <f t="shared" si="11"/>
        <v>0</v>
      </c>
      <c r="AH94" s="65">
        <f t="shared" si="12"/>
        <v>0</v>
      </c>
      <c r="AI94" s="93">
        <f t="shared" si="13"/>
        <v>0</v>
      </c>
      <c r="AJ94" s="30"/>
      <c r="AK94" s="96"/>
      <c r="AL94" s="30"/>
      <c r="AM94" s="61">
        <f t="shared" si="14"/>
        <v>0</v>
      </c>
    </row>
    <row r="95" spans="1:39" ht="20.100000000000001" customHeight="1" x14ac:dyDescent="0.25">
      <c r="A95" s="69"/>
      <c r="B95" s="35"/>
      <c r="C95" s="47" t="s">
        <v>65</v>
      </c>
      <c r="D95" s="71"/>
      <c r="E95" s="37"/>
      <c r="F95" s="36"/>
      <c r="G95" s="36"/>
      <c r="H95" s="36"/>
      <c r="I95" s="38"/>
      <c r="J95" s="37"/>
      <c r="K95" s="36"/>
      <c r="L95" s="36"/>
      <c r="M95" s="36"/>
      <c r="N95" s="38"/>
      <c r="O95" s="37"/>
      <c r="P95" s="36"/>
      <c r="Q95" s="36"/>
      <c r="R95" s="36"/>
      <c r="S95" s="38"/>
      <c r="T95" s="77">
        <f t="shared" si="9"/>
        <v>0</v>
      </c>
      <c r="U95" s="75">
        <f t="shared" si="9"/>
        <v>0</v>
      </c>
      <c r="V95" s="75">
        <f t="shared" si="9"/>
        <v>0</v>
      </c>
      <c r="W95" s="75">
        <f t="shared" si="9"/>
        <v>0</v>
      </c>
      <c r="X95" s="75">
        <f t="shared" si="9"/>
        <v>0</v>
      </c>
      <c r="Y95" s="75">
        <f t="shared" si="10"/>
        <v>0</v>
      </c>
      <c r="Z95" s="76">
        <f>VLOOKUP(C95,'STEP 2'!$R$32:$U$36,2,FALSE)</f>
        <v>438</v>
      </c>
      <c r="AA95" s="42">
        <f t="shared" si="8"/>
        <v>0</v>
      </c>
      <c r="AB95" s="75">
        <f t="shared" si="8"/>
        <v>0</v>
      </c>
      <c r="AC95" s="75">
        <f t="shared" si="8"/>
        <v>0</v>
      </c>
      <c r="AD95" s="75">
        <f t="shared" si="8"/>
        <v>0</v>
      </c>
      <c r="AE95" s="43">
        <f t="shared" si="8"/>
        <v>0</v>
      </c>
      <c r="AF95" s="30"/>
      <c r="AG95" s="61">
        <f t="shared" si="11"/>
        <v>0</v>
      </c>
      <c r="AH95" s="65">
        <f t="shared" si="12"/>
        <v>0</v>
      </c>
      <c r="AI95" s="93">
        <f t="shared" si="13"/>
        <v>0</v>
      </c>
      <c r="AJ95" s="30"/>
      <c r="AK95" s="96"/>
      <c r="AL95" s="30"/>
      <c r="AM95" s="61">
        <f t="shared" si="14"/>
        <v>0</v>
      </c>
    </row>
    <row r="96" spans="1:39" ht="20.100000000000001" customHeight="1" x14ac:dyDescent="0.25">
      <c r="A96" s="69"/>
      <c r="B96" s="35"/>
      <c r="C96" s="47" t="s">
        <v>65</v>
      </c>
      <c r="D96" s="71"/>
      <c r="E96" s="37"/>
      <c r="F96" s="36"/>
      <c r="G96" s="36"/>
      <c r="H96" s="36"/>
      <c r="I96" s="38"/>
      <c r="J96" s="37"/>
      <c r="K96" s="36"/>
      <c r="L96" s="36"/>
      <c r="M96" s="36"/>
      <c r="N96" s="38"/>
      <c r="O96" s="37"/>
      <c r="P96" s="36"/>
      <c r="Q96" s="36"/>
      <c r="R96" s="36"/>
      <c r="S96" s="38"/>
      <c r="T96" s="77">
        <f t="shared" si="9"/>
        <v>0</v>
      </c>
      <c r="U96" s="75">
        <f t="shared" si="9"/>
        <v>0</v>
      </c>
      <c r="V96" s="75">
        <f t="shared" si="9"/>
        <v>0</v>
      </c>
      <c r="W96" s="75">
        <f t="shared" si="9"/>
        <v>0</v>
      </c>
      <c r="X96" s="75">
        <f t="shared" si="9"/>
        <v>0</v>
      </c>
      <c r="Y96" s="75">
        <f t="shared" si="10"/>
        <v>0</v>
      </c>
      <c r="Z96" s="76">
        <f>VLOOKUP(C96,'STEP 2'!$R$32:$U$36,2,FALSE)</f>
        <v>438</v>
      </c>
      <c r="AA96" s="42">
        <f t="shared" si="8"/>
        <v>0</v>
      </c>
      <c r="AB96" s="75">
        <f t="shared" si="8"/>
        <v>0</v>
      </c>
      <c r="AC96" s="75">
        <f t="shared" si="8"/>
        <v>0</v>
      </c>
      <c r="AD96" s="75">
        <f t="shared" si="8"/>
        <v>0</v>
      </c>
      <c r="AE96" s="43">
        <f t="shared" si="8"/>
        <v>0</v>
      </c>
      <c r="AF96" s="30"/>
      <c r="AG96" s="61">
        <f t="shared" si="11"/>
        <v>0</v>
      </c>
      <c r="AH96" s="65">
        <f t="shared" si="12"/>
        <v>0</v>
      </c>
      <c r="AI96" s="93">
        <f t="shared" si="13"/>
        <v>0</v>
      </c>
      <c r="AJ96" s="30"/>
      <c r="AK96" s="96"/>
      <c r="AL96" s="30"/>
      <c r="AM96" s="61">
        <f t="shared" si="14"/>
        <v>0</v>
      </c>
    </row>
    <row r="97" spans="1:39" ht="20.100000000000001" customHeight="1" x14ac:dyDescent="0.25">
      <c r="A97" s="69"/>
      <c r="B97" s="35"/>
      <c r="C97" s="47" t="s">
        <v>65</v>
      </c>
      <c r="D97" s="71"/>
      <c r="E97" s="37"/>
      <c r="F97" s="36"/>
      <c r="G97" s="36"/>
      <c r="H97" s="36"/>
      <c r="I97" s="38"/>
      <c r="J97" s="37"/>
      <c r="K97" s="36"/>
      <c r="L97" s="36"/>
      <c r="M97" s="36"/>
      <c r="N97" s="38"/>
      <c r="O97" s="37"/>
      <c r="P97" s="36"/>
      <c r="Q97" s="36"/>
      <c r="R97" s="36"/>
      <c r="S97" s="38"/>
      <c r="T97" s="77">
        <f t="shared" si="9"/>
        <v>0</v>
      </c>
      <c r="U97" s="75">
        <f t="shared" si="9"/>
        <v>0</v>
      </c>
      <c r="V97" s="75">
        <f t="shared" si="9"/>
        <v>0</v>
      </c>
      <c r="W97" s="75">
        <f t="shared" si="9"/>
        <v>0</v>
      </c>
      <c r="X97" s="75">
        <f t="shared" si="9"/>
        <v>0</v>
      </c>
      <c r="Y97" s="75">
        <f t="shared" si="10"/>
        <v>0</v>
      </c>
      <c r="Z97" s="76">
        <f>VLOOKUP(C97,'STEP 2'!$R$32:$U$36,2,FALSE)</f>
        <v>438</v>
      </c>
      <c r="AA97" s="42">
        <f t="shared" si="8"/>
        <v>0</v>
      </c>
      <c r="AB97" s="75">
        <f t="shared" si="8"/>
        <v>0</v>
      </c>
      <c r="AC97" s="75">
        <f t="shared" si="8"/>
        <v>0</v>
      </c>
      <c r="AD97" s="75">
        <f t="shared" si="8"/>
        <v>0</v>
      </c>
      <c r="AE97" s="43">
        <f t="shared" si="8"/>
        <v>0</v>
      </c>
      <c r="AF97" s="30"/>
      <c r="AG97" s="61">
        <f t="shared" si="11"/>
        <v>0</v>
      </c>
      <c r="AH97" s="65">
        <f t="shared" si="12"/>
        <v>0</v>
      </c>
      <c r="AI97" s="93">
        <f t="shared" si="13"/>
        <v>0</v>
      </c>
      <c r="AJ97" s="30"/>
      <c r="AK97" s="96"/>
      <c r="AL97" s="30"/>
      <c r="AM97" s="61">
        <f t="shared" si="14"/>
        <v>0</v>
      </c>
    </row>
    <row r="98" spans="1:39" ht="20.100000000000001" customHeight="1" x14ac:dyDescent="0.25">
      <c r="A98" s="69"/>
      <c r="B98" s="35"/>
      <c r="C98" s="47" t="s">
        <v>65</v>
      </c>
      <c r="D98" s="71"/>
      <c r="E98" s="37"/>
      <c r="F98" s="36"/>
      <c r="G98" s="36"/>
      <c r="H98" s="36"/>
      <c r="I98" s="38"/>
      <c r="J98" s="37"/>
      <c r="K98" s="36"/>
      <c r="L98" s="36"/>
      <c r="M98" s="36"/>
      <c r="N98" s="38"/>
      <c r="O98" s="37"/>
      <c r="P98" s="36"/>
      <c r="Q98" s="36"/>
      <c r="R98" s="36"/>
      <c r="S98" s="38"/>
      <c r="T98" s="77">
        <f t="shared" si="9"/>
        <v>0</v>
      </c>
      <c r="U98" s="75">
        <f t="shared" si="9"/>
        <v>0</v>
      </c>
      <c r="V98" s="75">
        <f t="shared" si="9"/>
        <v>0</v>
      </c>
      <c r="W98" s="75">
        <f t="shared" si="9"/>
        <v>0</v>
      </c>
      <c r="X98" s="75">
        <f t="shared" si="9"/>
        <v>0</v>
      </c>
      <c r="Y98" s="75">
        <f t="shared" si="10"/>
        <v>0</v>
      </c>
      <c r="Z98" s="76">
        <f>VLOOKUP(C98,'STEP 2'!$R$32:$U$36,2,FALSE)</f>
        <v>438</v>
      </c>
      <c r="AA98" s="42">
        <f t="shared" si="8"/>
        <v>0</v>
      </c>
      <c r="AB98" s="75">
        <f t="shared" si="8"/>
        <v>0</v>
      </c>
      <c r="AC98" s="75">
        <f t="shared" si="8"/>
        <v>0</v>
      </c>
      <c r="AD98" s="75">
        <f t="shared" si="8"/>
        <v>0</v>
      </c>
      <c r="AE98" s="43">
        <f t="shared" si="8"/>
        <v>0</v>
      </c>
      <c r="AF98" s="30"/>
      <c r="AG98" s="61">
        <f t="shared" si="11"/>
        <v>0</v>
      </c>
      <c r="AH98" s="65">
        <f t="shared" si="12"/>
        <v>0</v>
      </c>
      <c r="AI98" s="93">
        <f t="shared" si="13"/>
        <v>0</v>
      </c>
      <c r="AJ98" s="30"/>
      <c r="AK98" s="96"/>
      <c r="AL98" s="30"/>
      <c r="AM98" s="61">
        <f t="shared" si="14"/>
        <v>0</v>
      </c>
    </row>
    <row r="99" spans="1:39" ht="20.100000000000001" customHeight="1" x14ac:dyDescent="0.25">
      <c r="A99" s="69"/>
      <c r="B99" s="35"/>
      <c r="C99" s="47" t="s">
        <v>65</v>
      </c>
      <c r="D99" s="71"/>
      <c r="E99" s="37"/>
      <c r="F99" s="36"/>
      <c r="G99" s="36"/>
      <c r="H99" s="36"/>
      <c r="I99" s="38"/>
      <c r="J99" s="37"/>
      <c r="K99" s="36"/>
      <c r="L99" s="36"/>
      <c r="M99" s="36"/>
      <c r="N99" s="38"/>
      <c r="O99" s="37"/>
      <c r="P99" s="36"/>
      <c r="Q99" s="36"/>
      <c r="R99" s="36"/>
      <c r="S99" s="38"/>
      <c r="T99" s="77">
        <f t="shared" si="9"/>
        <v>0</v>
      </c>
      <c r="U99" s="75">
        <f t="shared" si="9"/>
        <v>0</v>
      </c>
      <c r="V99" s="75">
        <f t="shared" si="9"/>
        <v>0</v>
      </c>
      <c r="W99" s="75">
        <f t="shared" si="9"/>
        <v>0</v>
      </c>
      <c r="X99" s="75">
        <f t="shared" si="9"/>
        <v>0</v>
      </c>
      <c r="Y99" s="75">
        <f t="shared" si="10"/>
        <v>0</v>
      </c>
      <c r="Z99" s="76">
        <f>VLOOKUP(C99,'STEP 2'!$R$32:$U$36,2,FALSE)</f>
        <v>438</v>
      </c>
      <c r="AA99" s="42">
        <f t="shared" si="8"/>
        <v>0</v>
      </c>
      <c r="AB99" s="75">
        <f t="shared" si="8"/>
        <v>0</v>
      </c>
      <c r="AC99" s="75">
        <f t="shared" si="8"/>
        <v>0</v>
      </c>
      <c r="AD99" s="75">
        <f t="shared" si="8"/>
        <v>0</v>
      </c>
      <c r="AE99" s="43">
        <f t="shared" si="8"/>
        <v>0</v>
      </c>
      <c r="AF99" s="30"/>
      <c r="AG99" s="61">
        <f t="shared" si="11"/>
        <v>0</v>
      </c>
      <c r="AH99" s="65">
        <f t="shared" si="12"/>
        <v>0</v>
      </c>
      <c r="AI99" s="93">
        <f t="shared" si="13"/>
        <v>0</v>
      </c>
      <c r="AJ99" s="30"/>
      <c r="AK99" s="96"/>
      <c r="AL99" s="30"/>
      <c r="AM99" s="61">
        <f t="shared" si="14"/>
        <v>0</v>
      </c>
    </row>
    <row r="100" spans="1:39" ht="20.100000000000001" customHeight="1" x14ac:dyDescent="0.25">
      <c r="A100" s="69"/>
      <c r="B100" s="35"/>
      <c r="C100" s="47" t="s">
        <v>65</v>
      </c>
      <c r="D100" s="71"/>
      <c r="E100" s="37"/>
      <c r="F100" s="36"/>
      <c r="G100" s="36"/>
      <c r="H100" s="36"/>
      <c r="I100" s="38"/>
      <c r="J100" s="37"/>
      <c r="K100" s="36"/>
      <c r="L100" s="36"/>
      <c r="M100" s="36"/>
      <c r="N100" s="38"/>
      <c r="O100" s="37"/>
      <c r="P100" s="36"/>
      <c r="Q100" s="36"/>
      <c r="R100" s="36"/>
      <c r="S100" s="38"/>
      <c r="T100" s="77">
        <f t="shared" si="9"/>
        <v>0</v>
      </c>
      <c r="U100" s="75">
        <f t="shared" si="9"/>
        <v>0</v>
      </c>
      <c r="V100" s="75">
        <f t="shared" si="9"/>
        <v>0</v>
      </c>
      <c r="W100" s="75">
        <f t="shared" si="9"/>
        <v>0</v>
      </c>
      <c r="X100" s="75">
        <f t="shared" si="9"/>
        <v>0</v>
      </c>
      <c r="Y100" s="75">
        <f t="shared" si="10"/>
        <v>0</v>
      </c>
      <c r="Z100" s="76">
        <f>VLOOKUP(C100,'STEP 2'!$R$32:$U$36,2,FALSE)</f>
        <v>438</v>
      </c>
      <c r="AA100" s="42">
        <f t="shared" si="8"/>
        <v>0</v>
      </c>
      <c r="AB100" s="75">
        <f t="shared" si="8"/>
        <v>0</v>
      </c>
      <c r="AC100" s="75">
        <f t="shared" si="8"/>
        <v>0</v>
      </c>
      <c r="AD100" s="75">
        <f t="shared" si="8"/>
        <v>0</v>
      </c>
      <c r="AE100" s="43">
        <f t="shared" si="8"/>
        <v>0</v>
      </c>
      <c r="AF100" s="30"/>
      <c r="AG100" s="61">
        <f t="shared" si="11"/>
        <v>0</v>
      </c>
      <c r="AH100" s="65">
        <f t="shared" si="12"/>
        <v>0</v>
      </c>
      <c r="AI100" s="93">
        <f t="shared" si="13"/>
        <v>0</v>
      </c>
      <c r="AJ100" s="30"/>
      <c r="AK100" s="96"/>
      <c r="AL100" s="30"/>
      <c r="AM100" s="61">
        <f t="shared" si="14"/>
        <v>0</v>
      </c>
    </row>
    <row r="101" spans="1:39" ht="20.100000000000001" customHeight="1" x14ac:dyDescent="0.25">
      <c r="A101" s="69"/>
      <c r="B101" s="35"/>
      <c r="C101" s="47" t="s">
        <v>65</v>
      </c>
      <c r="D101" s="71"/>
      <c r="E101" s="37"/>
      <c r="F101" s="36"/>
      <c r="G101" s="36"/>
      <c r="H101" s="36"/>
      <c r="I101" s="38"/>
      <c r="J101" s="37"/>
      <c r="K101" s="36"/>
      <c r="L101" s="36"/>
      <c r="M101" s="36"/>
      <c r="N101" s="38"/>
      <c r="O101" s="37"/>
      <c r="P101" s="36"/>
      <c r="Q101" s="36"/>
      <c r="R101" s="36"/>
      <c r="S101" s="38"/>
      <c r="T101" s="77">
        <f t="shared" si="9"/>
        <v>0</v>
      </c>
      <c r="U101" s="75">
        <f t="shared" si="9"/>
        <v>0</v>
      </c>
      <c r="V101" s="75">
        <f t="shared" si="9"/>
        <v>0</v>
      </c>
      <c r="W101" s="75">
        <f t="shared" si="9"/>
        <v>0</v>
      </c>
      <c r="X101" s="75">
        <f t="shared" si="9"/>
        <v>0</v>
      </c>
      <c r="Y101" s="75">
        <f t="shared" si="10"/>
        <v>0</v>
      </c>
      <c r="Z101" s="76">
        <f>VLOOKUP(C101,'STEP 2'!$R$32:$U$36,2,FALSE)</f>
        <v>438</v>
      </c>
      <c r="AA101" s="42">
        <f t="shared" si="8"/>
        <v>0</v>
      </c>
      <c r="AB101" s="75">
        <f t="shared" si="8"/>
        <v>0</v>
      </c>
      <c r="AC101" s="75">
        <f t="shared" si="8"/>
        <v>0</v>
      </c>
      <c r="AD101" s="75">
        <f t="shared" si="8"/>
        <v>0</v>
      </c>
      <c r="AE101" s="43">
        <f t="shared" si="8"/>
        <v>0</v>
      </c>
      <c r="AF101" s="30"/>
      <c r="AG101" s="61">
        <f t="shared" si="11"/>
        <v>0</v>
      </c>
      <c r="AH101" s="65">
        <f t="shared" si="12"/>
        <v>0</v>
      </c>
      <c r="AI101" s="93">
        <f t="shared" si="13"/>
        <v>0</v>
      </c>
      <c r="AJ101" s="30"/>
      <c r="AK101" s="96"/>
      <c r="AL101" s="30"/>
      <c r="AM101" s="61">
        <f t="shared" si="14"/>
        <v>0</v>
      </c>
    </row>
    <row r="102" spans="1:39" ht="20.100000000000001" customHeight="1" x14ac:dyDescent="0.25">
      <c r="A102" s="69"/>
      <c r="B102" s="35"/>
      <c r="C102" s="47" t="s">
        <v>65</v>
      </c>
      <c r="D102" s="71"/>
      <c r="E102" s="37"/>
      <c r="F102" s="36"/>
      <c r="G102" s="36"/>
      <c r="H102" s="36"/>
      <c r="I102" s="38"/>
      <c r="J102" s="37"/>
      <c r="K102" s="36"/>
      <c r="L102" s="36"/>
      <c r="M102" s="36"/>
      <c r="N102" s="38"/>
      <c r="O102" s="37"/>
      <c r="P102" s="36"/>
      <c r="Q102" s="36"/>
      <c r="R102" s="36"/>
      <c r="S102" s="38"/>
      <c r="T102" s="77">
        <f t="shared" si="9"/>
        <v>0</v>
      </c>
      <c r="U102" s="75">
        <f t="shared" si="9"/>
        <v>0</v>
      </c>
      <c r="V102" s="75">
        <f t="shared" si="9"/>
        <v>0</v>
      </c>
      <c r="W102" s="75">
        <f t="shared" si="9"/>
        <v>0</v>
      </c>
      <c r="X102" s="75">
        <f t="shared" si="9"/>
        <v>0</v>
      </c>
      <c r="Y102" s="75">
        <f t="shared" si="10"/>
        <v>0</v>
      </c>
      <c r="Z102" s="76">
        <f>VLOOKUP(C102,'STEP 2'!$R$32:$U$36,2,FALSE)</f>
        <v>438</v>
      </c>
      <c r="AA102" s="42">
        <f t="shared" si="8"/>
        <v>0</v>
      </c>
      <c r="AB102" s="75">
        <f t="shared" si="8"/>
        <v>0</v>
      </c>
      <c r="AC102" s="75">
        <f t="shared" si="8"/>
        <v>0</v>
      </c>
      <c r="AD102" s="75">
        <f t="shared" si="8"/>
        <v>0</v>
      </c>
      <c r="AE102" s="43">
        <f t="shared" si="8"/>
        <v>0</v>
      </c>
      <c r="AF102" s="30"/>
      <c r="AG102" s="61">
        <f t="shared" si="11"/>
        <v>0</v>
      </c>
      <c r="AH102" s="65">
        <f t="shared" si="12"/>
        <v>0</v>
      </c>
      <c r="AI102" s="93">
        <f t="shared" si="13"/>
        <v>0</v>
      </c>
      <c r="AJ102" s="30"/>
      <c r="AK102" s="96"/>
      <c r="AL102" s="30"/>
      <c r="AM102" s="61">
        <f t="shared" si="14"/>
        <v>0</v>
      </c>
    </row>
    <row r="103" spans="1:39" ht="20.100000000000001" customHeight="1" x14ac:dyDescent="0.25">
      <c r="A103" s="69"/>
      <c r="B103" s="35"/>
      <c r="C103" s="47" t="s">
        <v>65</v>
      </c>
      <c r="D103" s="71"/>
      <c r="E103" s="37"/>
      <c r="F103" s="36"/>
      <c r="G103" s="36"/>
      <c r="H103" s="36"/>
      <c r="I103" s="38"/>
      <c r="J103" s="37"/>
      <c r="K103" s="36"/>
      <c r="L103" s="36"/>
      <c r="M103" s="36"/>
      <c r="N103" s="38"/>
      <c r="O103" s="37"/>
      <c r="P103" s="36"/>
      <c r="Q103" s="36"/>
      <c r="R103" s="36"/>
      <c r="S103" s="38"/>
      <c r="T103" s="77">
        <f t="shared" si="9"/>
        <v>0</v>
      </c>
      <c r="U103" s="75">
        <f t="shared" si="9"/>
        <v>0</v>
      </c>
      <c r="V103" s="75">
        <f t="shared" si="9"/>
        <v>0</v>
      </c>
      <c r="W103" s="75">
        <f t="shared" si="9"/>
        <v>0</v>
      </c>
      <c r="X103" s="75">
        <f t="shared" si="9"/>
        <v>0</v>
      </c>
      <c r="Y103" s="75">
        <f t="shared" si="10"/>
        <v>0</v>
      </c>
      <c r="Z103" s="76">
        <f>VLOOKUP(C103,'STEP 2'!$R$32:$U$36,2,FALSE)</f>
        <v>438</v>
      </c>
      <c r="AA103" s="42">
        <f t="shared" si="8"/>
        <v>0</v>
      </c>
      <c r="AB103" s="75">
        <f t="shared" si="8"/>
        <v>0</v>
      </c>
      <c r="AC103" s="75">
        <f t="shared" si="8"/>
        <v>0</v>
      </c>
      <c r="AD103" s="75">
        <f t="shared" si="8"/>
        <v>0</v>
      </c>
      <c r="AE103" s="43">
        <f t="shared" si="8"/>
        <v>0</v>
      </c>
      <c r="AF103" s="30"/>
      <c r="AG103" s="61">
        <f t="shared" si="11"/>
        <v>0</v>
      </c>
      <c r="AH103" s="65">
        <f t="shared" si="12"/>
        <v>0</v>
      </c>
      <c r="AI103" s="93">
        <f t="shared" si="13"/>
        <v>0</v>
      </c>
      <c r="AJ103" s="30"/>
      <c r="AK103" s="96"/>
      <c r="AL103" s="30"/>
      <c r="AM103" s="61">
        <f t="shared" si="14"/>
        <v>0</v>
      </c>
    </row>
    <row r="104" spans="1:39" ht="20.100000000000001" customHeight="1" x14ac:dyDescent="0.25">
      <c r="A104" s="69"/>
      <c r="B104" s="35"/>
      <c r="C104" s="47" t="s">
        <v>65</v>
      </c>
      <c r="D104" s="71"/>
      <c r="E104" s="37"/>
      <c r="F104" s="36"/>
      <c r="G104" s="36"/>
      <c r="H104" s="36"/>
      <c r="I104" s="38"/>
      <c r="J104" s="37"/>
      <c r="K104" s="36"/>
      <c r="L104" s="36"/>
      <c r="M104" s="36"/>
      <c r="N104" s="38"/>
      <c r="O104" s="37"/>
      <c r="P104" s="36"/>
      <c r="Q104" s="36"/>
      <c r="R104" s="36"/>
      <c r="S104" s="38"/>
      <c r="T104" s="77">
        <f t="shared" si="9"/>
        <v>0</v>
      </c>
      <c r="U104" s="75">
        <f t="shared" si="9"/>
        <v>0</v>
      </c>
      <c r="V104" s="75">
        <f t="shared" si="9"/>
        <v>0</v>
      </c>
      <c r="W104" s="75">
        <f t="shared" si="9"/>
        <v>0</v>
      </c>
      <c r="X104" s="75">
        <f t="shared" si="9"/>
        <v>0</v>
      </c>
      <c r="Y104" s="75">
        <f t="shared" si="10"/>
        <v>0</v>
      </c>
      <c r="Z104" s="76">
        <f>VLOOKUP(C104,'STEP 2'!$R$32:$U$36,2,FALSE)</f>
        <v>438</v>
      </c>
      <c r="AA104" s="42">
        <f t="shared" si="8"/>
        <v>0</v>
      </c>
      <c r="AB104" s="75">
        <f t="shared" si="8"/>
        <v>0</v>
      </c>
      <c r="AC104" s="75">
        <f t="shared" si="8"/>
        <v>0</v>
      </c>
      <c r="AD104" s="75">
        <f t="shared" si="8"/>
        <v>0</v>
      </c>
      <c r="AE104" s="43">
        <f t="shared" si="8"/>
        <v>0</v>
      </c>
      <c r="AF104" s="30"/>
      <c r="AG104" s="61">
        <f t="shared" si="11"/>
        <v>0</v>
      </c>
      <c r="AH104" s="65">
        <f t="shared" si="12"/>
        <v>0</v>
      </c>
      <c r="AI104" s="93">
        <f t="shared" si="13"/>
        <v>0</v>
      </c>
      <c r="AJ104" s="30"/>
      <c r="AK104" s="96"/>
      <c r="AL104" s="30"/>
      <c r="AM104" s="61">
        <f t="shared" si="14"/>
        <v>0</v>
      </c>
    </row>
    <row r="105" spans="1:39" ht="20.100000000000001" customHeight="1" x14ac:dyDescent="0.25">
      <c r="A105" s="69"/>
      <c r="B105" s="35"/>
      <c r="C105" s="47" t="s">
        <v>65</v>
      </c>
      <c r="D105" s="71"/>
      <c r="E105" s="37"/>
      <c r="F105" s="36"/>
      <c r="G105" s="36"/>
      <c r="H105" s="36"/>
      <c r="I105" s="38"/>
      <c r="J105" s="37"/>
      <c r="K105" s="36"/>
      <c r="L105" s="36"/>
      <c r="M105" s="36"/>
      <c r="N105" s="38"/>
      <c r="O105" s="37"/>
      <c r="P105" s="36"/>
      <c r="Q105" s="36"/>
      <c r="R105" s="36"/>
      <c r="S105" s="38"/>
      <c r="T105" s="77">
        <f t="shared" si="9"/>
        <v>0</v>
      </c>
      <c r="U105" s="75">
        <f t="shared" si="9"/>
        <v>0</v>
      </c>
      <c r="V105" s="75">
        <f t="shared" si="9"/>
        <v>0</v>
      </c>
      <c r="W105" s="75">
        <f t="shared" si="9"/>
        <v>0</v>
      </c>
      <c r="X105" s="75">
        <f t="shared" si="9"/>
        <v>0</v>
      </c>
      <c r="Y105" s="75">
        <f t="shared" si="10"/>
        <v>0</v>
      </c>
      <c r="Z105" s="76">
        <f>VLOOKUP(C105,'STEP 2'!$R$32:$U$36,2,FALSE)</f>
        <v>438</v>
      </c>
      <c r="AA105" s="42">
        <f t="shared" si="8"/>
        <v>0</v>
      </c>
      <c r="AB105" s="75">
        <f t="shared" si="8"/>
        <v>0</v>
      </c>
      <c r="AC105" s="75">
        <f t="shared" si="8"/>
        <v>0</v>
      </c>
      <c r="AD105" s="75">
        <f t="shared" si="8"/>
        <v>0</v>
      </c>
      <c r="AE105" s="43">
        <f t="shared" si="8"/>
        <v>0</v>
      </c>
      <c r="AF105" s="30"/>
      <c r="AG105" s="61">
        <f t="shared" si="11"/>
        <v>0</v>
      </c>
      <c r="AH105" s="65">
        <f t="shared" si="12"/>
        <v>0</v>
      </c>
      <c r="AI105" s="93">
        <f t="shared" si="13"/>
        <v>0</v>
      </c>
      <c r="AJ105" s="30"/>
      <c r="AK105" s="96"/>
      <c r="AL105" s="30"/>
      <c r="AM105" s="61">
        <f t="shared" si="14"/>
        <v>0</v>
      </c>
    </row>
    <row r="106" spans="1:39" ht="20.100000000000001" customHeight="1" x14ac:dyDescent="0.25">
      <c r="A106" s="69"/>
      <c r="B106" s="35"/>
      <c r="C106" s="47" t="s">
        <v>65</v>
      </c>
      <c r="D106" s="71"/>
      <c r="E106" s="37"/>
      <c r="F106" s="36"/>
      <c r="G106" s="36"/>
      <c r="H106" s="36"/>
      <c r="I106" s="38"/>
      <c r="J106" s="37"/>
      <c r="K106" s="36"/>
      <c r="L106" s="36"/>
      <c r="M106" s="36"/>
      <c r="N106" s="38"/>
      <c r="O106" s="37"/>
      <c r="P106" s="36"/>
      <c r="Q106" s="36"/>
      <c r="R106" s="36"/>
      <c r="S106" s="38"/>
      <c r="T106" s="77">
        <f t="shared" si="9"/>
        <v>0</v>
      </c>
      <c r="U106" s="75">
        <f t="shared" si="9"/>
        <v>0</v>
      </c>
      <c r="V106" s="75">
        <f t="shared" si="9"/>
        <v>0</v>
      </c>
      <c r="W106" s="75">
        <f t="shared" si="9"/>
        <v>0</v>
      </c>
      <c r="X106" s="75">
        <f t="shared" si="9"/>
        <v>0</v>
      </c>
      <c r="Y106" s="75">
        <f t="shared" si="10"/>
        <v>0</v>
      </c>
      <c r="Z106" s="76">
        <f>VLOOKUP(C106,'STEP 2'!$R$32:$U$36,2,FALSE)</f>
        <v>438</v>
      </c>
      <c r="AA106" s="42">
        <f t="shared" si="8"/>
        <v>0</v>
      </c>
      <c r="AB106" s="75">
        <f t="shared" si="8"/>
        <v>0</v>
      </c>
      <c r="AC106" s="75">
        <f t="shared" si="8"/>
        <v>0</v>
      </c>
      <c r="AD106" s="75">
        <f t="shared" si="8"/>
        <v>0</v>
      </c>
      <c r="AE106" s="43">
        <f t="shared" si="8"/>
        <v>0</v>
      </c>
      <c r="AF106" s="30"/>
      <c r="AG106" s="61">
        <f t="shared" si="11"/>
        <v>0</v>
      </c>
      <c r="AH106" s="65">
        <f t="shared" si="12"/>
        <v>0</v>
      </c>
      <c r="AI106" s="93">
        <f t="shared" si="13"/>
        <v>0</v>
      </c>
      <c r="AJ106" s="30"/>
      <c r="AK106" s="96"/>
      <c r="AL106" s="30"/>
      <c r="AM106" s="61">
        <f t="shared" si="14"/>
        <v>0</v>
      </c>
    </row>
    <row r="107" spans="1:39" ht="20.100000000000001" customHeight="1" thickBot="1" x14ac:dyDescent="0.3">
      <c r="A107" s="72"/>
      <c r="B107" s="73"/>
      <c r="C107" s="73" t="s">
        <v>65</v>
      </c>
      <c r="D107" s="74"/>
      <c r="E107" s="39"/>
      <c r="F107" s="40"/>
      <c r="G107" s="40"/>
      <c r="H107" s="40"/>
      <c r="I107" s="41"/>
      <c r="J107" s="39"/>
      <c r="K107" s="40"/>
      <c r="L107" s="40"/>
      <c r="M107" s="40"/>
      <c r="N107" s="41"/>
      <c r="O107" s="39"/>
      <c r="P107" s="40"/>
      <c r="Q107" s="40"/>
      <c r="R107" s="40"/>
      <c r="S107" s="41"/>
      <c r="T107" s="77">
        <f t="shared" si="9"/>
        <v>0</v>
      </c>
      <c r="U107" s="75">
        <f t="shared" si="9"/>
        <v>0</v>
      </c>
      <c r="V107" s="75">
        <f t="shared" si="9"/>
        <v>0</v>
      </c>
      <c r="W107" s="75">
        <f t="shared" si="9"/>
        <v>0</v>
      </c>
      <c r="X107" s="75">
        <f t="shared" si="9"/>
        <v>0</v>
      </c>
      <c r="Y107" s="75">
        <f t="shared" si="10"/>
        <v>0</v>
      </c>
      <c r="Z107" s="76">
        <f>VLOOKUP(C107,'STEP 2'!$R$32:$U$36,2,FALSE)</f>
        <v>438</v>
      </c>
      <c r="AA107" s="44">
        <f t="shared" si="8"/>
        <v>0</v>
      </c>
      <c r="AB107" s="45">
        <f t="shared" si="8"/>
        <v>0</v>
      </c>
      <c r="AC107" s="45">
        <f t="shared" si="8"/>
        <v>0</v>
      </c>
      <c r="AD107" s="45">
        <f t="shared" si="8"/>
        <v>0</v>
      </c>
      <c r="AE107" s="46">
        <f t="shared" si="8"/>
        <v>0</v>
      </c>
      <c r="AF107" s="30"/>
      <c r="AG107" s="62">
        <f t="shared" si="11"/>
        <v>0</v>
      </c>
      <c r="AH107" s="66">
        <f t="shared" si="12"/>
        <v>0</v>
      </c>
      <c r="AI107" s="94">
        <f t="shared" si="13"/>
        <v>0</v>
      </c>
      <c r="AJ107" s="30"/>
      <c r="AK107" s="96"/>
      <c r="AL107" s="30"/>
      <c r="AM107" s="62">
        <f t="shared" si="14"/>
        <v>0</v>
      </c>
    </row>
  </sheetData>
  <sheetProtection algorithmName="SHA-512" hashValue="O4KtUp5qX8hnNiV/dMwBzj34sWSoA7pmZHTOALw+Dp0oIDDb+zkt4QQ4cTks8SDpFbeQQbUNsuIJM+ZPdjCW1g==" saltValue="NpWW6nhRKxqWEakp9T6QzA==" spinCount="100000" sheet="1" autoFilter="0"/>
  <autoFilter ref="A7:AM7" xr:uid="{305362AA-5479-498E-BD6B-12BCC08E6C96}"/>
  <mergeCells count="7">
    <mergeCell ref="E2:I2"/>
    <mergeCell ref="E3:I3"/>
    <mergeCell ref="AG3:AI3"/>
    <mergeCell ref="E6:I6"/>
    <mergeCell ref="J6:N6"/>
    <mergeCell ref="O6:S6"/>
    <mergeCell ref="AA6:AE6"/>
  </mergeCells>
  <phoneticPr fontId="3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7"/>
  <sheetViews>
    <sheetView showGridLines="0" zoomScaleNormal="100" workbookViewId="0">
      <pane ySplit="7" topLeftCell="A8" activePane="bottomLeft" state="frozen"/>
      <selection activeCell="S25" sqref="S25:U25"/>
      <selection pane="bottomLeft" activeCell="AI8" sqref="AI8"/>
    </sheetView>
  </sheetViews>
  <sheetFormatPr defaultColWidth="3.85546875" defaultRowHeight="15" x14ac:dyDescent="0.25"/>
  <cols>
    <col min="1" max="1" width="25.85546875" style="2" customWidth="1"/>
    <col min="2" max="4" width="11.140625" style="30" customWidth="1"/>
    <col min="5" max="19" width="6.85546875" style="2" customWidth="1"/>
    <col min="20" max="31" width="5.85546875" style="2" hidden="1" customWidth="1"/>
    <col min="32" max="32" width="0.85546875" style="2" customWidth="1"/>
    <col min="33" max="35" width="9.85546875" style="2" customWidth="1"/>
    <col min="36" max="38" width="0.85546875" style="2" customWidth="1"/>
    <col min="39" max="39" width="9.85546875" style="2" customWidth="1"/>
    <col min="40" max="16384" width="3.85546875" style="2"/>
  </cols>
  <sheetData>
    <row r="1" spans="1:39" ht="21" x14ac:dyDescent="0.25">
      <c r="A1" s="3" t="str">
        <f>'STEP 1'!B1</f>
        <v>AUTUMN 2025</v>
      </c>
      <c r="Q1" s="32" t="s">
        <v>82</v>
      </c>
      <c r="R1" s="126" t="s">
        <v>44</v>
      </c>
      <c r="S1" s="126" t="s">
        <v>45</v>
      </c>
      <c r="AI1" s="97" t="s">
        <v>47</v>
      </c>
    </row>
    <row r="2" spans="1:39" ht="24.95" customHeight="1" x14ac:dyDescent="0.25">
      <c r="A2" s="33" t="s">
        <v>61</v>
      </c>
      <c r="C2" s="13"/>
      <c r="D2" s="13"/>
      <c r="E2" s="175" t="s">
        <v>29</v>
      </c>
      <c r="F2" s="175"/>
      <c r="G2" s="175"/>
      <c r="H2" s="175"/>
      <c r="I2" s="175"/>
      <c r="P2" s="3"/>
      <c r="Q2" s="32" t="str">
        <f>'STEP 2'!I11</f>
        <v xml:space="preserve">Apr to Aug  </v>
      </c>
      <c r="R2" s="75">
        <f>'STEP 2'!S11</f>
        <v>219</v>
      </c>
      <c r="S2" s="75">
        <f>'STEP 2'!AO11</f>
        <v>185</v>
      </c>
      <c r="T2" s="3"/>
      <c r="U2" s="3"/>
      <c r="V2" s="3"/>
      <c r="W2" s="3"/>
      <c r="X2" s="3"/>
      <c r="Y2" s="3"/>
      <c r="Z2" s="3"/>
      <c r="AF2" s="3"/>
      <c r="AG2" s="91"/>
      <c r="AH2" s="91"/>
      <c r="AI2" s="92" t="s">
        <v>48</v>
      </c>
      <c r="AJ2" s="3"/>
      <c r="AK2" s="3"/>
      <c r="AL2" s="3"/>
      <c r="AM2" s="3"/>
    </row>
    <row r="3" spans="1:39" ht="24.95" customHeight="1" x14ac:dyDescent="0.25">
      <c r="A3" s="1" t="s">
        <v>69</v>
      </c>
      <c r="C3" s="13"/>
      <c r="D3" s="13"/>
      <c r="E3" s="176" t="s">
        <v>30</v>
      </c>
      <c r="F3" s="176"/>
      <c r="G3" s="176"/>
      <c r="H3" s="176"/>
      <c r="I3" s="176"/>
      <c r="P3" s="3"/>
      <c r="Q3" s="32" t="str">
        <f>'STEP 2'!I13</f>
        <v xml:space="preserve">Jan to Mar  </v>
      </c>
      <c r="R3" s="75">
        <f>'STEP 2'!S13</f>
        <v>219</v>
      </c>
      <c r="S3" s="75">
        <f>'STEP 2'!AO13</f>
        <v>185</v>
      </c>
      <c r="T3" s="3"/>
      <c r="U3" s="3"/>
      <c r="V3" s="3"/>
      <c r="W3" s="3"/>
      <c r="X3" s="3"/>
      <c r="Y3" s="3"/>
      <c r="Z3" s="3"/>
      <c r="AF3" s="3"/>
      <c r="AG3" s="177">
        <f>SUM(AI:AI)</f>
        <v>0</v>
      </c>
      <c r="AH3" s="178"/>
      <c r="AI3" s="179"/>
    </row>
    <row r="4" spans="1:39" ht="24.95" customHeight="1" x14ac:dyDescent="0.25">
      <c r="A4" s="1" t="s">
        <v>46</v>
      </c>
      <c r="C4" s="13"/>
      <c r="D4" s="13"/>
      <c r="E4" s="34">
        <f>'STEP 1'!$I$16</f>
        <v>18</v>
      </c>
      <c r="F4" s="34">
        <f>'STEP 1'!$J$16</f>
        <v>18</v>
      </c>
      <c r="G4" s="34">
        <f>'STEP 1'!$K$16</f>
        <v>18</v>
      </c>
      <c r="H4" s="34">
        <f>'STEP 1'!$L$16</f>
        <v>16</v>
      </c>
      <c r="I4" s="34">
        <f>'STEP 1'!$M$16</f>
        <v>16</v>
      </c>
      <c r="P4" s="3"/>
      <c r="Q4" s="32" t="str">
        <f>'STEP 2'!I15</f>
        <v xml:space="preserve">Sept to Dec  </v>
      </c>
      <c r="R4" s="75">
        <f>'STEP 2'!S15</f>
        <v>216</v>
      </c>
      <c r="S4" s="75">
        <f>'STEP 2'!AO15</f>
        <v>184</v>
      </c>
      <c r="T4" s="3"/>
      <c r="U4" s="3"/>
      <c r="V4" s="3"/>
      <c r="W4" s="3"/>
      <c r="X4" s="3"/>
      <c r="Y4" s="3"/>
      <c r="Z4" s="3"/>
      <c r="AA4" s="13"/>
      <c r="AB4" s="13"/>
      <c r="AC4" s="13"/>
      <c r="AD4" s="13"/>
      <c r="AE4" s="13"/>
      <c r="AF4" s="3"/>
      <c r="AG4" s="3"/>
      <c r="AH4" s="3"/>
      <c r="AI4" s="3"/>
      <c r="AJ4" s="3"/>
      <c r="AK4" s="3"/>
      <c r="AL4" s="3"/>
      <c r="AM4" s="3"/>
    </row>
    <row r="5" spans="1:39" ht="5.0999999999999996" customHeight="1" thickBot="1" x14ac:dyDescent="0.3"/>
    <row r="6" spans="1:39" s="9" customFormat="1" ht="60.75" customHeight="1" thickBot="1" x14ac:dyDescent="0.3">
      <c r="A6" s="56" t="s">
        <v>32</v>
      </c>
      <c r="B6" s="57" t="s">
        <v>6</v>
      </c>
      <c r="C6" s="79" t="s">
        <v>68</v>
      </c>
      <c r="D6" s="59" t="s">
        <v>31</v>
      </c>
      <c r="E6" s="180" t="s">
        <v>28</v>
      </c>
      <c r="F6" s="181"/>
      <c r="G6" s="181"/>
      <c r="H6" s="181"/>
      <c r="I6" s="182"/>
      <c r="J6" s="180" t="s">
        <v>25</v>
      </c>
      <c r="K6" s="181"/>
      <c r="L6" s="181"/>
      <c r="M6" s="181"/>
      <c r="N6" s="182"/>
      <c r="O6" s="183" t="s">
        <v>26</v>
      </c>
      <c r="P6" s="181"/>
      <c r="Q6" s="181"/>
      <c r="R6" s="181"/>
      <c r="S6" s="182"/>
      <c r="T6" s="78"/>
      <c r="U6" s="78"/>
      <c r="V6" s="78"/>
      <c r="W6" s="78"/>
      <c r="X6" s="78"/>
      <c r="Y6" s="78"/>
      <c r="Z6" s="78"/>
      <c r="AA6" s="184" t="s">
        <v>27</v>
      </c>
      <c r="AB6" s="185"/>
      <c r="AC6" s="185"/>
      <c r="AD6" s="185"/>
      <c r="AE6" s="186"/>
      <c r="AF6" s="58"/>
      <c r="AG6" s="60" t="s">
        <v>20</v>
      </c>
      <c r="AH6" s="60" t="s">
        <v>22</v>
      </c>
      <c r="AI6" s="60" t="s">
        <v>21</v>
      </c>
      <c r="AJ6" s="58"/>
      <c r="AK6" s="95"/>
      <c r="AL6" s="58"/>
      <c r="AM6" s="60" t="s">
        <v>19</v>
      </c>
    </row>
    <row r="7" spans="1:39" s="121" customFormat="1" ht="20.100000000000001" customHeight="1" thickBot="1" x14ac:dyDescent="0.3">
      <c r="A7" s="112"/>
      <c r="B7" s="113"/>
      <c r="C7" s="113"/>
      <c r="D7" s="114"/>
      <c r="E7" s="115" t="s">
        <v>7</v>
      </c>
      <c r="F7" s="116" t="s">
        <v>11</v>
      </c>
      <c r="G7" s="116" t="s">
        <v>8</v>
      </c>
      <c r="H7" s="116" t="s">
        <v>10</v>
      </c>
      <c r="I7" s="117" t="s">
        <v>9</v>
      </c>
      <c r="J7" s="115" t="s">
        <v>7</v>
      </c>
      <c r="K7" s="116" t="s">
        <v>11</v>
      </c>
      <c r="L7" s="116" t="s">
        <v>8</v>
      </c>
      <c r="M7" s="116" t="s">
        <v>10</v>
      </c>
      <c r="N7" s="117" t="s">
        <v>9</v>
      </c>
      <c r="O7" s="115" t="s">
        <v>7</v>
      </c>
      <c r="P7" s="116" t="s">
        <v>11</v>
      </c>
      <c r="Q7" s="116" t="s">
        <v>8</v>
      </c>
      <c r="R7" s="116" t="s">
        <v>10</v>
      </c>
      <c r="S7" s="117" t="s">
        <v>9</v>
      </c>
      <c r="T7" s="118" t="s">
        <v>7</v>
      </c>
      <c r="U7" s="119" t="s">
        <v>11</v>
      </c>
      <c r="V7" s="119" t="s">
        <v>8</v>
      </c>
      <c r="W7" s="119" t="s">
        <v>10</v>
      </c>
      <c r="X7" s="119" t="s">
        <v>9</v>
      </c>
      <c r="Y7" s="119" t="s">
        <v>16</v>
      </c>
      <c r="Z7" s="120" t="s">
        <v>17</v>
      </c>
      <c r="AA7" s="115" t="s">
        <v>7</v>
      </c>
      <c r="AB7" s="116" t="s">
        <v>11</v>
      </c>
      <c r="AC7" s="116" t="s">
        <v>8</v>
      </c>
      <c r="AD7" s="116" t="s">
        <v>10</v>
      </c>
      <c r="AE7" s="117" t="s">
        <v>9</v>
      </c>
      <c r="AG7" s="122"/>
      <c r="AH7" s="122"/>
      <c r="AI7" s="123"/>
      <c r="AK7" s="124"/>
      <c r="AM7" s="125"/>
    </row>
    <row r="8" spans="1:39" ht="20.100000000000001" customHeight="1" x14ac:dyDescent="0.25">
      <c r="A8" s="67"/>
      <c r="B8" s="47"/>
      <c r="C8" s="36" t="s">
        <v>18</v>
      </c>
      <c r="D8" s="68"/>
      <c r="E8" s="49"/>
      <c r="F8" s="48"/>
      <c r="G8" s="48"/>
      <c r="H8" s="48"/>
      <c r="I8" s="50"/>
      <c r="J8" s="49"/>
      <c r="K8" s="48"/>
      <c r="L8" s="48"/>
      <c r="M8" s="48"/>
      <c r="N8" s="50"/>
      <c r="O8" s="49"/>
      <c r="P8" s="48"/>
      <c r="Q8" s="48"/>
      <c r="R8" s="48"/>
      <c r="S8" s="50"/>
      <c r="T8" s="51">
        <f>E8*O8</f>
        <v>0</v>
      </c>
      <c r="U8" s="52">
        <f>F8*P8</f>
        <v>0</v>
      </c>
      <c r="V8" s="52">
        <f>G8*Q8</f>
        <v>0</v>
      </c>
      <c r="W8" s="52">
        <f>H8*R8</f>
        <v>0</v>
      </c>
      <c r="X8" s="52">
        <f>I8*S8</f>
        <v>0</v>
      </c>
      <c r="Y8" s="52">
        <f>SUM(T8:X8)</f>
        <v>0</v>
      </c>
      <c r="Z8" s="53">
        <f>VLOOKUP(C8,'STEP 2'!$R$32:$U$36,2,FALSE)</f>
        <v>219</v>
      </c>
      <c r="AA8" s="54">
        <f>J8-O8</f>
        <v>0</v>
      </c>
      <c r="AB8" s="52">
        <f>K8-P8</f>
        <v>0</v>
      </c>
      <c r="AC8" s="52">
        <f>L8-Q8</f>
        <v>0</v>
      </c>
      <c r="AD8" s="52">
        <f>M8-R8</f>
        <v>0</v>
      </c>
      <c r="AE8" s="55">
        <f>N8-S8</f>
        <v>0</v>
      </c>
      <c r="AF8" s="30"/>
      <c r="AG8" s="63">
        <f>SUM(O8:S8)</f>
        <v>0</v>
      </c>
      <c r="AH8" s="64">
        <f>IF(AG8=0,0,AI8/AG8)</f>
        <v>0</v>
      </c>
      <c r="AI8" s="93">
        <f t="shared" ref="AI8:AI72" si="0">IF(Y8&gt;Z8,Z8,Y8)</f>
        <v>0</v>
      </c>
      <c r="AJ8" s="30"/>
      <c r="AK8" s="96"/>
      <c r="AL8" s="30"/>
      <c r="AM8" s="61">
        <f>SUM(AA8:AE8)</f>
        <v>0</v>
      </c>
    </row>
    <row r="9" spans="1:39" ht="20.100000000000001" customHeight="1" x14ac:dyDescent="0.25">
      <c r="A9" s="69"/>
      <c r="B9" s="35"/>
      <c r="C9" s="36" t="s">
        <v>18</v>
      </c>
      <c r="D9" s="70"/>
      <c r="E9" s="37"/>
      <c r="F9" s="36"/>
      <c r="G9" s="36"/>
      <c r="H9" s="36"/>
      <c r="I9" s="38"/>
      <c r="J9" s="37"/>
      <c r="K9" s="36"/>
      <c r="L9" s="36"/>
      <c r="M9" s="36"/>
      <c r="N9" s="38"/>
      <c r="O9" s="37"/>
      <c r="P9" s="36"/>
      <c r="Q9" s="36"/>
      <c r="R9" s="36"/>
      <c r="S9" s="38"/>
      <c r="T9" s="77">
        <f t="shared" ref="T9:X40" si="1">E9*O9</f>
        <v>0</v>
      </c>
      <c r="U9" s="75">
        <f t="shared" si="1"/>
        <v>0</v>
      </c>
      <c r="V9" s="75">
        <f t="shared" si="1"/>
        <v>0</v>
      </c>
      <c r="W9" s="75">
        <f t="shared" si="1"/>
        <v>0</v>
      </c>
      <c r="X9" s="75">
        <f t="shared" si="1"/>
        <v>0</v>
      </c>
      <c r="Y9" s="75">
        <f t="shared" ref="Y9:Y72" si="2">SUM(T9:X9)</f>
        <v>0</v>
      </c>
      <c r="Z9" s="76">
        <f>VLOOKUP(C9,'STEP 2'!$R$32:$U$36,2,FALSE)</f>
        <v>219</v>
      </c>
      <c r="AA9" s="42">
        <f t="shared" ref="AA9:AE58" si="3">J9-O9</f>
        <v>0</v>
      </c>
      <c r="AB9" s="75">
        <f t="shared" si="3"/>
        <v>0</v>
      </c>
      <c r="AC9" s="75">
        <f t="shared" si="3"/>
        <v>0</v>
      </c>
      <c r="AD9" s="75">
        <f t="shared" si="3"/>
        <v>0</v>
      </c>
      <c r="AE9" s="43">
        <f t="shared" si="3"/>
        <v>0</v>
      </c>
      <c r="AF9" s="30"/>
      <c r="AG9" s="61">
        <f t="shared" ref="AG9:AG72" si="4">SUM(O9:S9)</f>
        <v>0</v>
      </c>
      <c r="AH9" s="65">
        <f t="shared" ref="AH9:AH72" si="5">IF(AG9=0,0,AI9/AG9)</f>
        <v>0</v>
      </c>
      <c r="AI9" s="93">
        <f t="shared" si="0"/>
        <v>0</v>
      </c>
      <c r="AJ9" s="30"/>
      <c r="AK9" s="96"/>
      <c r="AL9" s="30"/>
      <c r="AM9" s="61">
        <f t="shared" ref="AM9:AM72" si="6">SUM(AA9:AE9)</f>
        <v>0</v>
      </c>
    </row>
    <row r="10" spans="1:39" ht="20.100000000000001" customHeight="1" x14ac:dyDescent="0.25">
      <c r="A10" s="69"/>
      <c r="B10" s="35"/>
      <c r="C10" s="36" t="s">
        <v>18</v>
      </c>
      <c r="D10" s="70"/>
      <c r="E10" s="37"/>
      <c r="F10" s="36"/>
      <c r="G10" s="36"/>
      <c r="H10" s="36"/>
      <c r="I10" s="38"/>
      <c r="J10" s="37"/>
      <c r="K10" s="36"/>
      <c r="L10" s="36"/>
      <c r="M10" s="36"/>
      <c r="N10" s="38"/>
      <c r="O10" s="37"/>
      <c r="P10" s="36"/>
      <c r="Q10" s="36"/>
      <c r="R10" s="36"/>
      <c r="S10" s="38"/>
      <c r="T10" s="77">
        <f t="shared" si="1"/>
        <v>0</v>
      </c>
      <c r="U10" s="75">
        <f t="shared" si="1"/>
        <v>0</v>
      </c>
      <c r="V10" s="75">
        <f t="shared" si="1"/>
        <v>0</v>
      </c>
      <c r="W10" s="75">
        <f t="shared" si="1"/>
        <v>0</v>
      </c>
      <c r="X10" s="75">
        <f t="shared" si="1"/>
        <v>0</v>
      </c>
      <c r="Y10" s="75">
        <f t="shared" si="2"/>
        <v>0</v>
      </c>
      <c r="Z10" s="76">
        <f>VLOOKUP(C10,'STEP 2'!$R$32:$U$36,2,FALSE)</f>
        <v>219</v>
      </c>
      <c r="AA10" s="42">
        <f t="shared" si="3"/>
        <v>0</v>
      </c>
      <c r="AB10" s="75">
        <f t="shared" si="3"/>
        <v>0</v>
      </c>
      <c r="AC10" s="75">
        <f t="shared" si="3"/>
        <v>0</v>
      </c>
      <c r="AD10" s="75">
        <f t="shared" si="3"/>
        <v>0</v>
      </c>
      <c r="AE10" s="43">
        <f t="shared" si="3"/>
        <v>0</v>
      </c>
      <c r="AF10" s="30"/>
      <c r="AG10" s="61">
        <f t="shared" si="4"/>
        <v>0</v>
      </c>
      <c r="AH10" s="65">
        <f t="shared" si="5"/>
        <v>0</v>
      </c>
      <c r="AI10" s="93">
        <f t="shared" si="0"/>
        <v>0</v>
      </c>
      <c r="AJ10" s="30"/>
      <c r="AK10" s="96"/>
      <c r="AL10" s="30"/>
      <c r="AM10" s="61">
        <f t="shared" si="6"/>
        <v>0</v>
      </c>
    </row>
    <row r="11" spans="1:39" ht="20.100000000000001" customHeight="1" x14ac:dyDescent="0.25">
      <c r="A11" s="69"/>
      <c r="B11" s="35"/>
      <c r="C11" s="36" t="s">
        <v>18</v>
      </c>
      <c r="D11" s="70"/>
      <c r="E11" s="37"/>
      <c r="F11" s="36"/>
      <c r="G11" s="36"/>
      <c r="H11" s="36"/>
      <c r="I11" s="38"/>
      <c r="J11" s="37"/>
      <c r="K11" s="36"/>
      <c r="L11" s="36"/>
      <c r="M11" s="36"/>
      <c r="N11" s="38"/>
      <c r="O11" s="37"/>
      <c r="P11" s="36"/>
      <c r="Q11" s="36"/>
      <c r="R11" s="36"/>
      <c r="S11" s="38"/>
      <c r="T11" s="77">
        <f t="shared" si="1"/>
        <v>0</v>
      </c>
      <c r="U11" s="75">
        <f t="shared" si="1"/>
        <v>0</v>
      </c>
      <c r="V11" s="75">
        <f t="shared" si="1"/>
        <v>0</v>
      </c>
      <c r="W11" s="75">
        <f t="shared" si="1"/>
        <v>0</v>
      </c>
      <c r="X11" s="75">
        <f t="shared" si="1"/>
        <v>0</v>
      </c>
      <c r="Y11" s="75">
        <f t="shared" si="2"/>
        <v>0</v>
      </c>
      <c r="Z11" s="76">
        <f>VLOOKUP(C11,'STEP 2'!$R$32:$U$36,2,FALSE)</f>
        <v>219</v>
      </c>
      <c r="AA11" s="42">
        <f t="shared" si="3"/>
        <v>0</v>
      </c>
      <c r="AB11" s="75">
        <f t="shared" si="3"/>
        <v>0</v>
      </c>
      <c r="AC11" s="75">
        <f t="shared" si="3"/>
        <v>0</v>
      </c>
      <c r="AD11" s="75">
        <f t="shared" si="3"/>
        <v>0</v>
      </c>
      <c r="AE11" s="43">
        <f t="shared" si="3"/>
        <v>0</v>
      </c>
      <c r="AF11" s="30"/>
      <c r="AG11" s="61">
        <f t="shared" si="4"/>
        <v>0</v>
      </c>
      <c r="AH11" s="65">
        <f t="shared" si="5"/>
        <v>0</v>
      </c>
      <c r="AI11" s="93">
        <f t="shared" si="0"/>
        <v>0</v>
      </c>
      <c r="AJ11" s="30"/>
      <c r="AK11" s="96"/>
      <c r="AL11" s="30"/>
      <c r="AM11" s="61">
        <f t="shared" si="6"/>
        <v>0</v>
      </c>
    </row>
    <row r="12" spans="1:39" ht="20.100000000000001" customHeight="1" x14ac:dyDescent="0.25">
      <c r="A12" s="69"/>
      <c r="B12" s="35"/>
      <c r="C12" s="36" t="s">
        <v>18</v>
      </c>
      <c r="D12" s="70"/>
      <c r="E12" s="37"/>
      <c r="F12" s="36"/>
      <c r="G12" s="36"/>
      <c r="H12" s="36"/>
      <c r="I12" s="38"/>
      <c r="J12" s="37"/>
      <c r="K12" s="36"/>
      <c r="L12" s="36"/>
      <c r="M12" s="36"/>
      <c r="N12" s="38"/>
      <c r="O12" s="37"/>
      <c r="P12" s="36"/>
      <c r="Q12" s="36"/>
      <c r="R12" s="36"/>
      <c r="S12" s="38"/>
      <c r="T12" s="77">
        <f t="shared" si="1"/>
        <v>0</v>
      </c>
      <c r="U12" s="75">
        <f t="shared" si="1"/>
        <v>0</v>
      </c>
      <c r="V12" s="75">
        <f t="shared" si="1"/>
        <v>0</v>
      </c>
      <c r="W12" s="75">
        <f t="shared" si="1"/>
        <v>0</v>
      </c>
      <c r="X12" s="75">
        <f t="shared" si="1"/>
        <v>0</v>
      </c>
      <c r="Y12" s="75">
        <f t="shared" si="2"/>
        <v>0</v>
      </c>
      <c r="Z12" s="76">
        <f>VLOOKUP(C12,'STEP 2'!$R$32:$U$36,2,FALSE)</f>
        <v>219</v>
      </c>
      <c r="AA12" s="42">
        <f t="shared" si="3"/>
        <v>0</v>
      </c>
      <c r="AB12" s="75">
        <f t="shared" si="3"/>
        <v>0</v>
      </c>
      <c r="AC12" s="75">
        <f t="shared" si="3"/>
        <v>0</v>
      </c>
      <c r="AD12" s="75">
        <f t="shared" si="3"/>
        <v>0</v>
      </c>
      <c r="AE12" s="43">
        <f t="shared" si="3"/>
        <v>0</v>
      </c>
      <c r="AF12" s="30"/>
      <c r="AG12" s="61">
        <f t="shared" si="4"/>
        <v>0</v>
      </c>
      <c r="AH12" s="65">
        <f t="shared" si="5"/>
        <v>0</v>
      </c>
      <c r="AI12" s="93">
        <f t="shared" si="0"/>
        <v>0</v>
      </c>
      <c r="AJ12" s="30"/>
      <c r="AK12" s="96"/>
      <c r="AL12" s="30"/>
      <c r="AM12" s="61">
        <f t="shared" si="6"/>
        <v>0</v>
      </c>
    </row>
    <row r="13" spans="1:39" ht="20.100000000000001" customHeight="1" x14ac:dyDescent="0.25">
      <c r="A13" s="69"/>
      <c r="B13" s="35"/>
      <c r="C13" s="36" t="s">
        <v>18</v>
      </c>
      <c r="D13" s="70"/>
      <c r="E13" s="37"/>
      <c r="F13" s="36"/>
      <c r="G13" s="36"/>
      <c r="H13" s="36"/>
      <c r="I13" s="38"/>
      <c r="J13" s="37"/>
      <c r="K13" s="36"/>
      <c r="L13" s="36"/>
      <c r="M13" s="36"/>
      <c r="N13" s="38"/>
      <c r="O13" s="37"/>
      <c r="P13" s="36"/>
      <c r="Q13" s="36"/>
      <c r="R13" s="36"/>
      <c r="S13" s="38"/>
      <c r="T13" s="77">
        <f t="shared" si="1"/>
        <v>0</v>
      </c>
      <c r="U13" s="75">
        <f t="shared" si="1"/>
        <v>0</v>
      </c>
      <c r="V13" s="75">
        <f t="shared" si="1"/>
        <v>0</v>
      </c>
      <c r="W13" s="75">
        <f t="shared" si="1"/>
        <v>0</v>
      </c>
      <c r="X13" s="75">
        <f t="shared" si="1"/>
        <v>0</v>
      </c>
      <c r="Y13" s="75">
        <f t="shared" si="2"/>
        <v>0</v>
      </c>
      <c r="Z13" s="76">
        <f>VLOOKUP(C13,'STEP 2'!$R$32:$U$36,2,FALSE)</f>
        <v>219</v>
      </c>
      <c r="AA13" s="42">
        <f t="shared" si="3"/>
        <v>0</v>
      </c>
      <c r="AB13" s="75">
        <f t="shared" si="3"/>
        <v>0</v>
      </c>
      <c r="AC13" s="75">
        <f t="shared" si="3"/>
        <v>0</v>
      </c>
      <c r="AD13" s="75">
        <f t="shared" si="3"/>
        <v>0</v>
      </c>
      <c r="AE13" s="43">
        <f t="shared" si="3"/>
        <v>0</v>
      </c>
      <c r="AF13" s="30"/>
      <c r="AG13" s="61">
        <f t="shared" si="4"/>
        <v>0</v>
      </c>
      <c r="AH13" s="65">
        <f t="shared" si="5"/>
        <v>0</v>
      </c>
      <c r="AI13" s="93">
        <f t="shared" si="0"/>
        <v>0</v>
      </c>
      <c r="AJ13" s="30"/>
      <c r="AK13" s="96"/>
      <c r="AL13" s="30"/>
      <c r="AM13" s="61">
        <f t="shared" si="6"/>
        <v>0</v>
      </c>
    </row>
    <row r="14" spans="1:39" ht="20.100000000000001" customHeight="1" x14ac:dyDescent="0.25">
      <c r="A14" s="69"/>
      <c r="B14" s="35"/>
      <c r="C14" s="36" t="s">
        <v>18</v>
      </c>
      <c r="D14" s="70"/>
      <c r="E14" s="37"/>
      <c r="F14" s="36"/>
      <c r="G14" s="36"/>
      <c r="H14" s="36"/>
      <c r="I14" s="38"/>
      <c r="J14" s="37"/>
      <c r="K14" s="36"/>
      <c r="L14" s="36"/>
      <c r="M14" s="36"/>
      <c r="N14" s="38"/>
      <c r="O14" s="37"/>
      <c r="P14" s="36"/>
      <c r="Q14" s="36"/>
      <c r="R14" s="36"/>
      <c r="S14" s="38"/>
      <c r="T14" s="77">
        <f t="shared" si="1"/>
        <v>0</v>
      </c>
      <c r="U14" s="75">
        <f t="shared" si="1"/>
        <v>0</v>
      </c>
      <c r="V14" s="75">
        <f t="shared" si="1"/>
        <v>0</v>
      </c>
      <c r="W14" s="75">
        <f t="shared" si="1"/>
        <v>0</v>
      </c>
      <c r="X14" s="75">
        <f t="shared" si="1"/>
        <v>0</v>
      </c>
      <c r="Y14" s="75">
        <f t="shared" si="2"/>
        <v>0</v>
      </c>
      <c r="Z14" s="76">
        <f>VLOOKUP(C14,'STEP 2'!$R$32:$U$36,2,FALSE)</f>
        <v>219</v>
      </c>
      <c r="AA14" s="42">
        <f t="shared" si="3"/>
        <v>0</v>
      </c>
      <c r="AB14" s="75">
        <f t="shared" si="3"/>
        <v>0</v>
      </c>
      <c r="AC14" s="75">
        <f t="shared" si="3"/>
        <v>0</v>
      </c>
      <c r="AD14" s="75">
        <f t="shared" si="3"/>
        <v>0</v>
      </c>
      <c r="AE14" s="43">
        <f t="shared" si="3"/>
        <v>0</v>
      </c>
      <c r="AF14" s="30"/>
      <c r="AG14" s="61">
        <f t="shared" si="4"/>
        <v>0</v>
      </c>
      <c r="AH14" s="65">
        <f t="shared" si="5"/>
        <v>0</v>
      </c>
      <c r="AI14" s="93">
        <f t="shared" si="0"/>
        <v>0</v>
      </c>
      <c r="AJ14" s="30"/>
      <c r="AK14" s="96"/>
      <c r="AL14" s="30"/>
      <c r="AM14" s="61">
        <f t="shared" si="6"/>
        <v>0</v>
      </c>
    </row>
    <row r="15" spans="1:39" ht="20.100000000000001" customHeight="1" x14ac:dyDescent="0.25">
      <c r="A15" s="69"/>
      <c r="B15" s="35"/>
      <c r="C15" s="36" t="s">
        <v>18</v>
      </c>
      <c r="D15" s="70"/>
      <c r="E15" s="37"/>
      <c r="F15" s="36"/>
      <c r="G15" s="36"/>
      <c r="H15" s="36"/>
      <c r="I15" s="38"/>
      <c r="J15" s="37"/>
      <c r="K15" s="36"/>
      <c r="L15" s="36"/>
      <c r="M15" s="36"/>
      <c r="N15" s="38"/>
      <c r="O15" s="37"/>
      <c r="P15" s="36"/>
      <c r="Q15" s="36"/>
      <c r="R15" s="36"/>
      <c r="S15" s="38"/>
      <c r="T15" s="77">
        <f t="shared" si="1"/>
        <v>0</v>
      </c>
      <c r="U15" s="75">
        <f t="shared" si="1"/>
        <v>0</v>
      </c>
      <c r="V15" s="75">
        <f t="shared" si="1"/>
        <v>0</v>
      </c>
      <c r="W15" s="75">
        <f t="shared" si="1"/>
        <v>0</v>
      </c>
      <c r="X15" s="75">
        <f t="shared" si="1"/>
        <v>0</v>
      </c>
      <c r="Y15" s="75">
        <f t="shared" si="2"/>
        <v>0</v>
      </c>
      <c r="Z15" s="76">
        <f>VLOOKUP(C15,'STEP 2'!$R$32:$U$36,2,FALSE)</f>
        <v>219</v>
      </c>
      <c r="AA15" s="42">
        <f t="shared" si="3"/>
        <v>0</v>
      </c>
      <c r="AB15" s="75">
        <f t="shared" si="3"/>
        <v>0</v>
      </c>
      <c r="AC15" s="75">
        <f t="shared" si="3"/>
        <v>0</v>
      </c>
      <c r="AD15" s="75">
        <f t="shared" si="3"/>
        <v>0</v>
      </c>
      <c r="AE15" s="43">
        <f t="shared" si="3"/>
        <v>0</v>
      </c>
      <c r="AF15" s="30"/>
      <c r="AG15" s="61">
        <f t="shared" si="4"/>
        <v>0</v>
      </c>
      <c r="AH15" s="65">
        <f t="shared" si="5"/>
        <v>0</v>
      </c>
      <c r="AI15" s="93">
        <f t="shared" si="0"/>
        <v>0</v>
      </c>
      <c r="AJ15" s="30"/>
      <c r="AK15" s="96"/>
      <c r="AL15" s="30"/>
      <c r="AM15" s="61">
        <f t="shared" si="6"/>
        <v>0</v>
      </c>
    </row>
    <row r="16" spans="1:39" ht="20.100000000000001" customHeight="1" x14ac:dyDescent="0.25">
      <c r="A16" s="69"/>
      <c r="B16" s="35"/>
      <c r="C16" s="36" t="s">
        <v>18</v>
      </c>
      <c r="D16" s="70"/>
      <c r="E16" s="37"/>
      <c r="F16" s="36"/>
      <c r="G16" s="36"/>
      <c r="H16" s="36"/>
      <c r="I16" s="38"/>
      <c r="J16" s="37"/>
      <c r="K16" s="36"/>
      <c r="L16" s="36"/>
      <c r="M16" s="36"/>
      <c r="N16" s="38"/>
      <c r="O16" s="37"/>
      <c r="P16" s="36"/>
      <c r="Q16" s="36"/>
      <c r="R16" s="36"/>
      <c r="S16" s="38"/>
      <c r="T16" s="77">
        <f t="shared" si="1"/>
        <v>0</v>
      </c>
      <c r="U16" s="75">
        <f t="shared" si="1"/>
        <v>0</v>
      </c>
      <c r="V16" s="75">
        <f t="shared" si="1"/>
        <v>0</v>
      </c>
      <c r="W16" s="75">
        <f t="shared" si="1"/>
        <v>0</v>
      </c>
      <c r="X16" s="75">
        <f t="shared" si="1"/>
        <v>0</v>
      </c>
      <c r="Y16" s="75">
        <f t="shared" si="2"/>
        <v>0</v>
      </c>
      <c r="Z16" s="76">
        <f>VLOOKUP(C16,'STEP 2'!$R$32:$U$36,2,FALSE)</f>
        <v>219</v>
      </c>
      <c r="AA16" s="42">
        <f t="shared" si="3"/>
        <v>0</v>
      </c>
      <c r="AB16" s="75">
        <f t="shared" si="3"/>
        <v>0</v>
      </c>
      <c r="AC16" s="75">
        <f t="shared" si="3"/>
        <v>0</v>
      </c>
      <c r="AD16" s="75">
        <f t="shared" si="3"/>
        <v>0</v>
      </c>
      <c r="AE16" s="43">
        <f t="shared" si="3"/>
        <v>0</v>
      </c>
      <c r="AF16" s="30"/>
      <c r="AG16" s="61">
        <f t="shared" si="4"/>
        <v>0</v>
      </c>
      <c r="AH16" s="65">
        <f t="shared" si="5"/>
        <v>0</v>
      </c>
      <c r="AI16" s="93">
        <f t="shared" si="0"/>
        <v>0</v>
      </c>
      <c r="AJ16" s="30"/>
      <c r="AK16" s="96"/>
      <c r="AL16" s="30"/>
      <c r="AM16" s="61">
        <f t="shared" si="6"/>
        <v>0</v>
      </c>
    </row>
    <row r="17" spans="1:39" ht="20.100000000000001" customHeight="1" x14ac:dyDescent="0.25">
      <c r="A17" s="69"/>
      <c r="B17" s="35"/>
      <c r="C17" s="36" t="s">
        <v>18</v>
      </c>
      <c r="D17" s="70"/>
      <c r="E17" s="37"/>
      <c r="F17" s="36"/>
      <c r="G17" s="36"/>
      <c r="H17" s="36"/>
      <c r="I17" s="38"/>
      <c r="J17" s="37"/>
      <c r="K17" s="36"/>
      <c r="L17" s="36"/>
      <c r="M17" s="36"/>
      <c r="N17" s="38"/>
      <c r="O17" s="37"/>
      <c r="P17" s="36"/>
      <c r="Q17" s="36"/>
      <c r="R17" s="36"/>
      <c r="S17" s="38"/>
      <c r="T17" s="77">
        <f t="shared" si="1"/>
        <v>0</v>
      </c>
      <c r="U17" s="75">
        <f t="shared" si="1"/>
        <v>0</v>
      </c>
      <c r="V17" s="75">
        <f t="shared" si="1"/>
        <v>0</v>
      </c>
      <c r="W17" s="75">
        <f t="shared" si="1"/>
        <v>0</v>
      </c>
      <c r="X17" s="75">
        <f t="shared" si="1"/>
        <v>0</v>
      </c>
      <c r="Y17" s="75">
        <f t="shared" si="2"/>
        <v>0</v>
      </c>
      <c r="Z17" s="76">
        <f>VLOOKUP(C17,'STEP 2'!$R$32:$U$36,2,FALSE)</f>
        <v>219</v>
      </c>
      <c r="AA17" s="42">
        <f t="shared" si="3"/>
        <v>0</v>
      </c>
      <c r="AB17" s="75">
        <f t="shared" si="3"/>
        <v>0</v>
      </c>
      <c r="AC17" s="75">
        <f t="shared" si="3"/>
        <v>0</v>
      </c>
      <c r="AD17" s="75">
        <f t="shared" si="3"/>
        <v>0</v>
      </c>
      <c r="AE17" s="43">
        <f t="shared" si="3"/>
        <v>0</v>
      </c>
      <c r="AF17" s="30"/>
      <c r="AG17" s="61">
        <f t="shared" si="4"/>
        <v>0</v>
      </c>
      <c r="AH17" s="65">
        <f t="shared" si="5"/>
        <v>0</v>
      </c>
      <c r="AI17" s="93">
        <f t="shared" si="0"/>
        <v>0</v>
      </c>
      <c r="AJ17" s="30"/>
      <c r="AK17" s="96"/>
      <c r="AL17" s="30"/>
      <c r="AM17" s="61">
        <f t="shared" si="6"/>
        <v>0</v>
      </c>
    </row>
    <row r="18" spans="1:39" ht="20.100000000000001" customHeight="1" x14ac:dyDescent="0.25">
      <c r="A18" s="69"/>
      <c r="B18" s="35"/>
      <c r="C18" s="36" t="s">
        <v>18</v>
      </c>
      <c r="D18" s="70"/>
      <c r="E18" s="37"/>
      <c r="F18" s="36"/>
      <c r="G18" s="36"/>
      <c r="H18" s="36"/>
      <c r="I18" s="38"/>
      <c r="J18" s="37"/>
      <c r="K18" s="36"/>
      <c r="L18" s="36"/>
      <c r="M18" s="36"/>
      <c r="N18" s="38"/>
      <c r="O18" s="37"/>
      <c r="P18" s="36"/>
      <c r="Q18" s="36"/>
      <c r="R18" s="36"/>
      <c r="S18" s="38"/>
      <c r="T18" s="77">
        <f t="shared" si="1"/>
        <v>0</v>
      </c>
      <c r="U18" s="75">
        <f t="shared" si="1"/>
        <v>0</v>
      </c>
      <c r="V18" s="75">
        <f t="shared" si="1"/>
        <v>0</v>
      </c>
      <c r="W18" s="75">
        <f t="shared" si="1"/>
        <v>0</v>
      </c>
      <c r="X18" s="75">
        <f t="shared" si="1"/>
        <v>0</v>
      </c>
      <c r="Y18" s="75">
        <f t="shared" si="2"/>
        <v>0</v>
      </c>
      <c r="Z18" s="76">
        <f>VLOOKUP(C18,'STEP 2'!$R$32:$U$36,2,FALSE)</f>
        <v>219</v>
      </c>
      <c r="AA18" s="42">
        <f t="shared" si="3"/>
        <v>0</v>
      </c>
      <c r="AB18" s="75">
        <f t="shared" si="3"/>
        <v>0</v>
      </c>
      <c r="AC18" s="75">
        <f t="shared" si="3"/>
        <v>0</v>
      </c>
      <c r="AD18" s="75">
        <f t="shared" si="3"/>
        <v>0</v>
      </c>
      <c r="AE18" s="43">
        <f t="shared" si="3"/>
        <v>0</v>
      </c>
      <c r="AF18" s="30"/>
      <c r="AG18" s="61">
        <f t="shared" si="4"/>
        <v>0</v>
      </c>
      <c r="AH18" s="65">
        <f t="shared" si="5"/>
        <v>0</v>
      </c>
      <c r="AI18" s="93">
        <f t="shared" si="0"/>
        <v>0</v>
      </c>
      <c r="AJ18" s="30"/>
      <c r="AK18" s="96"/>
      <c r="AL18" s="30"/>
      <c r="AM18" s="61">
        <f t="shared" si="6"/>
        <v>0</v>
      </c>
    </row>
    <row r="19" spans="1:39" ht="20.100000000000001" customHeight="1" x14ac:dyDescent="0.25">
      <c r="A19" s="69"/>
      <c r="B19" s="35"/>
      <c r="C19" s="36" t="s">
        <v>18</v>
      </c>
      <c r="D19" s="70"/>
      <c r="E19" s="37"/>
      <c r="F19" s="36"/>
      <c r="G19" s="36"/>
      <c r="H19" s="36"/>
      <c r="I19" s="38"/>
      <c r="J19" s="37"/>
      <c r="K19" s="36"/>
      <c r="L19" s="36"/>
      <c r="M19" s="36"/>
      <c r="N19" s="38"/>
      <c r="O19" s="37"/>
      <c r="P19" s="36"/>
      <c r="Q19" s="36"/>
      <c r="R19" s="36"/>
      <c r="S19" s="38"/>
      <c r="T19" s="77">
        <f t="shared" si="1"/>
        <v>0</v>
      </c>
      <c r="U19" s="75">
        <f t="shared" si="1"/>
        <v>0</v>
      </c>
      <c r="V19" s="75">
        <f t="shared" si="1"/>
        <v>0</v>
      </c>
      <c r="W19" s="75">
        <f t="shared" si="1"/>
        <v>0</v>
      </c>
      <c r="X19" s="75">
        <f t="shared" si="1"/>
        <v>0</v>
      </c>
      <c r="Y19" s="75">
        <f t="shared" si="2"/>
        <v>0</v>
      </c>
      <c r="Z19" s="76">
        <f>VLOOKUP(C19,'STEP 2'!$R$32:$U$36,2,FALSE)</f>
        <v>219</v>
      </c>
      <c r="AA19" s="42">
        <f t="shared" si="3"/>
        <v>0</v>
      </c>
      <c r="AB19" s="75">
        <f t="shared" si="3"/>
        <v>0</v>
      </c>
      <c r="AC19" s="75">
        <f t="shared" si="3"/>
        <v>0</v>
      </c>
      <c r="AD19" s="75">
        <f t="shared" si="3"/>
        <v>0</v>
      </c>
      <c r="AE19" s="43">
        <f t="shared" si="3"/>
        <v>0</v>
      </c>
      <c r="AF19" s="30"/>
      <c r="AG19" s="61">
        <f t="shared" si="4"/>
        <v>0</v>
      </c>
      <c r="AH19" s="65">
        <f t="shared" si="5"/>
        <v>0</v>
      </c>
      <c r="AI19" s="93">
        <f t="shared" si="0"/>
        <v>0</v>
      </c>
      <c r="AJ19" s="30"/>
      <c r="AK19" s="96"/>
      <c r="AL19" s="30"/>
      <c r="AM19" s="61">
        <f t="shared" si="6"/>
        <v>0</v>
      </c>
    </row>
    <row r="20" spans="1:39" ht="20.100000000000001" customHeight="1" x14ac:dyDescent="0.25">
      <c r="A20" s="69"/>
      <c r="B20" s="35"/>
      <c r="C20" s="36" t="s">
        <v>18</v>
      </c>
      <c r="D20" s="70"/>
      <c r="E20" s="37"/>
      <c r="F20" s="36"/>
      <c r="G20" s="36"/>
      <c r="H20" s="36"/>
      <c r="I20" s="38"/>
      <c r="J20" s="37"/>
      <c r="K20" s="36"/>
      <c r="L20" s="36"/>
      <c r="M20" s="36"/>
      <c r="N20" s="38"/>
      <c r="O20" s="37"/>
      <c r="P20" s="36"/>
      <c r="Q20" s="36"/>
      <c r="R20" s="36"/>
      <c r="S20" s="38"/>
      <c r="T20" s="77">
        <f t="shared" si="1"/>
        <v>0</v>
      </c>
      <c r="U20" s="75">
        <f t="shared" si="1"/>
        <v>0</v>
      </c>
      <c r="V20" s="75">
        <f t="shared" si="1"/>
        <v>0</v>
      </c>
      <c r="W20" s="75">
        <f t="shared" si="1"/>
        <v>0</v>
      </c>
      <c r="X20" s="75">
        <f t="shared" si="1"/>
        <v>0</v>
      </c>
      <c r="Y20" s="75">
        <f t="shared" si="2"/>
        <v>0</v>
      </c>
      <c r="Z20" s="76">
        <f>VLOOKUP(C20,'STEP 2'!$R$32:$U$36,2,FALSE)</f>
        <v>219</v>
      </c>
      <c r="AA20" s="42">
        <f t="shared" si="3"/>
        <v>0</v>
      </c>
      <c r="AB20" s="75">
        <f t="shared" si="3"/>
        <v>0</v>
      </c>
      <c r="AC20" s="75">
        <f t="shared" si="3"/>
        <v>0</v>
      </c>
      <c r="AD20" s="75">
        <f t="shared" si="3"/>
        <v>0</v>
      </c>
      <c r="AE20" s="43">
        <f t="shared" si="3"/>
        <v>0</v>
      </c>
      <c r="AF20" s="30"/>
      <c r="AG20" s="61">
        <f t="shared" si="4"/>
        <v>0</v>
      </c>
      <c r="AH20" s="65">
        <f t="shared" si="5"/>
        <v>0</v>
      </c>
      <c r="AI20" s="93">
        <f t="shared" si="0"/>
        <v>0</v>
      </c>
      <c r="AJ20" s="30"/>
      <c r="AK20" s="96"/>
      <c r="AL20" s="30"/>
      <c r="AM20" s="61">
        <f t="shared" si="6"/>
        <v>0</v>
      </c>
    </row>
    <row r="21" spans="1:39" ht="20.100000000000001" customHeight="1" x14ac:dyDescent="0.25">
      <c r="A21" s="69"/>
      <c r="B21" s="35"/>
      <c r="C21" s="36" t="s">
        <v>18</v>
      </c>
      <c r="D21" s="70"/>
      <c r="E21" s="37"/>
      <c r="F21" s="36"/>
      <c r="G21" s="36"/>
      <c r="H21" s="36"/>
      <c r="I21" s="38"/>
      <c r="J21" s="37"/>
      <c r="K21" s="36"/>
      <c r="L21" s="36"/>
      <c r="M21" s="36"/>
      <c r="N21" s="38"/>
      <c r="O21" s="37"/>
      <c r="P21" s="36"/>
      <c r="Q21" s="36"/>
      <c r="R21" s="36"/>
      <c r="S21" s="38"/>
      <c r="T21" s="77">
        <f t="shared" si="1"/>
        <v>0</v>
      </c>
      <c r="U21" s="75">
        <f t="shared" si="1"/>
        <v>0</v>
      </c>
      <c r="V21" s="75">
        <f t="shared" si="1"/>
        <v>0</v>
      </c>
      <c r="W21" s="75">
        <f t="shared" si="1"/>
        <v>0</v>
      </c>
      <c r="X21" s="75">
        <f t="shared" si="1"/>
        <v>0</v>
      </c>
      <c r="Y21" s="75">
        <f t="shared" si="2"/>
        <v>0</v>
      </c>
      <c r="Z21" s="76">
        <f>VLOOKUP(C21,'STEP 2'!$R$32:$U$36,2,FALSE)</f>
        <v>219</v>
      </c>
      <c r="AA21" s="42">
        <f t="shared" si="3"/>
        <v>0</v>
      </c>
      <c r="AB21" s="75">
        <f t="shared" si="3"/>
        <v>0</v>
      </c>
      <c r="AC21" s="75">
        <f t="shared" si="3"/>
        <v>0</v>
      </c>
      <c r="AD21" s="75">
        <f t="shared" si="3"/>
        <v>0</v>
      </c>
      <c r="AE21" s="43">
        <f t="shared" si="3"/>
        <v>0</v>
      </c>
      <c r="AF21" s="30"/>
      <c r="AG21" s="61">
        <f t="shared" si="4"/>
        <v>0</v>
      </c>
      <c r="AH21" s="65">
        <f t="shared" si="5"/>
        <v>0</v>
      </c>
      <c r="AI21" s="93">
        <f t="shared" si="0"/>
        <v>0</v>
      </c>
      <c r="AJ21" s="30"/>
      <c r="AK21" s="96"/>
      <c r="AL21" s="30"/>
      <c r="AM21" s="61">
        <f t="shared" si="6"/>
        <v>0</v>
      </c>
    </row>
    <row r="22" spans="1:39" ht="20.100000000000001" customHeight="1" x14ac:dyDescent="0.25">
      <c r="A22" s="69"/>
      <c r="B22" s="35"/>
      <c r="C22" s="36" t="s">
        <v>18</v>
      </c>
      <c r="D22" s="70"/>
      <c r="E22" s="37"/>
      <c r="F22" s="36"/>
      <c r="G22" s="36"/>
      <c r="H22" s="36"/>
      <c r="I22" s="38"/>
      <c r="J22" s="37"/>
      <c r="K22" s="36"/>
      <c r="L22" s="36"/>
      <c r="M22" s="36"/>
      <c r="N22" s="38"/>
      <c r="O22" s="37"/>
      <c r="P22" s="36"/>
      <c r="Q22" s="36"/>
      <c r="R22" s="36"/>
      <c r="S22" s="38"/>
      <c r="T22" s="77">
        <f t="shared" si="1"/>
        <v>0</v>
      </c>
      <c r="U22" s="75">
        <f t="shared" si="1"/>
        <v>0</v>
      </c>
      <c r="V22" s="75">
        <f t="shared" si="1"/>
        <v>0</v>
      </c>
      <c r="W22" s="75">
        <f t="shared" si="1"/>
        <v>0</v>
      </c>
      <c r="X22" s="75">
        <f t="shared" si="1"/>
        <v>0</v>
      </c>
      <c r="Y22" s="75">
        <f t="shared" si="2"/>
        <v>0</v>
      </c>
      <c r="Z22" s="76">
        <f>VLOOKUP(C22,'STEP 2'!$R$32:$U$36,2,FALSE)</f>
        <v>219</v>
      </c>
      <c r="AA22" s="42">
        <f t="shared" si="3"/>
        <v>0</v>
      </c>
      <c r="AB22" s="75">
        <f t="shared" si="3"/>
        <v>0</v>
      </c>
      <c r="AC22" s="75">
        <f t="shared" si="3"/>
        <v>0</v>
      </c>
      <c r="AD22" s="75">
        <f t="shared" si="3"/>
        <v>0</v>
      </c>
      <c r="AE22" s="43">
        <f t="shared" si="3"/>
        <v>0</v>
      </c>
      <c r="AF22" s="30"/>
      <c r="AG22" s="61">
        <f t="shared" si="4"/>
        <v>0</v>
      </c>
      <c r="AH22" s="65">
        <f t="shared" si="5"/>
        <v>0</v>
      </c>
      <c r="AI22" s="93">
        <f t="shared" si="0"/>
        <v>0</v>
      </c>
      <c r="AJ22" s="30"/>
      <c r="AK22" s="96"/>
      <c r="AL22" s="30"/>
      <c r="AM22" s="61">
        <f t="shared" si="6"/>
        <v>0</v>
      </c>
    </row>
    <row r="23" spans="1:39" ht="20.100000000000001" customHeight="1" x14ac:dyDescent="0.25">
      <c r="A23" s="69"/>
      <c r="B23" s="35"/>
      <c r="C23" s="36" t="s">
        <v>18</v>
      </c>
      <c r="D23" s="70"/>
      <c r="E23" s="37"/>
      <c r="F23" s="36"/>
      <c r="G23" s="36"/>
      <c r="H23" s="36"/>
      <c r="I23" s="38"/>
      <c r="J23" s="37"/>
      <c r="K23" s="36"/>
      <c r="L23" s="36"/>
      <c r="M23" s="36"/>
      <c r="N23" s="38"/>
      <c r="O23" s="37"/>
      <c r="P23" s="36"/>
      <c r="Q23" s="36"/>
      <c r="R23" s="36"/>
      <c r="S23" s="38"/>
      <c r="T23" s="77">
        <f t="shared" si="1"/>
        <v>0</v>
      </c>
      <c r="U23" s="75">
        <f t="shared" si="1"/>
        <v>0</v>
      </c>
      <c r="V23" s="75">
        <f t="shared" si="1"/>
        <v>0</v>
      </c>
      <c r="W23" s="75">
        <f t="shared" si="1"/>
        <v>0</v>
      </c>
      <c r="X23" s="75">
        <f t="shared" si="1"/>
        <v>0</v>
      </c>
      <c r="Y23" s="75">
        <f t="shared" si="2"/>
        <v>0</v>
      </c>
      <c r="Z23" s="76">
        <f>VLOOKUP(C23,'STEP 2'!$R$32:$U$36,2,FALSE)</f>
        <v>219</v>
      </c>
      <c r="AA23" s="42">
        <f t="shared" si="3"/>
        <v>0</v>
      </c>
      <c r="AB23" s="75">
        <f t="shared" si="3"/>
        <v>0</v>
      </c>
      <c r="AC23" s="75">
        <f t="shared" si="3"/>
        <v>0</v>
      </c>
      <c r="AD23" s="75">
        <f t="shared" si="3"/>
        <v>0</v>
      </c>
      <c r="AE23" s="43">
        <f t="shared" si="3"/>
        <v>0</v>
      </c>
      <c r="AF23" s="30"/>
      <c r="AG23" s="61">
        <f t="shared" si="4"/>
        <v>0</v>
      </c>
      <c r="AH23" s="65">
        <f t="shared" si="5"/>
        <v>0</v>
      </c>
      <c r="AI23" s="93">
        <f t="shared" si="0"/>
        <v>0</v>
      </c>
      <c r="AJ23" s="30"/>
      <c r="AK23" s="96"/>
      <c r="AL23" s="30"/>
      <c r="AM23" s="61">
        <f t="shared" si="6"/>
        <v>0</v>
      </c>
    </row>
    <row r="24" spans="1:39" ht="20.100000000000001" customHeight="1" x14ac:dyDescent="0.25">
      <c r="A24" s="69"/>
      <c r="B24" s="35"/>
      <c r="C24" s="36" t="s">
        <v>18</v>
      </c>
      <c r="D24" s="70"/>
      <c r="E24" s="37"/>
      <c r="F24" s="36"/>
      <c r="G24" s="36"/>
      <c r="H24" s="36"/>
      <c r="I24" s="38"/>
      <c r="J24" s="37"/>
      <c r="K24" s="36"/>
      <c r="L24" s="36"/>
      <c r="M24" s="36"/>
      <c r="N24" s="38"/>
      <c r="O24" s="37"/>
      <c r="P24" s="36"/>
      <c r="Q24" s="36"/>
      <c r="R24" s="36"/>
      <c r="S24" s="38"/>
      <c r="T24" s="77">
        <f t="shared" si="1"/>
        <v>0</v>
      </c>
      <c r="U24" s="75">
        <f t="shared" si="1"/>
        <v>0</v>
      </c>
      <c r="V24" s="75">
        <f t="shared" si="1"/>
        <v>0</v>
      </c>
      <c r="W24" s="75">
        <f t="shared" si="1"/>
        <v>0</v>
      </c>
      <c r="X24" s="75">
        <f t="shared" si="1"/>
        <v>0</v>
      </c>
      <c r="Y24" s="75">
        <f t="shared" si="2"/>
        <v>0</v>
      </c>
      <c r="Z24" s="76">
        <f>VLOOKUP(C24,'STEP 2'!$R$32:$U$36,2,FALSE)</f>
        <v>219</v>
      </c>
      <c r="AA24" s="42">
        <f t="shared" si="3"/>
        <v>0</v>
      </c>
      <c r="AB24" s="75">
        <f t="shared" si="3"/>
        <v>0</v>
      </c>
      <c r="AC24" s="75">
        <f t="shared" si="3"/>
        <v>0</v>
      </c>
      <c r="AD24" s="75">
        <f t="shared" si="3"/>
        <v>0</v>
      </c>
      <c r="AE24" s="43">
        <f t="shared" si="3"/>
        <v>0</v>
      </c>
      <c r="AF24" s="30"/>
      <c r="AG24" s="61">
        <f t="shared" si="4"/>
        <v>0</v>
      </c>
      <c r="AH24" s="65">
        <f t="shared" si="5"/>
        <v>0</v>
      </c>
      <c r="AI24" s="93">
        <f t="shared" si="0"/>
        <v>0</v>
      </c>
      <c r="AJ24" s="30"/>
      <c r="AK24" s="96"/>
      <c r="AL24" s="30"/>
      <c r="AM24" s="61">
        <f t="shared" si="6"/>
        <v>0</v>
      </c>
    </row>
    <row r="25" spans="1:39" ht="20.100000000000001" customHeight="1" x14ac:dyDescent="0.25">
      <c r="A25" s="69"/>
      <c r="B25" s="35"/>
      <c r="C25" s="36" t="s">
        <v>18</v>
      </c>
      <c r="D25" s="70"/>
      <c r="E25" s="37"/>
      <c r="F25" s="36"/>
      <c r="G25" s="36"/>
      <c r="H25" s="36"/>
      <c r="I25" s="38"/>
      <c r="J25" s="37"/>
      <c r="K25" s="36"/>
      <c r="L25" s="36"/>
      <c r="M25" s="36"/>
      <c r="N25" s="38"/>
      <c r="O25" s="37"/>
      <c r="P25" s="36"/>
      <c r="Q25" s="36"/>
      <c r="R25" s="36"/>
      <c r="S25" s="38"/>
      <c r="T25" s="77">
        <f t="shared" si="1"/>
        <v>0</v>
      </c>
      <c r="U25" s="75">
        <f t="shared" si="1"/>
        <v>0</v>
      </c>
      <c r="V25" s="75">
        <f t="shared" si="1"/>
        <v>0</v>
      </c>
      <c r="W25" s="75">
        <f t="shared" si="1"/>
        <v>0</v>
      </c>
      <c r="X25" s="75">
        <f t="shared" si="1"/>
        <v>0</v>
      </c>
      <c r="Y25" s="75">
        <f t="shared" si="2"/>
        <v>0</v>
      </c>
      <c r="Z25" s="76">
        <f>VLOOKUP(C25,'STEP 2'!$R$32:$U$36,2,FALSE)</f>
        <v>219</v>
      </c>
      <c r="AA25" s="42">
        <f t="shared" si="3"/>
        <v>0</v>
      </c>
      <c r="AB25" s="75">
        <f t="shared" si="3"/>
        <v>0</v>
      </c>
      <c r="AC25" s="75">
        <f t="shared" si="3"/>
        <v>0</v>
      </c>
      <c r="AD25" s="75">
        <f t="shared" si="3"/>
        <v>0</v>
      </c>
      <c r="AE25" s="43">
        <f t="shared" si="3"/>
        <v>0</v>
      </c>
      <c r="AF25" s="30"/>
      <c r="AG25" s="61">
        <f t="shared" si="4"/>
        <v>0</v>
      </c>
      <c r="AH25" s="65">
        <f t="shared" si="5"/>
        <v>0</v>
      </c>
      <c r="AI25" s="93">
        <f t="shared" si="0"/>
        <v>0</v>
      </c>
      <c r="AJ25" s="30"/>
      <c r="AK25" s="96"/>
      <c r="AL25" s="30"/>
      <c r="AM25" s="61">
        <f t="shared" si="6"/>
        <v>0</v>
      </c>
    </row>
    <row r="26" spans="1:39" ht="20.100000000000001" customHeight="1" x14ac:dyDescent="0.25">
      <c r="A26" s="69"/>
      <c r="B26" s="35"/>
      <c r="C26" s="36" t="s">
        <v>18</v>
      </c>
      <c r="D26" s="70"/>
      <c r="E26" s="37"/>
      <c r="F26" s="36"/>
      <c r="G26" s="36"/>
      <c r="H26" s="36"/>
      <c r="I26" s="38"/>
      <c r="J26" s="37"/>
      <c r="K26" s="36"/>
      <c r="L26" s="36"/>
      <c r="M26" s="36"/>
      <c r="N26" s="38"/>
      <c r="O26" s="37"/>
      <c r="P26" s="36"/>
      <c r="Q26" s="36"/>
      <c r="R26" s="36"/>
      <c r="S26" s="38"/>
      <c r="T26" s="77">
        <f t="shared" si="1"/>
        <v>0</v>
      </c>
      <c r="U26" s="75">
        <f t="shared" si="1"/>
        <v>0</v>
      </c>
      <c r="V26" s="75">
        <f t="shared" si="1"/>
        <v>0</v>
      </c>
      <c r="W26" s="75">
        <f t="shared" si="1"/>
        <v>0</v>
      </c>
      <c r="X26" s="75">
        <f t="shared" si="1"/>
        <v>0</v>
      </c>
      <c r="Y26" s="75">
        <f t="shared" si="2"/>
        <v>0</v>
      </c>
      <c r="Z26" s="76">
        <f>VLOOKUP(C26,'STEP 2'!$R$32:$U$36,2,FALSE)</f>
        <v>219</v>
      </c>
      <c r="AA26" s="42">
        <f t="shared" si="3"/>
        <v>0</v>
      </c>
      <c r="AB26" s="75">
        <f t="shared" si="3"/>
        <v>0</v>
      </c>
      <c r="AC26" s="75">
        <f t="shared" si="3"/>
        <v>0</v>
      </c>
      <c r="AD26" s="75">
        <f t="shared" si="3"/>
        <v>0</v>
      </c>
      <c r="AE26" s="43">
        <f t="shared" si="3"/>
        <v>0</v>
      </c>
      <c r="AF26" s="30"/>
      <c r="AG26" s="61">
        <f t="shared" si="4"/>
        <v>0</v>
      </c>
      <c r="AH26" s="65">
        <f t="shared" si="5"/>
        <v>0</v>
      </c>
      <c r="AI26" s="93">
        <f t="shared" si="0"/>
        <v>0</v>
      </c>
      <c r="AJ26" s="30"/>
      <c r="AK26" s="96"/>
      <c r="AL26" s="30"/>
      <c r="AM26" s="61">
        <f t="shared" si="6"/>
        <v>0</v>
      </c>
    </row>
    <row r="27" spans="1:39" ht="20.100000000000001" customHeight="1" x14ac:dyDescent="0.25">
      <c r="A27" s="69"/>
      <c r="B27" s="35"/>
      <c r="C27" s="36" t="s">
        <v>18</v>
      </c>
      <c r="D27" s="70"/>
      <c r="E27" s="37"/>
      <c r="F27" s="36"/>
      <c r="G27" s="36"/>
      <c r="H27" s="36"/>
      <c r="I27" s="38"/>
      <c r="J27" s="37"/>
      <c r="K27" s="36"/>
      <c r="L27" s="36"/>
      <c r="M27" s="36"/>
      <c r="N27" s="38"/>
      <c r="O27" s="37"/>
      <c r="P27" s="36"/>
      <c r="Q27" s="36"/>
      <c r="R27" s="36"/>
      <c r="S27" s="38"/>
      <c r="T27" s="77">
        <f t="shared" si="1"/>
        <v>0</v>
      </c>
      <c r="U27" s="75">
        <f t="shared" si="1"/>
        <v>0</v>
      </c>
      <c r="V27" s="75">
        <f t="shared" si="1"/>
        <v>0</v>
      </c>
      <c r="W27" s="75">
        <f t="shared" si="1"/>
        <v>0</v>
      </c>
      <c r="X27" s="75">
        <f t="shared" si="1"/>
        <v>0</v>
      </c>
      <c r="Y27" s="75">
        <f t="shared" si="2"/>
        <v>0</v>
      </c>
      <c r="Z27" s="76">
        <f>VLOOKUP(C27,'STEP 2'!$R$32:$U$36,2,FALSE)</f>
        <v>219</v>
      </c>
      <c r="AA27" s="42">
        <f t="shared" si="3"/>
        <v>0</v>
      </c>
      <c r="AB27" s="75">
        <f t="shared" si="3"/>
        <v>0</v>
      </c>
      <c r="AC27" s="75">
        <f t="shared" si="3"/>
        <v>0</v>
      </c>
      <c r="AD27" s="75">
        <f t="shared" si="3"/>
        <v>0</v>
      </c>
      <c r="AE27" s="43">
        <f t="shared" si="3"/>
        <v>0</v>
      </c>
      <c r="AF27" s="30"/>
      <c r="AG27" s="61">
        <f t="shared" si="4"/>
        <v>0</v>
      </c>
      <c r="AH27" s="65">
        <f t="shared" si="5"/>
        <v>0</v>
      </c>
      <c r="AI27" s="93">
        <f t="shared" si="0"/>
        <v>0</v>
      </c>
      <c r="AJ27" s="30"/>
      <c r="AK27" s="96"/>
      <c r="AL27" s="30"/>
      <c r="AM27" s="61">
        <f t="shared" si="6"/>
        <v>0</v>
      </c>
    </row>
    <row r="28" spans="1:39" ht="20.100000000000001" customHeight="1" x14ac:dyDescent="0.25">
      <c r="A28" s="69"/>
      <c r="B28" s="35"/>
      <c r="C28" s="36" t="s">
        <v>18</v>
      </c>
      <c r="D28" s="70"/>
      <c r="E28" s="37"/>
      <c r="F28" s="36"/>
      <c r="G28" s="36"/>
      <c r="H28" s="36"/>
      <c r="I28" s="38"/>
      <c r="J28" s="37"/>
      <c r="K28" s="36"/>
      <c r="L28" s="36"/>
      <c r="M28" s="36"/>
      <c r="N28" s="38"/>
      <c r="O28" s="37"/>
      <c r="P28" s="36"/>
      <c r="Q28" s="36"/>
      <c r="R28" s="36"/>
      <c r="S28" s="38"/>
      <c r="T28" s="77">
        <f t="shared" si="1"/>
        <v>0</v>
      </c>
      <c r="U28" s="75">
        <f t="shared" si="1"/>
        <v>0</v>
      </c>
      <c r="V28" s="75">
        <f t="shared" si="1"/>
        <v>0</v>
      </c>
      <c r="W28" s="75">
        <f t="shared" si="1"/>
        <v>0</v>
      </c>
      <c r="X28" s="75">
        <f t="shared" si="1"/>
        <v>0</v>
      </c>
      <c r="Y28" s="75">
        <f t="shared" si="2"/>
        <v>0</v>
      </c>
      <c r="Z28" s="76">
        <f>VLOOKUP(C28,'STEP 2'!$R$32:$U$36,2,FALSE)</f>
        <v>219</v>
      </c>
      <c r="AA28" s="42">
        <f t="shared" si="3"/>
        <v>0</v>
      </c>
      <c r="AB28" s="75">
        <f t="shared" si="3"/>
        <v>0</v>
      </c>
      <c r="AC28" s="75">
        <f t="shared" si="3"/>
        <v>0</v>
      </c>
      <c r="AD28" s="75">
        <f t="shared" si="3"/>
        <v>0</v>
      </c>
      <c r="AE28" s="43">
        <f t="shared" si="3"/>
        <v>0</v>
      </c>
      <c r="AF28" s="30"/>
      <c r="AG28" s="61">
        <f t="shared" si="4"/>
        <v>0</v>
      </c>
      <c r="AH28" s="65">
        <f t="shared" si="5"/>
        <v>0</v>
      </c>
      <c r="AI28" s="93">
        <f t="shared" si="0"/>
        <v>0</v>
      </c>
      <c r="AJ28" s="30"/>
      <c r="AK28" s="96"/>
      <c r="AL28" s="30"/>
      <c r="AM28" s="61">
        <f t="shared" si="6"/>
        <v>0</v>
      </c>
    </row>
    <row r="29" spans="1:39" ht="20.100000000000001" customHeight="1" x14ac:dyDescent="0.25">
      <c r="A29" s="69"/>
      <c r="B29" s="35"/>
      <c r="C29" s="36" t="s">
        <v>18</v>
      </c>
      <c r="D29" s="70"/>
      <c r="E29" s="37"/>
      <c r="F29" s="36"/>
      <c r="G29" s="36"/>
      <c r="H29" s="36"/>
      <c r="I29" s="38"/>
      <c r="J29" s="37"/>
      <c r="K29" s="36"/>
      <c r="L29" s="36"/>
      <c r="M29" s="36"/>
      <c r="N29" s="38"/>
      <c r="O29" s="37"/>
      <c r="P29" s="36"/>
      <c r="Q29" s="36"/>
      <c r="R29" s="36"/>
      <c r="S29" s="38"/>
      <c r="T29" s="77">
        <f t="shared" si="1"/>
        <v>0</v>
      </c>
      <c r="U29" s="75">
        <f t="shared" si="1"/>
        <v>0</v>
      </c>
      <c r="V29" s="75">
        <f t="shared" si="1"/>
        <v>0</v>
      </c>
      <c r="W29" s="75">
        <f t="shared" si="1"/>
        <v>0</v>
      </c>
      <c r="X29" s="75">
        <f t="shared" si="1"/>
        <v>0</v>
      </c>
      <c r="Y29" s="75">
        <f t="shared" si="2"/>
        <v>0</v>
      </c>
      <c r="Z29" s="76">
        <f>VLOOKUP(C29,'STEP 2'!$R$32:$U$36,2,FALSE)</f>
        <v>219</v>
      </c>
      <c r="AA29" s="42">
        <f t="shared" si="3"/>
        <v>0</v>
      </c>
      <c r="AB29" s="75">
        <f t="shared" si="3"/>
        <v>0</v>
      </c>
      <c r="AC29" s="75">
        <f t="shared" si="3"/>
        <v>0</v>
      </c>
      <c r="AD29" s="75">
        <f t="shared" si="3"/>
        <v>0</v>
      </c>
      <c r="AE29" s="43">
        <f t="shared" si="3"/>
        <v>0</v>
      </c>
      <c r="AF29" s="30"/>
      <c r="AG29" s="61">
        <f t="shared" si="4"/>
        <v>0</v>
      </c>
      <c r="AH29" s="65">
        <f t="shared" si="5"/>
        <v>0</v>
      </c>
      <c r="AI29" s="93">
        <f t="shared" si="0"/>
        <v>0</v>
      </c>
      <c r="AJ29" s="30"/>
      <c r="AK29" s="96"/>
      <c r="AL29" s="30"/>
      <c r="AM29" s="61">
        <f t="shared" si="6"/>
        <v>0</v>
      </c>
    </row>
    <row r="30" spans="1:39" ht="20.100000000000001" customHeight="1" x14ac:dyDescent="0.25">
      <c r="A30" s="69"/>
      <c r="B30" s="35"/>
      <c r="C30" s="36" t="s">
        <v>18</v>
      </c>
      <c r="D30" s="70"/>
      <c r="E30" s="37"/>
      <c r="F30" s="36"/>
      <c r="G30" s="36"/>
      <c r="H30" s="36"/>
      <c r="I30" s="38"/>
      <c r="J30" s="37"/>
      <c r="K30" s="36"/>
      <c r="L30" s="36"/>
      <c r="M30" s="36"/>
      <c r="N30" s="38"/>
      <c r="O30" s="37"/>
      <c r="P30" s="36"/>
      <c r="Q30" s="36"/>
      <c r="R30" s="36"/>
      <c r="S30" s="38"/>
      <c r="T30" s="77">
        <f t="shared" si="1"/>
        <v>0</v>
      </c>
      <c r="U30" s="75">
        <f t="shared" si="1"/>
        <v>0</v>
      </c>
      <c r="V30" s="75">
        <f t="shared" si="1"/>
        <v>0</v>
      </c>
      <c r="W30" s="75">
        <f t="shared" si="1"/>
        <v>0</v>
      </c>
      <c r="X30" s="75">
        <f t="shared" si="1"/>
        <v>0</v>
      </c>
      <c r="Y30" s="75">
        <f t="shared" si="2"/>
        <v>0</v>
      </c>
      <c r="Z30" s="76">
        <f>VLOOKUP(C30,'STEP 2'!$R$32:$U$36,2,FALSE)</f>
        <v>219</v>
      </c>
      <c r="AA30" s="42">
        <f t="shared" si="3"/>
        <v>0</v>
      </c>
      <c r="AB30" s="75">
        <f t="shared" si="3"/>
        <v>0</v>
      </c>
      <c r="AC30" s="75">
        <f t="shared" si="3"/>
        <v>0</v>
      </c>
      <c r="AD30" s="75">
        <f t="shared" si="3"/>
        <v>0</v>
      </c>
      <c r="AE30" s="43">
        <f t="shared" si="3"/>
        <v>0</v>
      </c>
      <c r="AF30" s="30"/>
      <c r="AG30" s="61">
        <f t="shared" si="4"/>
        <v>0</v>
      </c>
      <c r="AH30" s="65">
        <f t="shared" si="5"/>
        <v>0</v>
      </c>
      <c r="AI30" s="93">
        <f t="shared" si="0"/>
        <v>0</v>
      </c>
      <c r="AJ30" s="30"/>
      <c r="AK30" s="96"/>
      <c r="AL30" s="30"/>
      <c r="AM30" s="61">
        <f t="shared" si="6"/>
        <v>0</v>
      </c>
    </row>
    <row r="31" spans="1:39" ht="20.100000000000001" customHeight="1" x14ac:dyDescent="0.25">
      <c r="A31" s="69"/>
      <c r="B31" s="35"/>
      <c r="C31" s="36" t="s">
        <v>18</v>
      </c>
      <c r="D31" s="70"/>
      <c r="E31" s="37"/>
      <c r="F31" s="36"/>
      <c r="G31" s="36"/>
      <c r="H31" s="36"/>
      <c r="I31" s="38"/>
      <c r="J31" s="37"/>
      <c r="K31" s="36"/>
      <c r="L31" s="36"/>
      <c r="M31" s="36"/>
      <c r="N31" s="38"/>
      <c r="O31" s="37"/>
      <c r="P31" s="36"/>
      <c r="Q31" s="36"/>
      <c r="R31" s="36"/>
      <c r="S31" s="38"/>
      <c r="T31" s="77">
        <f t="shared" si="1"/>
        <v>0</v>
      </c>
      <c r="U31" s="75">
        <f t="shared" si="1"/>
        <v>0</v>
      </c>
      <c r="V31" s="75">
        <f t="shared" si="1"/>
        <v>0</v>
      </c>
      <c r="W31" s="75">
        <f t="shared" si="1"/>
        <v>0</v>
      </c>
      <c r="X31" s="75">
        <f t="shared" si="1"/>
        <v>0</v>
      </c>
      <c r="Y31" s="75">
        <f t="shared" si="2"/>
        <v>0</v>
      </c>
      <c r="Z31" s="76">
        <f>VLOOKUP(C31,'STEP 2'!$R$32:$U$36,2,FALSE)</f>
        <v>219</v>
      </c>
      <c r="AA31" s="42">
        <f t="shared" si="3"/>
        <v>0</v>
      </c>
      <c r="AB31" s="75">
        <f t="shared" si="3"/>
        <v>0</v>
      </c>
      <c r="AC31" s="75">
        <f t="shared" si="3"/>
        <v>0</v>
      </c>
      <c r="AD31" s="75">
        <f t="shared" si="3"/>
        <v>0</v>
      </c>
      <c r="AE31" s="43">
        <f t="shared" si="3"/>
        <v>0</v>
      </c>
      <c r="AF31" s="30"/>
      <c r="AG31" s="61">
        <f t="shared" si="4"/>
        <v>0</v>
      </c>
      <c r="AH31" s="65">
        <f t="shared" si="5"/>
        <v>0</v>
      </c>
      <c r="AI31" s="93">
        <f t="shared" si="0"/>
        <v>0</v>
      </c>
      <c r="AJ31" s="30"/>
      <c r="AK31" s="96"/>
      <c r="AL31" s="30"/>
      <c r="AM31" s="61">
        <f t="shared" si="6"/>
        <v>0</v>
      </c>
    </row>
    <row r="32" spans="1:39" ht="20.100000000000001" customHeight="1" x14ac:dyDescent="0.25">
      <c r="A32" s="69"/>
      <c r="B32" s="35"/>
      <c r="C32" s="36" t="s">
        <v>18</v>
      </c>
      <c r="D32" s="70"/>
      <c r="E32" s="37"/>
      <c r="F32" s="36"/>
      <c r="G32" s="36"/>
      <c r="H32" s="36"/>
      <c r="I32" s="38"/>
      <c r="J32" s="37"/>
      <c r="K32" s="36"/>
      <c r="L32" s="36"/>
      <c r="M32" s="36"/>
      <c r="N32" s="38"/>
      <c r="O32" s="37"/>
      <c r="P32" s="36"/>
      <c r="Q32" s="36"/>
      <c r="R32" s="36"/>
      <c r="S32" s="38"/>
      <c r="T32" s="77">
        <f t="shared" si="1"/>
        <v>0</v>
      </c>
      <c r="U32" s="75">
        <f t="shared" si="1"/>
        <v>0</v>
      </c>
      <c r="V32" s="75">
        <f t="shared" si="1"/>
        <v>0</v>
      </c>
      <c r="W32" s="75">
        <f t="shared" si="1"/>
        <v>0</v>
      </c>
      <c r="X32" s="75">
        <f t="shared" si="1"/>
        <v>0</v>
      </c>
      <c r="Y32" s="75">
        <f t="shared" si="2"/>
        <v>0</v>
      </c>
      <c r="Z32" s="76">
        <f>VLOOKUP(C32,'STEP 2'!$R$32:$U$36,2,FALSE)</f>
        <v>219</v>
      </c>
      <c r="AA32" s="42">
        <f t="shared" si="3"/>
        <v>0</v>
      </c>
      <c r="AB32" s="75">
        <f t="shared" si="3"/>
        <v>0</v>
      </c>
      <c r="AC32" s="75">
        <f t="shared" si="3"/>
        <v>0</v>
      </c>
      <c r="AD32" s="75">
        <f t="shared" si="3"/>
        <v>0</v>
      </c>
      <c r="AE32" s="43">
        <f t="shared" si="3"/>
        <v>0</v>
      </c>
      <c r="AF32" s="30"/>
      <c r="AG32" s="61">
        <f t="shared" si="4"/>
        <v>0</v>
      </c>
      <c r="AH32" s="65">
        <f t="shared" si="5"/>
        <v>0</v>
      </c>
      <c r="AI32" s="93">
        <f t="shared" si="0"/>
        <v>0</v>
      </c>
      <c r="AJ32" s="30"/>
      <c r="AK32" s="96"/>
      <c r="AL32" s="30"/>
      <c r="AM32" s="61">
        <f t="shared" si="6"/>
        <v>0</v>
      </c>
    </row>
    <row r="33" spans="1:39" ht="20.100000000000001" customHeight="1" x14ac:dyDescent="0.25">
      <c r="A33" s="69"/>
      <c r="B33" s="35"/>
      <c r="C33" s="36" t="s">
        <v>18</v>
      </c>
      <c r="D33" s="70"/>
      <c r="E33" s="37"/>
      <c r="F33" s="36"/>
      <c r="G33" s="36"/>
      <c r="H33" s="36"/>
      <c r="I33" s="38"/>
      <c r="J33" s="37"/>
      <c r="K33" s="36"/>
      <c r="L33" s="36"/>
      <c r="M33" s="36"/>
      <c r="N33" s="38"/>
      <c r="O33" s="37"/>
      <c r="P33" s="36"/>
      <c r="Q33" s="36"/>
      <c r="R33" s="36"/>
      <c r="S33" s="38"/>
      <c r="T33" s="77">
        <f t="shared" si="1"/>
        <v>0</v>
      </c>
      <c r="U33" s="75">
        <f t="shared" si="1"/>
        <v>0</v>
      </c>
      <c r="V33" s="75">
        <f t="shared" si="1"/>
        <v>0</v>
      </c>
      <c r="W33" s="75">
        <f t="shared" si="1"/>
        <v>0</v>
      </c>
      <c r="X33" s="75">
        <f t="shared" si="1"/>
        <v>0</v>
      </c>
      <c r="Y33" s="75">
        <f t="shared" si="2"/>
        <v>0</v>
      </c>
      <c r="Z33" s="76">
        <f>VLOOKUP(C33,'STEP 2'!$R$32:$U$36,2,FALSE)</f>
        <v>219</v>
      </c>
      <c r="AA33" s="42">
        <f t="shared" si="3"/>
        <v>0</v>
      </c>
      <c r="AB33" s="75">
        <f t="shared" si="3"/>
        <v>0</v>
      </c>
      <c r="AC33" s="75">
        <f t="shared" si="3"/>
        <v>0</v>
      </c>
      <c r="AD33" s="75">
        <f t="shared" si="3"/>
        <v>0</v>
      </c>
      <c r="AE33" s="43">
        <f t="shared" si="3"/>
        <v>0</v>
      </c>
      <c r="AF33" s="30"/>
      <c r="AG33" s="61">
        <f t="shared" si="4"/>
        <v>0</v>
      </c>
      <c r="AH33" s="65">
        <f t="shared" si="5"/>
        <v>0</v>
      </c>
      <c r="AI33" s="93">
        <f t="shared" si="0"/>
        <v>0</v>
      </c>
      <c r="AJ33" s="30"/>
      <c r="AK33" s="96"/>
      <c r="AL33" s="30"/>
      <c r="AM33" s="61">
        <f t="shared" si="6"/>
        <v>0</v>
      </c>
    </row>
    <row r="34" spans="1:39" ht="20.100000000000001" customHeight="1" x14ac:dyDescent="0.25">
      <c r="A34" s="69"/>
      <c r="B34" s="35"/>
      <c r="C34" s="36" t="s">
        <v>18</v>
      </c>
      <c r="D34" s="70"/>
      <c r="E34" s="37"/>
      <c r="F34" s="36"/>
      <c r="G34" s="36"/>
      <c r="H34" s="36"/>
      <c r="I34" s="38"/>
      <c r="J34" s="37"/>
      <c r="K34" s="36"/>
      <c r="L34" s="36"/>
      <c r="M34" s="36"/>
      <c r="N34" s="38"/>
      <c r="O34" s="37"/>
      <c r="P34" s="36"/>
      <c r="Q34" s="36"/>
      <c r="R34" s="36"/>
      <c r="S34" s="38"/>
      <c r="T34" s="77">
        <f t="shared" si="1"/>
        <v>0</v>
      </c>
      <c r="U34" s="75">
        <f t="shared" si="1"/>
        <v>0</v>
      </c>
      <c r="V34" s="75">
        <f t="shared" si="1"/>
        <v>0</v>
      </c>
      <c r="W34" s="75">
        <f t="shared" si="1"/>
        <v>0</v>
      </c>
      <c r="X34" s="75">
        <f t="shared" si="1"/>
        <v>0</v>
      </c>
      <c r="Y34" s="75">
        <f t="shared" si="2"/>
        <v>0</v>
      </c>
      <c r="Z34" s="76">
        <f>VLOOKUP(C34,'STEP 2'!$R$32:$U$36,2,FALSE)</f>
        <v>219</v>
      </c>
      <c r="AA34" s="42">
        <f t="shared" si="3"/>
        <v>0</v>
      </c>
      <c r="AB34" s="75">
        <f t="shared" si="3"/>
        <v>0</v>
      </c>
      <c r="AC34" s="75">
        <f t="shared" si="3"/>
        <v>0</v>
      </c>
      <c r="AD34" s="75">
        <f t="shared" si="3"/>
        <v>0</v>
      </c>
      <c r="AE34" s="43">
        <f t="shared" si="3"/>
        <v>0</v>
      </c>
      <c r="AF34" s="30"/>
      <c r="AG34" s="61">
        <f t="shared" si="4"/>
        <v>0</v>
      </c>
      <c r="AH34" s="65">
        <f t="shared" si="5"/>
        <v>0</v>
      </c>
      <c r="AI34" s="93">
        <f t="shared" si="0"/>
        <v>0</v>
      </c>
      <c r="AJ34" s="30"/>
      <c r="AK34" s="96"/>
      <c r="AL34" s="30"/>
      <c r="AM34" s="61">
        <f t="shared" si="6"/>
        <v>0</v>
      </c>
    </row>
    <row r="35" spans="1:39" ht="20.100000000000001" customHeight="1" x14ac:dyDescent="0.25">
      <c r="A35" s="69"/>
      <c r="B35" s="35"/>
      <c r="C35" s="36" t="s">
        <v>18</v>
      </c>
      <c r="D35" s="70"/>
      <c r="E35" s="37"/>
      <c r="F35" s="36"/>
      <c r="G35" s="36"/>
      <c r="H35" s="36"/>
      <c r="I35" s="38"/>
      <c r="J35" s="37"/>
      <c r="K35" s="36"/>
      <c r="L35" s="36"/>
      <c r="M35" s="36"/>
      <c r="N35" s="38"/>
      <c r="O35" s="37"/>
      <c r="P35" s="36"/>
      <c r="Q35" s="36"/>
      <c r="R35" s="36"/>
      <c r="S35" s="38"/>
      <c r="T35" s="77">
        <f t="shared" si="1"/>
        <v>0</v>
      </c>
      <c r="U35" s="75">
        <f t="shared" si="1"/>
        <v>0</v>
      </c>
      <c r="V35" s="75">
        <f t="shared" si="1"/>
        <v>0</v>
      </c>
      <c r="W35" s="75">
        <f t="shared" si="1"/>
        <v>0</v>
      </c>
      <c r="X35" s="75">
        <f t="shared" si="1"/>
        <v>0</v>
      </c>
      <c r="Y35" s="75">
        <f t="shared" si="2"/>
        <v>0</v>
      </c>
      <c r="Z35" s="76">
        <f>VLOOKUP(C35,'STEP 2'!$R$32:$U$36,2,FALSE)</f>
        <v>219</v>
      </c>
      <c r="AA35" s="42">
        <f t="shared" si="3"/>
        <v>0</v>
      </c>
      <c r="AB35" s="75">
        <f t="shared" si="3"/>
        <v>0</v>
      </c>
      <c r="AC35" s="75">
        <f t="shared" si="3"/>
        <v>0</v>
      </c>
      <c r="AD35" s="75">
        <f t="shared" si="3"/>
        <v>0</v>
      </c>
      <c r="AE35" s="43">
        <f t="shared" si="3"/>
        <v>0</v>
      </c>
      <c r="AF35" s="30"/>
      <c r="AG35" s="61">
        <f t="shared" si="4"/>
        <v>0</v>
      </c>
      <c r="AH35" s="65">
        <f t="shared" si="5"/>
        <v>0</v>
      </c>
      <c r="AI35" s="93">
        <f t="shared" si="0"/>
        <v>0</v>
      </c>
      <c r="AJ35" s="30"/>
      <c r="AK35" s="96"/>
      <c r="AL35" s="30"/>
      <c r="AM35" s="61">
        <f t="shared" si="6"/>
        <v>0</v>
      </c>
    </row>
    <row r="36" spans="1:39" ht="20.100000000000001" customHeight="1" x14ac:dyDescent="0.25">
      <c r="A36" s="69"/>
      <c r="B36" s="35"/>
      <c r="C36" s="36" t="s">
        <v>18</v>
      </c>
      <c r="D36" s="70"/>
      <c r="E36" s="37"/>
      <c r="F36" s="36"/>
      <c r="G36" s="36"/>
      <c r="H36" s="36"/>
      <c r="I36" s="38"/>
      <c r="J36" s="37"/>
      <c r="K36" s="36"/>
      <c r="L36" s="36"/>
      <c r="M36" s="36"/>
      <c r="N36" s="38"/>
      <c r="O36" s="37"/>
      <c r="P36" s="36"/>
      <c r="Q36" s="36"/>
      <c r="R36" s="36"/>
      <c r="S36" s="38"/>
      <c r="T36" s="77">
        <f t="shared" si="1"/>
        <v>0</v>
      </c>
      <c r="U36" s="75">
        <f t="shared" si="1"/>
        <v>0</v>
      </c>
      <c r="V36" s="75">
        <f t="shared" si="1"/>
        <v>0</v>
      </c>
      <c r="W36" s="75">
        <f t="shared" si="1"/>
        <v>0</v>
      </c>
      <c r="X36" s="75">
        <f t="shared" si="1"/>
        <v>0</v>
      </c>
      <c r="Y36" s="75">
        <f t="shared" si="2"/>
        <v>0</v>
      </c>
      <c r="Z36" s="76">
        <f>VLOOKUP(C36,'STEP 2'!$R$32:$U$36,2,FALSE)</f>
        <v>219</v>
      </c>
      <c r="AA36" s="42">
        <f t="shared" si="3"/>
        <v>0</v>
      </c>
      <c r="AB36" s="75">
        <f t="shared" si="3"/>
        <v>0</v>
      </c>
      <c r="AC36" s="75">
        <f t="shared" si="3"/>
        <v>0</v>
      </c>
      <c r="AD36" s="75">
        <f t="shared" si="3"/>
        <v>0</v>
      </c>
      <c r="AE36" s="43">
        <f t="shared" si="3"/>
        <v>0</v>
      </c>
      <c r="AF36" s="30"/>
      <c r="AG36" s="61">
        <f t="shared" si="4"/>
        <v>0</v>
      </c>
      <c r="AH36" s="65">
        <f t="shared" si="5"/>
        <v>0</v>
      </c>
      <c r="AI36" s="93">
        <f t="shared" si="0"/>
        <v>0</v>
      </c>
      <c r="AJ36" s="30"/>
      <c r="AK36" s="96"/>
      <c r="AL36" s="30"/>
      <c r="AM36" s="61">
        <f t="shared" si="6"/>
        <v>0</v>
      </c>
    </row>
    <row r="37" spans="1:39" ht="20.100000000000001" customHeight="1" x14ac:dyDescent="0.25">
      <c r="A37" s="69"/>
      <c r="B37" s="35"/>
      <c r="C37" s="36" t="s">
        <v>18</v>
      </c>
      <c r="D37" s="70"/>
      <c r="E37" s="37"/>
      <c r="F37" s="36"/>
      <c r="G37" s="36"/>
      <c r="H37" s="36"/>
      <c r="I37" s="38"/>
      <c r="J37" s="37"/>
      <c r="K37" s="36"/>
      <c r="L37" s="36"/>
      <c r="M37" s="36"/>
      <c r="N37" s="38"/>
      <c r="O37" s="37"/>
      <c r="P37" s="36"/>
      <c r="Q37" s="36"/>
      <c r="R37" s="36"/>
      <c r="S37" s="38"/>
      <c r="T37" s="77">
        <f t="shared" si="1"/>
        <v>0</v>
      </c>
      <c r="U37" s="75">
        <f t="shared" si="1"/>
        <v>0</v>
      </c>
      <c r="V37" s="75">
        <f t="shared" si="1"/>
        <v>0</v>
      </c>
      <c r="W37" s="75">
        <f t="shared" si="1"/>
        <v>0</v>
      </c>
      <c r="X37" s="75">
        <f t="shared" si="1"/>
        <v>0</v>
      </c>
      <c r="Y37" s="75">
        <f t="shared" si="2"/>
        <v>0</v>
      </c>
      <c r="Z37" s="76">
        <f>VLOOKUP(C37,'STEP 2'!$R$32:$U$36,2,FALSE)</f>
        <v>219</v>
      </c>
      <c r="AA37" s="42">
        <f t="shared" si="3"/>
        <v>0</v>
      </c>
      <c r="AB37" s="75">
        <f t="shared" si="3"/>
        <v>0</v>
      </c>
      <c r="AC37" s="75">
        <f t="shared" si="3"/>
        <v>0</v>
      </c>
      <c r="AD37" s="75">
        <f t="shared" si="3"/>
        <v>0</v>
      </c>
      <c r="AE37" s="43">
        <f t="shared" si="3"/>
        <v>0</v>
      </c>
      <c r="AF37" s="30"/>
      <c r="AG37" s="61">
        <f t="shared" si="4"/>
        <v>0</v>
      </c>
      <c r="AH37" s="65">
        <f t="shared" si="5"/>
        <v>0</v>
      </c>
      <c r="AI37" s="93">
        <f t="shared" si="0"/>
        <v>0</v>
      </c>
      <c r="AJ37" s="30"/>
      <c r="AK37" s="96"/>
      <c r="AL37" s="30"/>
      <c r="AM37" s="61">
        <f t="shared" si="6"/>
        <v>0</v>
      </c>
    </row>
    <row r="38" spans="1:39" ht="20.100000000000001" customHeight="1" x14ac:dyDescent="0.25">
      <c r="A38" s="69"/>
      <c r="B38" s="35"/>
      <c r="C38" s="36" t="s">
        <v>18</v>
      </c>
      <c r="D38" s="70"/>
      <c r="E38" s="37"/>
      <c r="F38" s="36"/>
      <c r="G38" s="36"/>
      <c r="H38" s="36"/>
      <c r="I38" s="38"/>
      <c r="J38" s="37"/>
      <c r="K38" s="36"/>
      <c r="L38" s="36"/>
      <c r="M38" s="36"/>
      <c r="N38" s="38"/>
      <c r="O38" s="37"/>
      <c r="P38" s="36"/>
      <c r="Q38" s="36"/>
      <c r="R38" s="36"/>
      <c r="S38" s="38"/>
      <c r="T38" s="77">
        <f t="shared" si="1"/>
        <v>0</v>
      </c>
      <c r="U38" s="75">
        <f t="shared" si="1"/>
        <v>0</v>
      </c>
      <c r="V38" s="75">
        <f t="shared" si="1"/>
        <v>0</v>
      </c>
      <c r="W38" s="75">
        <f t="shared" si="1"/>
        <v>0</v>
      </c>
      <c r="X38" s="75">
        <f t="shared" si="1"/>
        <v>0</v>
      </c>
      <c r="Y38" s="75">
        <f t="shared" si="2"/>
        <v>0</v>
      </c>
      <c r="Z38" s="76">
        <f>VLOOKUP(C38,'STEP 2'!$R$32:$U$36,2,FALSE)</f>
        <v>219</v>
      </c>
      <c r="AA38" s="42">
        <f t="shared" si="3"/>
        <v>0</v>
      </c>
      <c r="AB38" s="75">
        <f t="shared" si="3"/>
        <v>0</v>
      </c>
      <c r="AC38" s="75">
        <f t="shared" si="3"/>
        <v>0</v>
      </c>
      <c r="AD38" s="75">
        <f t="shared" si="3"/>
        <v>0</v>
      </c>
      <c r="AE38" s="43">
        <f t="shared" si="3"/>
        <v>0</v>
      </c>
      <c r="AF38" s="30"/>
      <c r="AG38" s="61">
        <f t="shared" si="4"/>
        <v>0</v>
      </c>
      <c r="AH38" s="65">
        <f t="shared" si="5"/>
        <v>0</v>
      </c>
      <c r="AI38" s="93">
        <f t="shared" si="0"/>
        <v>0</v>
      </c>
      <c r="AJ38" s="30"/>
      <c r="AK38" s="96"/>
      <c r="AL38" s="30"/>
      <c r="AM38" s="61">
        <f t="shared" si="6"/>
        <v>0</v>
      </c>
    </row>
    <row r="39" spans="1:39" ht="20.100000000000001" customHeight="1" x14ac:dyDescent="0.25">
      <c r="A39" s="69"/>
      <c r="B39" s="35"/>
      <c r="C39" s="36" t="s">
        <v>18</v>
      </c>
      <c r="D39" s="70"/>
      <c r="E39" s="37"/>
      <c r="F39" s="36"/>
      <c r="G39" s="36"/>
      <c r="H39" s="36"/>
      <c r="I39" s="38"/>
      <c r="J39" s="37"/>
      <c r="K39" s="36"/>
      <c r="L39" s="36"/>
      <c r="M39" s="36"/>
      <c r="N39" s="38"/>
      <c r="O39" s="37"/>
      <c r="P39" s="36"/>
      <c r="Q39" s="36"/>
      <c r="R39" s="36"/>
      <c r="S39" s="38"/>
      <c r="T39" s="77">
        <f t="shared" si="1"/>
        <v>0</v>
      </c>
      <c r="U39" s="75">
        <f t="shared" si="1"/>
        <v>0</v>
      </c>
      <c r="V39" s="75">
        <f t="shared" si="1"/>
        <v>0</v>
      </c>
      <c r="W39" s="75">
        <f t="shared" si="1"/>
        <v>0</v>
      </c>
      <c r="X39" s="75">
        <f t="shared" si="1"/>
        <v>0</v>
      </c>
      <c r="Y39" s="75">
        <f t="shared" si="2"/>
        <v>0</v>
      </c>
      <c r="Z39" s="76">
        <f>VLOOKUP(C39,'STEP 2'!$R$32:$U$36,2,FALSE)</f>
        <v>219</v>
      </c>
      <c r="AA39" s="42">
        <f t="shared" si="3"/>
        <v>0</v>
      </c>
      <c r="AB39" s="75">
        <f t="shared" si="3"/>
        <v>0</v>
      </c>
      <c r="AC39" s="75">
        <f t="shared" si="3"/>
        <v>0</v>
      </c>
      <c r="AD39" s="75">
        <f t="shared" si="3"/>
        <v>0</v>
      </c>
      <c r="AE39" s="43">
        <f t="shared" si="3"/>
        <v>0</v>
      </c>
      <c r="AF39" s="30"/>
      <c r="AG39" s="61">
        <f t="shared" si="4"/>
        <v>0</v>
      </c>
      <c r="AH39" s="65">
        <f t="shared" si="5"/>
        <v>0</v>
      </c>
      <c r="AI39" s="93">
        <f t="shared" si="0"/>
        <v>0</v>
      </c>
      <c r="AJ39" s="30"/>
      <c r="AK39" s="96"/>
      <c r="AL39" s="30"/>
      <c r="AM39" s="61">
        <f t="shared" si="6"/>
        <v>0</v>
      </c>
    </row>
    <row r="40" spans="1:39" ht="20.100000000000001" customHeight="1" x14ac:dyDescent="0.25">
      <c r="A40" s="69"/>
      <c r="B40" s="35"/>
      <c r="C40" s="36" t="s">
        <v>18</v>
      </c>
      <c r="D40" s="70"/>
      <c r="E40" s="37"/>
      <c r="F40" s="36"/>
      <c r="G40" s="36"/>
      <c r="H40" s="36"/>
      <c r="I40" s="38"/>
      <c r="J40" s="37"/>
      <c r="K40" s="36"/>
      <c r="L40" s="36"/>
      <c r="M40" s="36"/>
      <c r="N40" s="38"/>
      <c r="O40" s="37"/>
      <c r="P40" s="36"/>
      <c r="Q40" s="36"/>
      <c r="R40" s="36"/>
      <c r="S40" s="38"/>
      <c r="T40" s="77">
        <f t="shared" si="1"/>
        <v>0</v>
      </c>
      <c r="U40" s="75">
        <f t="shared" si="1"/>
        <v>0</v>
      </c>
      <c r="V40" s="75">
        <f t="shared" si="1"/>
        <v>0</v>
      </c>
      <c r="W40" s="75">
        <f t="shared" si="1"/>
        <v>0</v>
      </c>
      <c r="X40" s="75">
        <f t="shared" si="1"/>
        <v>0</v>
      </c>
      <c r="Y40" s="75">
        <f t="shared" si="2"/>
        <v>0</v>
      </c>
      <c r="Z40" s="76">
        <f>VLOOKUP(C40,'STEP 2'!$R$32:$U$36,2,FALSE)</f>
        <v>219</v>
      </c>
      <c r="AA40" s="42">
        <f t="shared" si="3"/>
        <v>0</v>
      </c>
      <c r="AB40" s="75">
        <f t="shared" si="3"/>
        <v>0</v>
      </c>
      <c r="AC40" s="75">
        <f t="shared" si="3"/>
        <v>0</v>
      </c>
      <c r="AD40" s="75">
        <f t="shared" si="3"/>
        <v>0</v>
      </c>
      <c r="AE40" s="43">
        <f t="shared" si="3"/>
        <v>0</v>
      </c>
      <c r="AF40" s="30"/>
      <c r="AG40" s="61">
        <f t="shared" si="4"/>
        <v>0</v>
      </c>
      <c r="AH40" s="65">
        <f t="shared" si="5"/>
        <v>0</v>
      </c>
      <c r="AI40" s="93">
        <f t="shared" si="0"/>
        <v>0</v>
      </c>
      <c r="AJ40" s="30"/>
      <c r="AK40" s="96"/>
      <c r="AL40" s="30"/>
      <c r="AM40" s="61">
        <f t="shared" si="6"/>
        <v>0</v>
      </c>
    </row>
    <row r="41" spans="1:39" ht="20.100000000000001" customHeight="1" x14ac:dyDescent="0.25">
      <c r="A41" s="69"/>
      <c r="B41" s="35"/>
      <c r="C41" s="36" t="s">
        <v>18</v>
      </c>
      <c r="D41" s="70"/>
      <c r="E41" s="37"/>
      <c r="F41" s="36"/>
      <c r="G41" s="36"/>
      <c r="H41" s="36"/>
      <c r="I41" s="38"/>
      <c r="J41" s="37"/>
      <c r="K41" s="36"/>
      <c r="L41" s="36"/>
      <c r="M41" s="36"/>
      <c r="N41" s="38"/>
      <c r="O41" s="37"/>
      <c r="P41" s="36"/>
      <c r="Q41" s="36"/>
      <c r="R41" s="36"/>
      <c r="S41" s="38"/>
      <c r="T41" s="77">
        <f t="shared" ref="T41:X71" si="7">E41*O41</f>
        <v>0</v>
      </c>
      <c r="U41" s="75">
        <f t="shared" si="7"/>
        <v>0</v>
      </c>
      <c r="V41" s="75">
        <f t="shared" si="7"/>
        <v>0</v>
      </c>
      <c r="W41" s="75">
        <f t="shared" si="7"/>
        <v>0</v>
      </c>
      <c r="X41" s="75">
        <f t="shared" si="7"/>
        <v>0</v>
      </c>
      <c r="Y41" s="75">
        <f t="shared" si="2"/>
        <v>0</v>
      </c>
      <c r="Z41" s="76">
        <f>VLOOKUP(C41,'STEP 2'!$R$32:$U$36,2,FALSE)</f>
        <v>219</v>
      </c>
      <c r="AA41" s="42">
        <f t="shared" si="3"/>
        <v>0</v>
      </c>
      <c r="AB41" s="75">
        <f t="shared" si="3"/>
        <v>0</v>
      </c>
      <c r="AC41" s="75">
        <f t="shared" si="3"/>
        <v>0</v>
      </c>
      <c r="AD41" s="75">
        <f t="shared" si="3"/>
        <v>0</v>
      </c>
      <c r="AE41" s="43">
        <f t="shared" si="3"/>
        <v>0</v>
      </c>
      <c r="AF41" s="30"/>
      <c r="AG41" s="61">
        <f t="shared" si="4"/>
        <v>0</v>
      </c>
      <c r="AH41" s="65">
        <f t="shared" si="5"/>
        <v>0</v>
      </c>
      <c r="AI41" s="93">
        <f t="shared" si="0"/>
        <v>0</v>
      </c>
      <c r="AJ41" s="30"/>
      <c r="AK41" s="96"/>
      <c r="AL41" s="30"/>
      <c r="AM41" s="61">
        <f t="shared" si="6"/>
        <v>0</v>
      </c>
    </row>
    <row r="42" spans="1:39" ht="20.100000000000001" customHeight="1" x14ac:dyDescent="0.25">
      <c r="A42" s="69"/>
      <c r="B42" s="35"/>
      <c r="C42" s="36" t="s">
        <v>18</v>
      </c>
      <c r="D42" s="70"/>
      <c r="E42" s="37"/>
      <c r="F42" s="36"/>
      <c r="G42" s="36"/>
      <c r="H42" s="36"/>
      <c r="I42" s="38"/>
      <c r="J42" s="37"/>
      <c r="K42" s="36"/>
      <c r="L42" s="36"/>
      <c r="M42" s="36"/>
      <c r="N42" s="38"/>
      <c r="O42" s="37"/>
      <c r="P42" s="36"/>
      <c r="Q42" s="36"/>
      <c r="R42" s="36"/>
      <c r="S42" s="38"/>
      <c r="T42" s="77">
        <f t="shared" si="7"/>
        <v>0</v>
      </c>
      <c r="U42" s="75">
        <f t="shared" si="7"/>
        <v>0</v>
      </c>
      <c r="V42" s="75">
        <f t="shared" si="7"/>
        <v>0</v>
      </c>
      <c r="W42" s="75">
        <f t="shared" si="7"/>
        <v>0</v>
      </c>
      <c r="X42" s="75">
        <f t="shared" si="7"/>
        <v>0</v>
      </c>
      <c r="Y42" s="75">
        <f t="shared" si="2"/>
        <v>0</v>
      </c>
      <c r="Z42" s="76">
        <f>VLOOKUP(C42,'STEP 2'!$R$32:$U$36,2,FALSE)</f>
        <v>219</v>
      </c>
      <c r="AA42" s="42">
        <f t="shared" si="3"/>
        <v>0</v>
      </c>
      <c r="AB42" s="75">
        <f t="shared" si="3"/>
        <v>0</v>
      </c>
      <c r="AC42" s="75">
        <f t="shared" si="3"/>
        <v>0</v>
      </c>
      <c r="AD42" s="75">
        <f t="shared" si="3"/>
        <v>0</v>
      </c>
      <c r="AE42" s="43">
        <f t="shared" si="3"/>
        <v>0</v>
      </c>
      <c r="AF42" s="30"/>
      <c r="AG42" s="61">
        <f t="shared" si="4"/>
        <v>0</v>
      </c>
      <c r="AH42" s="65">
        <f t="shared" si="5"/>
        <v>0</v>
      </c>
      <c r="AI42" s="93">
        <f t="shared" si="0"/>
        <v>0</v>
      </c>
      <c r="AJ42" s="30"/>
      <c r="AK42" s="96"/>
      <c r="AL42" s="30"/>
      <c r="AM42" s="61">
        <f t="shared" si="6"/>
        <v>0</v>
      </c>
    </row>
    <row r="43" spans="1:39" ht="20.100000000000001" customHeight="1" x14ac:dyDescent="0.25">
      <c r="A43" s="69"/>
      <c r="B43" s="35"/>
      <c r="C43" s="36" t="s">
        <v>18</v>
      </c>
      <c r="D43" s="70"/>
      <c r="E43" s="37"/>
      <c r="F43" s="36"/>
      <c r="G43" s="36"/>
      <c r="H43" s="36"/>
      <c r="I43" s="38"/>
      <c r="J43" s="37"/>
      <c r="K43" s="36"/>
      <c r="L43" s="36"/>
      <c r="M43" s="36"/>
      <c r="N43" s="38"/>
      <c r="O43" s="37"/>
      <c r="P43" s="36"/>
      <c r="Q43" s="36"/>
      <c r="R43" s="36"/>
      <c r="S43" s="38"/>
      <c r="T43" s="77">
        <f t="shared" si="7"/>
        <v>0</v>
      </c>
      <c r="U43" s="75">
        <f t="shared" si="7"/>
        <v>0</v>
      </c>
      <c r="V43" s="75">
        <f t="shared" si="7"/>
        <v>0</v>
      </c>
      <c r="W43" s="75">
        <f t="shared" si="7"/>
        <v>0</v>
      </c>
      <c r="X43" s="75">
        <f t="shared" si="7"/>
        <v>0</v>
      </c>
      <c r="Y43" s="75">
        <f t="shared" si="2"/>
        <v>0</v>
      </c>
      <c r="Z43" s="76">
        <f>VLOOKUP(C43,'STEP 2'!$R$32:$U$36,2,FALSE)</f>
        <v>219</v>
      </c>
      <c r="AA43" s="42">
        <f t="shared" si="3"/>
        <v>0</v>
      </c>
      <c r="AB43" s="75">
        <f t="shared" si="3"/>
        <v>0</v>
      </c>
      <c r="AC43" s="75">
        <f t="shared" si="3"/>
        <v>0</v>
      </c>
      <c r="AD43" s="75">
        <f t="shared" si="3"/>
        <v>0</v>
      </c>
      <c r="AE43" s="43">
        <f t="shared" si="3"/>
        <v>0</v>
      </c>
      <c r="AF43" s="30"/>
      <c r="AG43" s="61">
        <f t="shared" si="4"/>
        <v>0</v>
      </c>
      <c r="AH43" s="65">
        <f t="shared" si="5"/>
        <v>0</v>
      </c>
      <c r="AI43" s="93">
        <f t="shared" si="0"/>
        <v>0</v>
      </c>
      <c r="AJ43" s="30"/>
      <c r="AK43" s="96"/>
      <c r="AL43" s="30"/>
      <c r="AM43" s="61">
        <f t="shared" si="6"/>
        <v>0</v>
      </c>
    </row>
    <row r="44" spans="1:39" ht="20.100000000000001" customHeight="1" x14ac:dyDescent="0.25">
      <c r="A44" s="69"/>
      <c r="B44" s="35"/>
      <c r="C44" s="36" t="s">
        <v>18</v>
      </c>
      <c r="D44" s="70"/>
      <c r="E44" s="37"/>
      <c r="F44" s="36"/>
      <c r="G44" s="36"/>
      <c r="H44" s="36"/>
      <c r="I44" s="38"/>
      <c r="J44" s="37"/>
      <c r="K44" s="36"/>
      <c r="L44" s="36"/>
      <c r="M44" s="36"/>
      <c r="N44" s="38"/>
      <c r="O44" s="37"/>
      <c r="P44" s="36"/>
      <c r="Q44" s="36"/>
      <c r="R44" s="36"/>
      <c r="S44" s="38"/>
      <c r="T44" s="77">
        <f t="shared" si="7"/>
        <v>0</v>
      </c>
      <c r="U44" s="75">
        <f t="shared" si="7"/>
        <v>0</v>
      </c>
      <c r="V44" s="75">
        <f t="shared" si="7"/>
        <v>0</v>
      </c>
      <c r="W44" s="75">
        <f t="shared" si="7"/>
        <v>0</v>
      </c>
      <c r="X44" s="75">
        <f t="shared" si="7"/>
        <v>0</v>
      </c>
      <c r="Y44" s="75">
        <f t="shared" si="2"/>
        <v>0</v>
      </c>
      <c r="Z44" s="76">
        <f>VLOOKUP(C44,'STEP 2'!$R$32:$U$36,2,FALSE)</f>
        <v>219</v>
      </c>
      <c r="AA44" s="42">
        <f t="shared" si="3"/>
        <v>0</v>
      </c>
      <c r="AB44" s="75">
        <f t="shared" si="3"/>
        <v>0</v>
      </c>
      <c r="AC44" s="75">
        <f t="shared" si="3"/>
        <v>0</v>
      </c>
      <c r="AD44" s="75">
        <f t="shared" si="3"/>
        <v>0</v>
      </c>
      <c r="AE44" s="43">
        <f t="shared" si="3"/>
        <v>0</v>
      </c>
      <c r="AF44" s="30"/>
      <c r="AG44" s="61">
        <f t="shared" si="4"/>
        <v>0</v>
      </c>
      <c r="AH44" s="65">
        <f t="shared" si="5"/>
        <v>0</v>
      </c>
      <c r="AI44" s="93">
        <f t="shared" si="0"/>
        <v>0</v>
      </c>
      <c r="AJ44" s="30"/>
      <c r="AK44" s="96"/>
      <c r="AL44" s="30"/>
      <c r="AM44" s="61">
        <f t="shared" si="6"/>
        <v>0</v>
      </c>
    </row>
    <row r="45" spans="1:39" ht="20.100000000000001" customHeight="1" x14ac:dyDescent="0.25">
      <c r="A45" s="69"/>
      <c r="B45" s="35"/>
      <c r="C45" s="36" t="s">
        <v>18</v>
      </c>
      <c r="D45" s="70"/>
      <c r="E45" s="37"/>
      <c r="F45" s="36"/>
      <c r="G45" s="36"/>
      <c r="H45" s="36"/>
      <c r="I45" s="38"/>
      <c r="J45" s="37"/>
      <c r="K45" s="36"/>
      <c r="L45" s="36"/>
      <c r="M45" s="36"/>
      <c r="N45" s="38"/>
      <c r="O45" s="37"/>
      <c r="P45" s="36"/>
      <c r="Q45" s="36"/>
      <c r="R45" s="36"/>
      <c r="S45" s="38"/>
      <c r="T45" s="77">
        <f t="shared" si="7"/>
        <v>0</v>
      </c>
      <c r="U45" s="75">
        <f t="shared" si="7"/>
        <v>0</v>
      </c>
      <c r="V45" s="75">
        <f t="shared" si="7"/>
        <v>0</v>
      </c>
      <c r="W45" s="75">
        <f t="shared" si="7"/>
        <v>0</v>
      </c>
      <c r="X45" s="75">
        <f t="shared" si="7"/>
        <v>0</v>
      </c>
      <c r="Y45" s="75">
        <f t="shared" si="2"/>
        <v>0</v>
      </c>
      <c r="Z45" s="76">
        <f>VLOOKUP(C45,'STEP 2'!$R$32:$U$36,2,FALSE)</f>
        <v>219</v>
      </c>
      <c r="AA45" s="42">
        <f t="shared" si="3"/>
        <v>0</v>
      </c>
      <c r="AB45" s="75">
        <f t="shared" si="3"/>
        <v>0</v>
      </c>
      <c r="AC45" s="75">
        <f t="shared" si="3"/>
        <v>0</v>
      </c>
      <c r="AD45" s="75">
        <f t="shared" si="3"/>
        <v>0</v>
      </c>
      <c r="AE45" s="43">
        <f t="shared" si="3"/>
        <v>0</v>
      </c>
      <c r="AF45" s="30"/>
      <c r="AG45" s="61">
        <f t="shared" si="4"/>
        <v>0</v>
      </c>
      <c r="AH45" s="65">
        <f t="shared" si="5"/>
        <v>0</v>
      </c>
      <c r="AI45" s="93">
        <f t="shared" si="0"/>
        <v>0</v>
      </c>
      <c r="AJ45" s="30"/>
      <c r="AK45" s="96"/>
      <c r="AL45" s="30"/>
      <c r="AM45" s="61">
        <f t="shared" si="6"/>
        <v>0</v>
      </c>
    </row>
    <row r="46" spans="1:39" ht="20.100000000000001" customHeight="1" x14ac:dyDescent="0.25">
      <c r="A46" s="69"/>
      <c r="B46" s="35"/>
      <c r="C46" s="36" t="s">
        <v>18</v>
      </c>
      <c r="D46" s="70"/>
      <c r="E46" s="37"/>
      <c r="F46" s="36"/>
      <c r="G46" s="36"/>
      <c r="H46" s="36"/>
      <c r="I46" s="38"/>
      <c r="J46" s="37"/>
      <c r="K46" s="36"/>
      <c r="L46" s="36"/>
      <c r="M46" s="36"/>
      <c r="N46" s="38"/>
      <c r="O46" s="37"/>
      <c r="P46" s="36"/>
      <c r="Q46" s="36"/>
      <c r="R46" s="36"/>
      <c r="S46" s="38"/>
      <c r="T46" s="77">
        <f t="shared" si="7"/>
        <v>0</v>
      </c>
      <c r="U46" s="75">
        <f t="shared" si="7"/>
        <v>0</v>
      </c>
      <c r="V46" s="75">
        <f t="shared" si="7"/>
        <v>0</v>
      </c>
      <c r="W46" s="75">
        <f t="shared" si="7"/>
        <v>0</v>
      </c>
      <c r="X46" s="75">
        <f t="shared" si="7"/>
        <v>0</v>
      </c>
      <c r="Y46" s="75">
        <f t="shared" si="2"/>
        <v>0</v>
      </c>
      <c r="Z46" s="76">
        <f>VLOOKUP(C46,'STEP 2'!$R$32:$U$36,2,FALSE)</f>
        <v>219</v>
      </c>
      <c r="AA46" s="42">
        <f t="shared" si="3"/>
        <v>0</v>
      </c>
      <c r="AB46" s="75">
        <f t="shared" si="3"/>
        <v>0</v>
      </c>
      <c r="AC46" s="75">
        <f t="shared" si="3"/>
        <v>0</v>
      </c>
      <c r="AD46" s="75">
        <f t="shared" si="3"/>
        <v>0</v>
      </c>
      <c r="AE46" s="43">
        <f t="shared" si="3"/>
        <v>0</v>
      </c>
      <c r="AF46" s="30"/>
      <c r="AG46" s="61">
        <f t="shared" si="4"/>
        <v>0</v>
      </c>
      <c r="AH46" s="65">
        <f t="shared" si="5"/>
        <v>0</v>
      </c>
      <c r="AI46" s="93">
        <f t="shared" si="0"/>
        <v>0</v>
      </c>
      <c r="AJ46" s="30"/>
      <c r="AK46" s="96"/>
      <c r="AL46" s="30"/>
      <c r="AM46" s="61">
        <f t="shared" si="6"/>
        <v>0</v>
      </c>
    </row>
    <row r="47" spans="1:39" ht="20.100000000000001" customHeight="1" x14ac:dyDescent="0.25">
      <c r="A47" s="69"/>
      <c r="B47" s="35"/>
      <c r="C47" s="36" t="s">
        <v>18</v>
      </c>
      <c r="D47" s="70"/>
      <c r="E47" s="37"/>
      <c r="F47" s="36"/>
      <c r="G47" s="36"/>
      <c r="H47" s="36"/>
      <c r="I47" s="38"/>
      <c r="J47" s="37"/>
      <c r="K47" s="36"/>
      <c r="L47" s="36"/>
      <c r="M47" s="36"/>
      <c r="N47" s="38"/>
      <c r="O47" s="37"/>
      <c r="P47" s="36"/>
      <c r="Q47" s="36"/>
      <c r="R47" s="36"/>
      <c r="S47" s="38"/>
      <c r="T47" s="77">
        <f t="shared" si="7"/>
        <v>0</v>
      </c>
      <c r="U47" s="75">
        <f t="shared" si="7"/>
        <v>0</v>
      </c>
      <c r="V47" s="75">
        <f t="shared" si="7"/>
        <v>0</v>
      </c>
      <c r="W47" s="75">
        <f t="shared" si="7"/>
        <v>0</v>
      </c>
      <c r="X47" s="75">
        <f t="shared" si="7"/>
        <v>0</v>
      </c>
      <c r="Y47" s="75">
        <f t="shared" si="2"/>
        <v>0</v>
      </c>
      <c r="Z47" s="76">
        <f>VLOOKUP(C47,'STEP 2'!$R$32:$U$36,2,FALSE)</f>
        <v>219</v>
      </c>
      <c r="AA47" s="42">
        <f t="shared" si="3"/>
        <v>0</v>
      </c>
      <c r="AB47" s="75">
        <f t="shared" si="3"/>
        <v>0</v>
      </c>
      <c r="AC47" s="75">
        <f t="shared" si="3"/>
        <v>0</v>
      </c>
      <c r="AD47" s="75">
        <f t="shared" si="3"/>
        <v>0</v>
      </c>
      <c r="AE47" s="43">
        <f t="shared" si="3"/>
        <v>0</v>
      </c>
      <c r="AF47" s="30"/>
      <c r="AG47" s="61">
        <f t="shared" si="4"/>
        <v>0</v>
      </c>
      <c r="AH47" s="65">
        <f t="shared" si="5"/>
        <v>0</v>
      </c>
      <c r="AI47" s="93">
        <f t="shared" si="0"/>
        <v>0</v>
      </c>
      <c r="AJ47" s="30"/>
      <c r="AK47" s="96"/>
      <c r="AL47" s="30"/>
      <c r="AM47" s="61">
        <f t="shared" si="6"/>
        <v>0</v>
      </c>
    </row>
    <row r="48" spans="1:39" ht="20.100000000000001" customHeight="1" x14ac:dyDescent="0.25">
      <c r="A48" s="69"/>
      <c r="B48" s="35"/>
      <c r="C48" s="36" t="s">
        <v>18</v>
      </c>
      <c r="D48" s="70"/>
      <c r="E48" s="37"/>
      <c r="F48" s="36"/>
      <c r="G48" s="36"/>
      <c r="H48" s="36"/>
      <c r="I48" s="38"/>
      <c r="J48" s="37"/>
      <c r="K48" s="36"/>
      <c r="L48" s="36"/>
      <c r="M48" s="36"/>
      <c r="N48" s="38"/>
      <c r="O48" s="37"/>
      <c r="P48" s="36"/>
      <c r="Q48" s="36"/>
      <c r="R48" s="36"/>
      <c r="S48" s="38"/>
      <c r="T48" s="77">
        <f t="shared" si="7"/>
        <v>0</v>
      </c>
      <c r="U48" s="75">
        <f t="shared" si="7"/>
        <v>0</v>
      </c>
      <c r="V48" s="75">
        <f t="shared" si="7"/>
        <v>0</v>
      </c>
      <c r="W48" s="75">
        <f t="shared" si="7"/>
        <v>0</v>
      </c>
      <c r="X48" s="75">
        <f t="shared" si="7"/>
        <v>0</v>
      </c>
      <c r="Y48" s="75">
        <f t="shared" si="2"/>
        <v>0</v>
      </c>
      <c r="Z48" s="76">
        <f>VLOOKUP(C48,'STEP 2'!$R$32:$U$36,2,FALSE)</f>
        <v>219</v>
      </c>
      <c r="AA48" s="42">
        <f t="shared" si="3"/>
        <v>0</v>
      </c>
      <c r="AB48" s="75">
        <f t="shared" si="3"/>
        <v>0</v>
      </c>
      <c r="AC48" s="75">
        <f t="shared" si="3"/>
        <v>0</v>
      </c>
      <c r="AD48" s="75">
        <f t="shared" si="3"/>
        <v>0</v>
      </c>
      <c r="AE48" s="43">
        <f t="shared" si="3"/>
        <v>0</v>
      </c>
      <c r="AF48" s="30"/>
      <c r="AG48" s="61">
        <f t="shared" si="4"/>
        <v>0</v>
      </c>
      <c r="AH48" s="65">
        <f t="shared" si="5"/>
        <v>0</v>
      </c>
      <c r="AI48" s="93">
        <f t="shared" si="0"/>
        <v>0</v>
      </c>
      <c r="AJ48" s="30"/>
      <c r="AK48" s="96"/>
      <c r="AL48" s="30"/>
      <c r="AM48" s="61">
        <f t="shared" si="6"/>
        <v>0</v>
      </c>
    </row>
    <row r="49" spans="1:39" ht="20.100000000000001" customHeight="1" x14ac:dyDescent="0.25">
      <c r="A49" s="69"/>
      <c r="B49" s="35"/>
      <c r="C49" s="36" t="s">
        <v>18</v>
      </c>
      <c r="D49" s="70"/>
      <c r="E49" s="37"/>
      <c r="F49" s="36"/>
      <c r="G49" s="36"/>
      <c r="H49" s="36"/>
      <c r="I49" s="38"/>
      <c r="J49" s="37"/>
      <c r="K49" s="36"/>
      <c r="L49" s="36"/>
      <c r="M49" s="36"/>
      <c r="N49" s="38"/>
      <c r="O49" s="37"/>
      <c r="P49" s="36"/>
      <c r="Q49" s="36"/>
      <c r="R49" s="36"/>
      <c r="S49" s="38"/>
      <c r="T49" s="77">
        <f t="shared" si="7"/>
        <v>0</v>
      </c>
      <c r="U49" s="75">
        <f t="shared" si="7"/>
        <v>0</v>
      </c>
      <c r="V49" s="75">
        <f t="shared" si="7"/>
        <v>0</v>
      </c>
      <c r="W49" s="75">
        <f t="shared" si="7"/>
        <v>0</v>
      </c>
      <c r="X49" s="75">
        <f t="shared" si="7"/>
        <v>0</v>
      </c>
      <c r="Y49" s="75">
        <f t="shared" si="2"/>
        <v>0</v>
      </c>
      <c r="Z49" s="76">
        <f>VLOOKUP(C49,'STEP 2'!$R$32:$U$36,2,FALSE)</f>
        <v>219</v>
      </c>
      <c r="AA49" s="42">
        <f t="shared" si="3"/>
        <v>0</v>
      </c>
      <c r="AB49" s="75">
        <f t="shared" si="3"/>
        <v>0</v>
      </c>
      <c r="AC49" s="75">
        <f t="shared" si="3"/>
        <v>0</v>
      </c>
      <c r="AD49" s="75">
        <f t="shared" si="3"/>
        <v>0</v>
      </c>
      <c r="AE49" s="43">
        <f t="shared" si="3"/>
        <v>0</v>
      </c>
      <c r="AF49" s="30"/>
      <c r="AG49" s="61">
        <f t="shared" si="4"/>
        <v>0</v>
      </c>
      <c r="AH49" s="65">
        <f t="shared" si="5"/>
        <v>0</v>
      </c>
      <c r="AI49" s="93">
        <f t="shared" si="0"/>
        <v>0</v>
      </c>
      <c r="AJ49" s="30"/>
      <c r="AK49" s="96"/>
      <c r="AL49" s="30"/>
      <c r="AM49" s="61">
        <f t="shared" si="6"/>
        <v>0</v>
      </c>
    </row>
    <row r="50" spans="1:39" ht="20.100000000000001" customHeight="1" x14ac:dyDescent="0.25">
      <c r="A50" s="69"/>
      <c r="B50" s="35"/>
      <c r="C50" s="36" t="s">
        <v>18</v>
      </c>
      <c r="D50" s="70"/>
      <c r="E50" s="37"/>
      <c r="F50" s="36"/>
      <c r="G50" s="36"/>
      <c r="H50" s="36"/>
      <c r="I50" s="38"/>
      <c r="J50" s="37"/>
      <c r="K50" s="36"/>
      <c r="L50" s="36"/>
      <c r="M50" s="36"/>
      <c r="N50" s="38"/>
      <c r="O50" s="37"/>
      <c r="P50" s="36"/>
      <c r="Q50" s="36"/>
      <c r="R50" s="36"/>
      <c r="S50" s="38"/>
      <c r="T50" s="77">
        <f t="shared" si="7"/>
        <v>0</v>
      </c>
      <c r="U50" s="75">
        <f t="shared" si="7"/>
        <v>0</v>
      </c>
      <c r="V50" s="75">
        <f t="shared" si="7"/>
        <v>0</v>
      </c>
      <c r="W50" s="75">
        <f t="shared" si="7"/>
        <v>0</v>
      </c>
      <c r="X50" s="75">
        <f t="shared" si="7"/>
        <v>0</v>
      </c>
      <c r="Y50" s="75">
        <f t="shared" si="2"/>
        <v>0</v>
      </c>
      <c r="Z50" s="76">
        <f>VLOOKUP(C50,'STEP 2'!$R$32:$U$36,2,FALSE)</f>
        <v>219</v>
      </c>
      <c r="AA50" s="42">
        <f t="shared" si="3"/>
        <v>0</v>
      </c>
      <c r="AB50" s="75">
        <f t="shared" si="3"/>
        <v>0</v>
      </c>
      <c r="AC50" s="75">
        <f t="shared" si="3"/>
        <v>0</v>
      </c>
      <c r="AD50" s="75">
        <f t="shared" si="3"/>
        <v>0</v>
      </c>
      <c r="AE50" s="43">
        <f t="shared" si="3"/>
        <v>0</v>
      </c>
      <c r="AF50" s="30"/>
      <c r="AG50" s="61">
        <f t="shared" si="4"/>
        <v>0</v>
      </c>
      <c r="AH50" s="65">
        <f t="shared" si="5"/>
        <v>0</v>
      </c>
      <c r="AI50" s="93">
        <f t="shared" si="0"/>
        <v>0</v>
      </c>
      <c r="AJ50" s="30"/>
      <c r="AK50" s="96"/>
      <c r="AL50" s="30"/>
      <c r="AM50" s="61">
        <f t="shared" si="6"/>
        <v>0</v>
      </c>
    </row>
    <row r="51" spans="1:39" ht="20.100000000000001" customHeight="1" x14ac:dyDescent="0.25">
      <c r="A51" s="69"/>
      <c r="B51" s="35"/>
      <c r="C51" s="36" t="s">
        <v>18</v>
      </c>
      <c r="D51" s="70"/>
      <c r="E51" s="37"/>
      <c r="F51" s="36"/>
      <c r="G51" s="36"/>
      <c r="H51" s="36"/>
      <c r="I51" s="38"/>
      <c r="J51" s="37"/>
      <c r="K51" s="36"/>
      <c r="L51" s="36"/>
      <c r="M51" s="36"/>
      <c r="N51" s="38"/>
      <c r="O51" s="37"/>
      <c r="P51" s="36"/>
      <c r="Q51" s="36"/>
      <c r="R51" s="36"/>
      <c r="S51" s="38"/>
      <c r="T51" s="77">
        <f t="shared" si="7"/>
        <v>0</v>
      </c>
      <c r="U51" s="75">
        <f t="shared" si="7"/>
        <v>0</v>
      </c>
      <c r="V51" s="75">
        <f t="shared" si="7"/>
        <v>0</v>
      </c>
      <c r="W51" s="75">
        <f t="shared" si="7"/>
        <v>0</v>
      </c>
      <c r="X51" s="75">
        <f t="shared" si="7"/>
        <v>0</v>
      </c>
      <c r="Y51" s="75">
        <f t="shared" si="2"/>
        <v>0</v>
      </c>
      <c r="Z51" s="76">
        <f>VLOOKUP(C51,'STEP 2'!$R$32:$U$36,2,FALSE)</f>
        <v>219</v>
      </c>
      <c r="AA51" s="42">
        <f t="shared" si="3"/>
        <v>0</v>
      </c>
      <c r="AB51" s="75">
        <f t="shared" si="3"/>
        <v>0</v>
      </c>
      <c r="AC51" s="75">
        <f t="shared" si="3"/>
        <v>0</v>
      </c>
      <c r="AD51" s="75">
        <f t="shared" si="3"/>
        <v>0</v>
      </c>
      <c r="AE51" s="43">
        <f t="shared" si="3"/>
        <v>0</v>
      </c>
      <c r="AF51" s="30"/>
      <c r="AG51" s="61">
        <f t="shared" si="4"/>
        <v>0</v>
      </c>
      <c r="AH51" s="65">
        <f t="shared" si="5"/>
        <v>0</v>
      </c>
      <c r="AI51" s="93">
        <f t="shared" si="0"/>
        <v>0</v>
      </c>
      <c r="AJ51" s="30"/>
      <c r="AK51" s="96"/>
      <c r="AL51" s="30"/>
      <c r="AM51" s="61">
        <f t="shared" si="6"/>
        <v>0</v>
      </c>
    </row>
    <row r="52" spans="1:39" ht="20.100000000000001" customHeight="1" x14ac:dyDescent="0.25">
      <c r="A52" s="69"/>
      <c r="B52" s="35"/>
      <c r="C52" s="36" t="s">
        <v>18</v>
      </c>
      <c r="D52" s="70"/>
      <c r="E52" s="37"/>
      <c r="F52" s="36"/>
      <c r="G52" s="36"/>
      <c r="H52" s="36"/>
      <c r="I52" s="38"/>
      <c r="J52" s="37"/>
      <c r="K52" s="36"/>
      <c r="L52" s="36"/>
      <c r="M52" s="36"/>
      <c r="N52" s="38"/>
      <c r="O52" s="37"/>
      <c r="P52" s="36"/>
      <c r="Q52" s="36"/>
      <c r="R52" s="36"/>
      <c r="S52" s="38"/>
      <c r="T52" s="77">
        <f t="shared" si="7"/>
        <v>0</v>
      </c>
      <c r="U52" s="75">
        <f t="shared" si="7"/>
        <v>0</v>
      </c>
      <c r="V52" s="75">
        <f t="shared" si="7"/>
        <v>0</v>
      </c>
      <c r="W52" s="75">
        <f t="shared" si="7"/>
        <v>0</v>
      </c>
      <c r="X52" s="75">
        <f t="shared" si="7"/>
        <v>0</v>
      </c>
      <c r="Y52" s="75">
        <f t="shared" si="2"/>
        <v>0</v>
      </c>
      <c r="Z52" s="76">
        <f>VLOOKUP(C52,'STEP 2'!$R$32:$U$36,2,FALSE)</f>
        <v>219</v>
      </c>
      <c r="AA52" s="42">
        <f t="shared" si="3"/>
        <v>0</v>
      </c>
      <c r="AB52" s="75">
        <f t="shared" si="3"/>
        <v>0</v>
      </c>
      <c r="AC52" s="75">
        <f t="shared" si="3"/>
        <v>0</v>
      </c>
      <c r="AD52" s="75">
        <f t="shared" si="3"/>
        <v>0</v>
      </c>
      <c r="AE52" s="43">
        <f t="shared" si="3"/>
        <v>0</v>
      </c>
      <c r="AF52" s="30"/>
      <c r="AG52" s="61">
        <f t="shared" si="4"/>
        <v>0</v>
      </c>
      <c r="AH52" s="65">
        <f t="shared" si="5"/>
        <v>0</v>
      </c>
      <c r="AI52" s="93">
        <f t="shared" si="0"/>
        <v>0</v>
      </c>
      <c r="AJ52" s="30"/>
      <c r="AK52" s="96"/>
      <c r="AL52" s="30"/>
      <c r="AM52" s="61">
        <f t="shared" si="6"/>
        <v>0</v>
      </c>
    </row>
    <row r="53" spans="1:39" ht="20.100000000000001" customHeight="1" x14ac:dyDescent="0.25">
      <c r="A53" s="69"/>
      <c r="B53" s="35"/>
      <c r="C53" s="36" t="s">
        <v>18</v>
      </c>
      <c r="D53" s="70"/>
      <c r="E53" s="37"/>
      <c r="F53" s="36"/>
      <c r="G53" s="36"/>
      <c r="H53" s="36"/>
      <c r="I53" s="38"/>
      <c r="J53" s="37"/>
      <c r="K53" s="36"/>
      <c r="L53" s="36"/>
      <c r="M53" s="36"/>
      <c r="N53" s="38"/>
      <c r="O53" s="37"/>
      <c r="P53" s="36"/>
      <c r="Q53" s="36"/>
      <c r="R53" s="36"/>
      <c r="S53" s="38"/>
      <c r="T53" s="77">
        <f t="shared" si="7"/>
        <v>0</v>
      </c>
      <c r="U53" s="75">
        <f t="shared" si="7"/>
        <v>0</v>
      </c>
      <c r="V53" s="75">
        <f t="shared" si="7"/>
        <v>0</v>
      </c>
      <c r="W53" s="75">
        <f t="shared" si="7"/>
        <v>0</v>
      </c>
      <c r="X53" s="75">
        <f t="shared" si="7"/>
        <v>0</v>
      </c>
      <c r="Y53" s="75">
        <f t="shared" si="2"/>
        <v>0</v>
      </c>
      <c r="Z53" s="76">
        <f>VLOOKUP(C53,'STEP 2'!$R$32:$U$36,2,FALSE)</f>
        <v>219</v>
      </c>
      <c r="AA53" s="42">
        <f t="shared" si="3"/>
        <v>0</v>
      </c>
      <c r="AB53" s="75">
        <f t="shared" si="3"/>
        <v>0</v>
      </c>
      <c r="AC53" s="75">
        <f t="shared" si="3"/>
        <v>0</v>
      </c>
      <c r="AD53" s="75">
        <f t="shared" si="3"/>
        <v>0</v>
      </c>
      <c r="AE53" s="43">
        <f t="shared" si="3"/>
        <v>0</v>
      </c>
      <c r="AF53" s="30"/>
      <c r="AG53" s="61">
        <f t="shared" si="4"/>
        <v>0</v>
      </c>
      <c r="AH53" s="65">
        <f t="shared" si="5"/>
        <v>0</v>
      </c>
      <c r="AI53" s="93">
        <f t="shared" si="0"/>
        <v>0</v>
      </c>
      <c r="AJ53" s="30"/>
      <c r="AK53" s="96"/>
      <c r="AL53" s="30"/>
      <c r="AM53" s="61">
        <f t="shared" si="6"/>
        <v>0</v>
      </c>
    </row>
    <row r="54" spans="1:39" ht="20.100000000000001" customHeight="1" x14ac:dyDescent="0.25">
      <c r="A54" s="69"/>
      <c r="B54" s="35"/>
      <c r="C54" s="36" t="s">
        <v>18</v>
      </c>
      <c r="D54" s="70"/>
      <c r="E54" s="37"/>
      <c r="F54" s="36"/>
      <c r="G54" s="36"/>
      <c r="H54" s="36"/>
      <c r="I54" s="38"/>
      <c r="J54" s="37"/>
      <c r="K54" s="36"/>
      <c r="L54" s="36"/>
      <c r="M54" s="36"/>
      <c r="N54" s="38"/>
      <c r="O54" s="37"/>
      <c r="P54" s="36"/>
      <c r="Q54" s="36"/>
      <c r="R54" s="36"/>
      <c r="S54" s="38"/>
      <c r="T54" s="77">
        <f t="shared" si="7"/>
        <v>0</v>
      </c>
      <c r="U54" s="75">
        <f t="shared" si="7"/>
        <v>0</v>
      </c>
      <c r="V54" s="75">
        <f t="shared" si="7"/>
        <v>0</v>
      </c>
      <c r="W54" s="75">
        <f t="shared" si="7"/>
        <v>0</v>
      </c>
      <c r="X54" s="75">
        <f t="shared" si="7"/>
        <v>0</v>
      </c>
      <c r="Y54" s="75">
        <f t="shared" si="2"/>
        <v>0</v>
      </c>
      <c r="Z54" s="76">
        <f>VLOOKUP(C54,'STEP 2'!$R$32:$U$36,2,FALSE)</f>
        <v>219</v>
      </c>
      <c r="AA54" s="42">
        <f t="shared" si="3"/>
        <v>0</v>
      </c>
      <c r="AB54" s="75">
        <f t="shared" si="3"/>
        <v>0</v>
      </c>
      <c r="AC54" s="75">
        <f t="shared" si="3"/>
        <v>0</v>
      </c>
      <c r="AD54" s="75">
        <f t="shared" si="3"/>
        <v>0</v>
      </c>
      <c r="AE54" s="43">
        <f t="shared" si="3"/>
        <v>0</v>
      </c>
      <c r="AF54" s="30"/>
      <c r="AG54" s="61">
        <f t="shared" si="4"/>
        <v>0</v>
      </c>
      <c r="AH54" s="65">
        <f t="shared" si="5"/>
        <v>0</v>
      </c>
      <c r="AI54" s="93">
        <f t="shared" si="0"/>
        <v>0</v>
      </c>
      <c r="AJ54" s="30"/>
      <c r="AK54" s="96"/>
      <c r="AL54" s="30"/>
      <c r="AM54" s="61">
        <f t="shared" si="6"/>
        <v>0</v>
      </c>
    </row>
    <row r="55" spans="1:39" ht="20.100000000000001" customHeight="1" x14ac:dyDescent="0.25">
      <c r="A55" s="69"/>
      <c r="B55" s="35"/>
      <c r="C55" s="36" t="s">
        <v>18</v>
      </c>
      <c r="D55" s="70"/>
      <c r="E55" s="37"/>
      <c r="F55" s="36"/>
      <c r="G55" s="36"/>
      <c r="H55" s="36"/>
      <c r="I55" s="38"/>
      <c r="J55" s="37"/>
      <c r="K55" s="36"/>
      <c r="L55" s="36"/>
      <c r="M55" s="36"/>
      <c r="N55" s="38"/>
      <c r="O55" s="37"/>
      <c r="P55" s="36"/>
      <c r="Q55" s="36"/>
      <c r="R55" s="36"/>
      <c r="S55" s="38"/>
      <c r="T55" s="77">
        <f t="shared" si="7"/>
        <v>0</v>
      </c>
      <c r="U55" s="75">
        <f t="shared" si="7"/>
        <v>0</v>
      </c>
      <c r="V55" s="75">
        <f t="shared" si="7"/>
        <v>0</v>
      </c>
      <c r="W55" s="75">
        <f t="shared" si="7"/>
        <v>0</v>
      </c>
      <c r="X55" s="75">
        <f t="shared" si="7"/>
        <v>0</v>
      </c>
      <c r="Y55" s="75">
        <f t="shared" si="2"/>
        <v>0</v>
      </c>
      <c r="Z55" s="76">
        <f>VLOOKUP(C55,'STEP 2'!$R$32:$U$36,2,FALSE)</f>
        <v>219</v>
      </c>
      <c r="AA55" s="42">
        <f t="shared" si="3"/>
        <v>0</v>
      </c>
      <c r="AB55" s="75">
        <f t="shared" si="3"/>
        <v>0</v>
      </c>
      <c r="AC55" s="75">
        <f t="shared" si="3"/>
        <v>0</v>
      </c>
      <c r="AD55" s="75">
        <f t="shared" si="3"/>
        <v>0</v>
      </c>
      <c r="AE55" s="43">
        <f t="shared" si="3"/>
        <v>0</v>
      </c>
      <c r="AF55" s="30"/>
      <c r="AG55" s="61">
        <f t="shared" si="4"/>
        <v>0</v>
      </c>
      <c r="AH55" s="65">
        <f t="shared" si="5"/>
        <v>0</v>
      </c>
      <c r="AI55" s="93">
        <f t="shared" si="0"/>
        <v>0</v>
      </c>
      <c r="AJ55" s="30"/>
      <c r="AK55" s="96"/>
      <c r="AL55" s="30"/>
      <c r="AM55" s="61">
        <f t="shared" si="6"/>
        <v>0</v>
      </c>
    </row>
    <row r="56" spans="1:39" ht="20.100000000000001" customHeight="1" x14ac:dyDescent="0.25">
      <c r="A56" s="69"/>
      <c r="B56" s="35"/>
      <c r="C56" s="36" t="s">
        <v>18</v>
      </c>
      <c r="D56" s="70"/>
      <c r="E56" s="37"/>
      <c r="F56" s="36"/>
      <c r="G56" s="36"/>
      <c r="H56" s="36"/>
      <c r="I56" s="38"/>
      <c r="J56" s="37"/>
      <c r="K56" s="36"/>
      <c r="L56" s="36"/>
      <c r="M56" s="36"/>
      <c r="N56" s="38"/>
      <c r="O56" s="37"/>
      <c r="P56" s="36"/>
      <c r="Q56" s="36"/>
      <c r="R56" s="36"/>
      <c r="S56" s="38"/>
      <c r="T56" s="77">
        <f t="shared" si="7"/>
        <v>0</v>
      </c>
      <c r="U56" s="75">
        <f t="shared" si="7"/>
        <v>0</v>
      </c>
      <c r="V56" s="75">
        <f t="shared" si="7"/>
        <v>0</v>
      </c>
      <c r="W56" s="75">
        <f t="shared" si="7"/>
        <v>0</v>
      </c>
      <c r="X56" s="75">
        <f t="shared" si="7"/>
        <v>0</v>
      </c>
      <c r="Y56" s="75">
        <f t="shared" si="2"/>
        <v>0</v>
      </c>
      <c r="Z56" s="76">
        <f>VLOOKUP(C56,'STEP 2'!$R$32:$U$36,2,FALSE)</f>
        <v>219</v>
      </c>
      <c r="AA56" s="42">
        <f t="shared" si="3"/>
        <v>0</v>
      </c>
      <c r="AB56" s="75">
        <f t="shared" si="3"/>
        <v>0</v>
      </c>
      <c r="AC56" s="75">
        <f t="shared" si="3"/>
        <v>0</v>
      </c>
      <c r="AD56" s="75">
        <f t="shared" si="3"/>
        <v>0</v>
      </c>
      <c r="AE56" s="43">
        <f t="shared" si="3"/>
        <v>0</v>
      </c>
      <c r="AF56" s="30"/>
      <c r="AG56" s="61">
        <f t="shared" si="4"/>
        <v>0</v>
      </c>
      <c r="AH56" s="65">
        <f t="shared" si="5"/>
        <v>0</v>
      </c>
      <c r="AI56" s="93">
        <f t="shared" si="0"/>
        <v>0</v>
      </c>
      <c r="AJ56" s="30"/>
      <c r="AK56" s="96"/>
      <c r="AL56" s="30"/>
      <c r="AM56" s="61">
        <f t="shared" si="6"/>
        <v>0</v>
      </c>
    </row>
    <row r="57" spans="1:39" ht="20.100000000000001" customHeight="1" x14ac:dyDescent="0.25">
      <c r="A57" s="69"/>
      <c r="B57" s="35"/>
      <c r="C57" s="36" t="s">
        <v>18</v>
      </c>
      <c r="D57" s="70"/>
      <c r="E57" s="37"/>
      <c r="F57" s="36"/>
      <c r="G57" s="36"/>
      <c r="H57" s="36"/>
      <c r="I57" s="38"/>
      <c r="J57" s="37"/>
      <c r="K57" s="36"/>
      <c r="L57" s="36"/>
      <c r="M57" s="36"/>
      <c r="N57" s="38"/>
      <c r="O57" s="37"/>
      <c r="P57" s="36"/>
      <c r="Q57" s="36"/>
      <c r="R57" s="36"/>
      <c r="S57" s="38"/>
      <c r="T57" s="77">
        <f t="shared" si="7"/>
        <v>0</v>
      </c>
      <c r="U57" s="75">
        <f t="shared" si="7"/>
        <v>0</v>
      </c>
      <c r="V57" s="75">
        <f t="shared" si="7"/>
        <v>0</v>
      </c>
      <c r="W57" s="75">
        <f t="shared" si="7"/>
        <v>0</v>
      </c>
      <c r="X57" s="75">
        <f t="shared" si="7"/>
        <v>0</v>
      </c>
      <c r="Y57" s="75">
        <f t="shared" si="2"/>
        <v>0</v>
      </c>
      <c r="Z57" s="76">
        <f>VLOOKUP(C57,'STEP 2'!$R$32:$U$36,2,FALSE)</f>
        <v>219</v>
      </c>
      <c r="AA57" s="42">
        <f t="shared" si="3"/>
        <v>0</v>
      </c>
      <c r="AB57" s="75">
        <f t="shared" si="3"/>
        <v>0</v>
      </c>
      <c r="AC57" s="75">
        <f t="shared" si="3"/>
        <v>0</v>
      </c>
      <c r="AD57" s="75">
        <f t="shared" si="3"/>
        <v>0</v>
      </c>
      <c r="AE57" s="43">
        <f t="shared" si="3"/>
        <v>0</v>
      </c>
      <c r="AF57" s="30"/>
      <c r="AG57" s="61">
        <f t="shared" si="4"/>
        <v>0</v>
      </c>
      <c r="AH57" s="65">
        <f t="shared" si="5"/>
        <v>0</v>
      </c>
      <c r="AI57" s="93">
        <f t="shared" si="0"/>
        <v>0</v>
      </c>
      <c r="AJ57" s="30"/>
      <c r="AK57" s="96"/>
      <c r="AL57" s="30"/>
      <c r="AM57" s="61">
        <f t="shared" si="6"/>
        <v>0</v>
      </c>
    </row>
    <row r="58" spans="1:39" ht="20.100000000000001" customHeight="1" x14ac:dyDescent="0.25">
      <c r="A58" s="69"/>
      <c r="B58" s="35"/>
      <c r="C58" s="36" t="s">
        <v>18</v>
      </c>
      <c r="D58" s="70"/>
      <c r="E58" s="37"/>
      <c r="F58" s="36"/>
      <c r="G58" s="36"/>
      <c r="H58" s="36"/>
      <c r="I58" s="38"/>
      <c r="J58" s="37"/>
      <c r="K58" s="36"/>
      <c r="L58" s="36"/>
      <c r="M58" s="36"/>
      <c r="N58" s="38"/>
      <c r="O58" s="37"/>
      <c r="P58" s="36"/>
      <c r="Q58" s="36"/>
      <c r="R58" s="36"/>
      <c r="S58" s="38"/>
      <c r="T58" s="77">
        <f t="shared" si="7"/>
        <v>0</v>
      </c>
      <c r="U58" s="75">
        <f t="shared" si="7"/>
        <v>0</v>
      </c>
      <c r="V58" s="75">
        <f t="shared" si="7"/>
        <v>0</v>
      </c>
      <c r="W58" s="75">
        <f t="shared" si="7"/>
        <v>0</v>
      </c>
      <c r="X58" s="75">
        <f t="shared" si="7"/>
        <v>0</v>
      </c>
      <c r="Y58" s="75">
        <f t="shared" si="2"/>
        <v>0</v>
      </c>
      <c r="Z58" s="76">
        <f>VLOOKUP(C58,'STEP 2'!$R$32:$U$36,2,FALSE)</f>
        <v>219</v>
      </c>
      <c r="AA58" s="42">
        <f t="shared" si="3"/>
        <v>0</v>
      </c>
      <c r="AB58" s="75">
        <f t="shared" si="3"/>
        <v>0</v>
      </c>
      <c r="AC58" s="75">
        <f t="shared" si="3"/>
        <v>0</v>
      </c>
      <c r="AD58" s="75">
        <f t="shared" si="3"/>
        <v>0</v>
      </c>
      <c r="AE58" s="43">
        <f t="shared" si="3"/>
        <v>0</v>
      </c>
      <c r="AF58" s="30"/>
      <c r="AG58" s="61">
        <f t="shared" si="4"/>
        <v>0</v>
      </c>
      <c r="AH58" s="65">
        <f t="shared" si="5"/>
        <v>0</v>
      </c>
      <c r="AI58" s="93">
        <f t="shared" si="0"/>
        <v>0</v>
      </c>
      <c r="AJ58" s="30"/>
      <c r="AK58" s="96"/>
      <c r="AL58" s="30"/>
      <c r="AM58" s="61">
        <f t="shared" si="6"/>
        <v>0</v>
      </c>
    </row>
    <row r="59" spans="1:39" ht="20.100000000000001" customHeight="1" x14ac:dyDescent="0.25">
      <c r="A59" s="69"/>
      <c r="B59" s="35"/>
      <c r="C59" s="36" t="s">
        <v>18</v>
      </c>
      <c r="D59" s="71"/>
      <c r="E59" s="37"/>
      <c r="F59" s="36"/>
      <c r="G59" s="36"/>
      <c r="H59" s="36"/>
      <c r="I59" s="38"/>
      <c r="J59" s="37"/>
      <c r="K59" s="36"/>
      <c r="L59" s="36"/>
      <c r="M59" s="36"/>
      <c r="N59" s="38"/>
      <c r="O59" s="37"/>
      <c r="P59" s="36"/>
      <c r="Q59" s="36"/>
      <c r="R59" s="36"/>
      <c r="S59" s="38"/>
      <c r="T59" s="77">
        <f t="shared" si="7"/>
        <v>0</v>
      </c>
      <c r="U59" s="75">
        <f t="shared" si="7"/>
        <v>0</v>
      </c>
      <c r="V59" s="75">
        <f t="shared" si="7"/>
        <v>0</v>
      </c>
      <c r="W59" s="75">
        <f t="shared" si="7"/>
        <v>0</v>
      </c>
      <c r="X59" s="75">
        <f t="shared" si="7"/>
        <v>0</v>
      </c>
      <c r="Y59" s="75">
        <f t="shared" si="2"/>
        <v>0</v>
      </c>
      <c r="Z59" s="76">
        <f>VLOOKUP(C59,'STEP 2'!$R$32:$U$36,2,FALSE)</f>
        <v>219</v>
      </c>
      <c r="AA59" s="42">
        <f t="shared" ref="AA59:AE107" si="8">J59-O59</f>
        <v>0</v>
      </c>
      <c r="AB59" s="75">
        <f t="shared" si="8"/>
        <v>0</v>
      </c>
      <c r="AC59" s="75">
        <f t="shared" si="8"/>
        <v>0</v>
      </c>
      <c r="AD59" s="75">
        <f t="shared" si="8"/>
        <v>0</v>
      </c>
      <c r="AE59" s="43">
        <f t="shared" si="8"/>
        <v>0</v>
      </c>
      <c r="AF59" s="30"/>
      <c r="AG59" s="61">
        <f t="shared" si="4"/>
        <v>0</v>
      </c>
      <c r="AH59" s="65">
        <f t="shared" si="5"/>
        <v>0</v>
      </c>
      <c r="AI59" s="93">
        <f t="shared" si="0"/>
        <v>0</v>
      </c>
      <c r="AJ59" s="30"/>
      <c r="AK59" s="96"/>
      <c r="AL59" s="30"/>
      <c r="AM59" s="61">
        <f t="shared" si="6"/>
        <v>0</v>
      </c>
    </row>
    <row r="60" spans="1:39" ht="20.100000000000001" customHeight="1" x14ac:dyDescent="0.25">
      <c r="A60" s="69"/>
      <c r="B60" s="35"/>
      <c r="C60" s="36" t="s">
        <v>18</v>
      </c>
      <c r="D60" s="71"/>
      <c r="E60" s="37"/>
      <c r="F60" s="36"/>
      <c r="G60" s="36"/>
      <c r="H60" s="36"/>
      <c r="I60" s="38"/>
      <c r="J60" s="37"/>
      <c r="K60" s="36"/>
      <c r="L60" s="36"/>
      <c r="M60" s="36"/>
      <c r="N60" s="38"/>
      <c r="O60" s="37"/>
      <c r="P60" s="36"/>
      <c r="Q60" s="36"/>
      <c r="R60" s="36"/>
      <c r="S60" s="38"/>
      <c r="T60" s="77">
        <f t="shared" si="7"/>
        <v>0</v>
      </c>
      <c r="U60" s="75">
        <f t="shared" si="7"/>
        <v>0</v>
      </c>
      <c r="V60" s="75">
        <f t="shared" si="7"/>
        <v>0</v>
      </c>
      <c r="W60" s="75">
        <f t="shared" si="7"/>
        <v>0</v>
      </c>
      <c r="X60" s="75">
        <f t="shared" si="7"/>
        <v>0</v>
      </c>
      <c r="Y60" s="75">
        <f t="shared" si="2"/>
        <v>0</v>
      </c>
      <c r="Z60" s="76">
        <f>VLOOKUP(C60,'STEP 2'!$R$32:$U$36,2,FALSE)</f>
        <v>219</v>
      </c>
      <c r="AA60" s="42">
        <f t="shared" si="8"/>
        <v>0</v>
      </c>
      <c r="AB60" s="75">
        <f t="shared" si="8"/>
        <v>0</v>
      </c>
      <c r="AC60" s="75">
        <f t="shared" si="8"/>
        <v>0</v>
      </c>
      <c r="AD60" s="75">
        <f t="shared" si="8"/>
        <v>0</v>
      </c>
      <c r="AE60" s="43">
        <f t="shared" si="8"/>
        <v>0</v>
      </c>
      <c r="AF60" s="30"/>
      <c r="AG60" s="61">
        <f t="shared" si="4"/>
        <v>0</v>
      </c>
      <c r="AH60" s="65">
        <f t="shared" si="5"/>
        <v>0</v>
      </c>
      <c r="AI60" s="93">
        <f t="shared" si="0"/>
        <v>0</v>
      </c>
      <c r="AJ60" s="30"/>
      <c r="AK60" s="96"/>
      <c r="AL60" s="30"/>
      <c r="AM60" s="61">
        <f t="shared" si="6"/>
        <v>0</v>
      </c>
    </row>
    <row r="61" spans="1:39" ht="20.100000000000001" customHeight="1" x14ac:dyDescent="0.25">
      <c r="A61" s="69"/>
      <c r="B61" s="35"/>
      <c r="C61" s="36" t="s">
        <v>18</v>
      </c>
      <c r="D61" s="71"/>
      <c r="E61" s="37"/>
      <c r="F61" s="36"/>
      <c r="G61" s="36"/>
      <c r="H61" s="36"/>
      <c r="I61" s="38"/>
      <c r="J61" s="37"/>
      <c r="K61" s="36"/>
      <c r="L61" s="36"/>
      <c r="M61" s="36"/>
      <c r="N61" s="38"/>
      <c r="O61" s="37"/>
      <c r="P61" s="36"/>
      <c r="Q61" s="36"/>
      <c r="R61" s="36"/>
      <c r="S61" s="38"/>
      <c r="T61" s="77">
        <f t="shared" si="7"/>
        <v>0</v>
      </c>
      <c r="U61" s="75">
        <f t="shared" si="7"/>
        <v>0</v>
      </c>
      <c r="V61" s="75">
        <f t="shared" si="7"/>
        <v>0</v>
      </c>
      <c r="W61" s="75">
        <f t="shared" si="7"/>
        <v>0</v>
      </c>
      <c r="X61" s="75">
        <f t="shared" si="7"/>
        <v>0</v>
      </c>
      <c r="Y61" s="75">
        <f t="shared" si="2"/>
        <v>0</v>
      </c>
      <c r="Z61" s="76">
        <f>VLOOKUP(C61,'STEP 2'!$R$32:$U$36,2,FALSE)</f>
        <v>219</v>
      </c>
      <c r="AA61" s="42">
        <f t="shared" si="8"/>
        <v>0</v>
      </c>
      <c r="AB61" s="75">
        <f t="shared" si="8"/>
        <v>0</v>
      </c>
      <c r="AC61" s="75">
        <f t="shared" si="8"/>
        <v>0</v>
      </c>
      <c r="AD61" s="75">
        <f t="shared" si="8"/>
        <v>0</v>
      </c>
      <c r="AE61" s="43">
        <f t="shared" si="8"/>
        <v>0</v>
      </c>
      <c r="AF61" s="30"/>
      <c r="AG61" s="61">
        <f t="shared" si="4"/>
        <v>0</v>
      </c>
      <c r="AH61" s="65">
        <f t="shared" si="5"/>
        <v>0</v>
      </c>
      <c r="AI61" s="93">
        <f t="shared" si="0"/>
        <v>0</v>
      </c>
      <c r="AJ61" s="30"/>
      <c r="AK61" s="96"/>
      <c r="AL61" s="30"/>
      <c r="AM61" s="61">
        <f t="shared" si="6"/>
        <v>0</v>
      </c>
    </row>
    <row r="62" spans="1:39" ht="20.100000000000001" customHeight="1" x14ac:dyDescent="0.25">
      <c r="A62" s="69"/>
      <c r="B62" s="35"/>
      <c r="C62" s="36" t="s">
        <v>18</v>
      </c>
      <c r="D62" s="71"/>
      <c r="E62" s="37"/>
      <c r="F62" s="36"/>
      <c r="G62" s="36"/>
      <c r="H62" s="36"/>
      <c r="I62" s="38"/>
      <c r="J62" s="37"/>
      <c r="K62" s="36"/>
      <c r="L62" s="36"/>
      <c r="M62" s="36"/>
      <c r="N62" s="38"/>
      <c r="O62" s="37"/>
      <c r="P62" s="36"/>
      <c r="Q62" s="36"/>
      <c r="R62" s="36"/>
      <c r="S62" s="38"/>
      <c r="T62" s="77">
        <f t="shared" si="7"/>
        <v>0</v>
      </c>
      <c r="U62" s="75">
        <f t="shared" si="7"/>
        <v>0</v>
      </c>
      <c r="V62" s="75">
        <f t="shared" si="7"/>
        <v>0</v>
      </c>
      <c r="W62" s="75">
        <f t="shared" si="7"/>
        <v>0</v>
      </c>
      <c r="X62" s="75">
        <f t="shared" si="7"/>
        <v>0</v>
      </c>
      <c r="Y62" s="75">
        <f t="shared" si="2"/>
        <v>0</v>
      </c>
      <c r="Z62" s="76">
        <f>VLOOKUP(C62,'STEP 2'!$R$32:$U$36,2,FALSE)</f>
        <v>219</v>
      </c>
      <c r="AA62" s="42">
        <f t="shared" si="8"/>
        <v>0</v>
      </c>
      <c r="AB62" s="75">
        <f t="shared" si="8"/>
        <v>0</v>
      </c>
      <c r="AC62" s="75">
        <f t="shared" si="8"/>
        <v>0</v>
      </c>
      <c r="AD62" s="75">
        <f t="shared" si="8"/>
        <v>0</v>
      </c>
      <c r="AE62" s="43">
        <f t="shared" si="8"/>
        <v>0</v>
      </c>
      <c r="AF62" s="30"/>
      <c r="AG62" s="61">
        <f t="shared" si="4"/>
        <v>0</v>
      </c>
      <c r="AH62" s="65">
        <f t="shared" si="5"/>
        <v>0</v>
      </c>
      <c r="AI62" s="93">
        <f t="shared" si="0"/>
        <v>0</v>
      </c>
      <c r="AJ62" s="30"/>
      <c r="AK62" s="96"/>
      <c r="AL62" s="30"/>
      <c r="AM62" s="61">
        <f t="shared" si="6"/>
        <v>0</v>
      </c>
    </row>
    <row r="63" spans="1:39" ht="20.100000000000001" customHeight="1" x14ac:dyDescent="0.25">
      <c r="A63" s="69"/>
      <c r="B63" s="35"/>
      <c r="C63" s="36" t="s">
        <v>18</v>
      </c>
      <c r="D63" s="71"/>
      <c r="E63" s="37"/>
      <c r="F63" s="36"/>
      <c r="G63" s="36"/>
      <c r="H63" s="36"/>
      <c r="I63" s="38"/>
      <c r="J63" s="37"/>
      <c r="K63" s="36"/>
      <c r="L63" s="36"/>
      <c r="M63" s="36"/>
      <c r="N63" s="38"/>
      <c r="O63" s="37"/>
      <c r="P63" s="36"/>
      <c r="Q63" s="36"/>
      <c r="R63" s="36"/>
      <c r="S63" s="38"/>
      <c r="T63" s="77">
        <f t="shared" si="7"/>
        <v>0</v>
      </c>
      <c r="U63" s="75">
        <f t="shared" si="7"/>
        <v>0</v>
      </c>
      <c r="V63" s="75">
        <f t="shared" si="7"/>
        <v>0</v>
      </c>
      <c r="W63" s="75">
        <f t="shared" si="7"/>
        <v>0</v>
      </c>
      <c r="X63" s="75">
        <f t="shared" si="7"/>
        <v>0</v>
      </c>
      <c r="Y63" s="75">
        <f t="shared" si="2"/>
        <v>0</v>
      </c>
      <c r="Z63" s="76">
        <f>VLOOKUP(C63,'STEP 2'!$R$32:$U$36,2,FALSE)</f>
        <v>219</v>
      </c>
      <c r="AA63" s="42">
        <f t="shared" si="8"/>
        <v>0</v>
      </c>
      <c r="AB63" s="75">
        <f t="shared" si="8"/>
        <v>0</v>
      </c>
      <c r="AC63" s="75">
        <f t="shared" si="8"/>
        <v>0</v>
      </c>
      <c r="AD63" s="75">
        <f t="shared" si="8"/>
        <v>0</v>
      </c>
      <c r="AE63" s="43">
        <f t="shared" si="8"/>
        <v>0</v>
      </c>
      <c r="AF63" s="30"/>
      <c r="AG63" s="61">
        <f t="shared" si="4"/>
        <v>0</v>
      </c>
      <c r="AH63" s="65">
        <f t="shared" si="5"/>
        <v>0</v>
      </c>
      <c r="AI63" s="93">
        <f t="shared" si="0"/>
        <v>0</v>
      </c>
      <c r="AJ63" s="30"/>
      <c r="AK63" s="96"/>
      <c r="AL63" s="30"/>
      <c r="AM63" s="61">
        <f t="shared" si="6"/>
        <v>0</v>
      </c>
    </row>
    <row r="64" spans="1:39" ht="20.100000000000001" customHeight="1" x14ac:dyDescent="0.25">
      <c r="A64" s="69"/>
      <c r="B64" s="35"/>
      <c r="C64" s="36" t="s">
        <v>18</v>
      </c>
      <c r="D64" s="71"/>
      <c r="E64" s="37"/>
      <c r="F64" s="36"/>
      <c r="G64" s="36"/>
      <c r="H64" s="36"/>
      <c r="I64" s="38"/>
      <c r="J64" s="37"/>
      <c r="K64" s="36"/>
      <c r="L64" s="36"/>
      <c r="M64" s="36"/>
      <c r="N64" s="38"/>
      <c r="O64" s="37"/>
      <c r="P64" s="36"/>
      <c r="Q64" s="36"/>
      <c r="R64" s="36"/>
      <c r="S64" s="38"/>
      <c r="T64" s="77">
        <f t="shared" si="7"/>
        <v>0</v>
      </c>
      <c r="U64" s="75">
        <f t="shared" si="7"/>
        <v>0</v>
      </c>
      <c r="V64" s="75">
        <f t="shared" si="7"/>
        <v>0</v>
      </c>
      <c r="W64" s="75">
        <f t="shared" si="7"/>
        <v>0</v>
      </c>
      <c r="X64" s="75">
        <f t="shared" si="7"/>
        <v>0</v>
      </c>
      <c r="Y64" s="75">
        <f t="shared" si="2"/>
        <v>0</v>
      </c>
      <c r="Z64" s="76">
        <f>VLOOKUP(C64,'STEP 2'!$R$32:$U$36,2,FALSE)</f>
        <v>219</v>
      </c>
      <c r="AA64" s="42">
        <f t="shared" si="8"/>
        <v>0</v>
      </c>
      <c r="AB64" s="75">
        <f t="shared" si="8"/>
        <v>0</v>
      </c>
      <c r="AC64" s="75">
        <f t="shared" si="8"/>
        <v>0</v>
      </c>
      <c r="AD64" s="75">
        <f t="shared" si="8"/>
        <v>0</v>
      </c>
      <c r="AE64" s="43">
        <f t="shared" si="8"/>
        <v>0</v>
      </c>
      <c r="AF64" s="30"/>
      <c r="AG64" s="61">
        <f t="shared" si="4"/>
        <v>0</v>
      </c>
      <c r="AH64" s="65">
        <f t="shared" si="5"/>
        <v>0</v>
      </c>
      <c r="AI64" s="93">
        <f t="shared" si="0"/>
        <v>0</v>
      </c>
      <c r="AJ64" s="30"/>
      <c r="AK64" s="96"/>
      <c r="AL64" s="30"/>
      <c r="AM64" s="61">
        <f t="shared" si="6"/>
        <v>0</v>
      </c>
    </row>
    <row r="65" spans="1:39" ht="20.100000000000001" customHeight="1" x14ac:dyDescent="0.25">
      <c r="A65" s="69"/>
      <c r="B65" s="35"/>
      <c r="C65" s="36" t="s">
        <v>18</v>
      </c>
      <c r="D65" s="71"/>
      <c r="E65" s="37"/>
      <c r="F65" s="36"/>
      <c r="G65" s="36"/>
      <c r="H65" s="36"/>
      <c r="I65" s="38"/>
      <c r="J65" s="37"/>
      <c r="K65" s="36"/>
      <c r="L65" s="36"/>
      <c r="M65" s="36"/>
      <c r="N65" s="38"/>
      <c r="O65" s="37"/>
      <c r="P65" s="36"/>
      <c r="Q65" s="36"/>
      <c r="R65" s="36"/>
      <c r="S65" s="38"/>
      <c r="T65" s="77">
        <f t="shared" si="7"/>
        <v>0</v>
      </c>
      <c r="U65" s="75">
        <f t="shared" si="7"/>
        <v>0</v>
      </c>
      <c r="V65" s="75">
        <f t="shared" si="7"/>
        <v>0</v>
      </c>
      <c r="W65" s="75">
        <f t="shared" si="7"/>
        <v>0</v>
      </c>
      <c r="X65" s="75">
        <f t="shared" si="7"/>
        <v>0</v>
      </c>
      <c r="Y65" s="75">
        <f t="shared" si="2"/>
        <v>0</v>
      </c>
      <c r="Z65" s="76">
        <f>VLOOKUP(C65,'STEP 2'!$R$32:$U$36,2,FALSE)</f>
        <v>219</v>
      </c>
      <c r="AA65" s="42">
        <f t="shared" si="8"/>
        <v>0</v>
      </c>
      <c r="AB65" s="75">
        <f t="shared" si="8"/>
        <v>0</v>
      </c>
      <c r="AC65" s="75">
        <f t="shared" si="8"/>
        <v>0</v>
      </c>
      <c r="AD65" s="75">
        <f t="shared" si="8"/>
        <v>0</v>
      </c>
      <c r="AE65" s="43">
        <f t="shared" si="8"/>
        <v>0</v>
      </c>
      <c r="AF65" s="30"/>
      <c r="AG65" s="61">
        <f t="shared" si="4"/>
        <v>0</v>
      </c>
      <c r="AH65" s="65">
        <f t="shared" si="5"/>
        <v>0</v>
      </c>
      <c r="AI65" s="93">
        <f t="shared" si="0"/>
        <v>0</v>
      </c>
      <c r="AJ65" s="30"/>
      <c r="AK65" s="96"/>
      <c r="AL65" s="30"/>
      <c r="AM65" s="61">
        <f t="shared" si="6"/>
        <v>0</v>
      </c>
    </row>
    <row r="66" spans="1:39" ht="20.100000000000001" customHeight="1" x14ac:dyDescent="0.25">
      <c r="A66" s="69"/>
      <c r="B66" s="35"/>
      <c r="C66" s="36" t="s">
        <v>18</v>
      </c>
      <c r="D66" s="71"/>
      <c r="E66" s="37"/>
      <c r="F66" s="36"/>
      <c r="G66" s="36"/>
      <c r="H66" s="36"/>
      <c r="I66" s="38"/>
      <c r="J66" s="37"/>
      <c r="K66" s="36"/>
      <c r="L66" s="36"/>
      <c r="M66" s="36"/>
      <c r="N66" s="38"/>
      <c r="O66" s="37"/>
      <c r="P66" s="36"/>
      <c r="Q66" s="36"/>
      <c r="R66" s="36"/>
      <c r="S66" s="38"/>
      <c r="T66" s="77">
        <f t="shared" si="7"/>
        <v>0</v>
      </c>
      <c r="U66" s="75">
        <f t="shared" si="7"/>
        <v>0</v>
      </c>
      <c r="V66" s="75">
        <f t="shared" si="7"/>
        <v>0</v>
      </c>
      <c r="W66" s="75">
        <f t="shared" si="7"/>
        <v>0</v>
      </c>
      <c r="X66" s="75">
        <f t="shared" si="7"/>
        <v>0</v>
      </c>
      <c r="Y66" s="75">
        <f t="shared" si="2"/>
        <v>0</v>
      </c>
      <c r="Z66" s="76">
        <f>VLOOKUP(C66,'STEP 2'!$R$32:$U$36,2,FALSE)</f>
        <v>219</v>
      </c>
      <c r="AA66" s="42">
        <f t="shared" si="8"/>
        <v>0</v>
      </c>
      <c r="AB66" s="75">
        <f t="shared" si="8"/>
        <v>0</v>
      </c>
      <c r="AC66" s="75">
        <f t="shared" si="8"/>
        <v>0</v>
      </c>
      <c r="AD66" s="75">
        <f t="shared" si="8"/>
        <v>0</v>
      </c>
      <c r="AE66" s="43">
        <f t="shared" si="8"/>
        <v>0</v>
      </c>
      <c r="AF66" s="30"/>
      <c r="AG66" s="61">
        <f t="shared" si="4"/>
        <v>0</v>
      </c>
      <c r="AH66" s="65">
        <f t="shared" si="5"/>
        <v>0</v>
      </c>
      <c r="AI66" s="93">
        <f t="shared" si="0"/>
        <v>0</v>
      </c>
      <c r="AJ66" s="30"/>
      <c r="AK66" s="96"/>
      <c r="AL66" s="30"/>
      <c r="AM66" s="61">
        <f t="shared" si="6"/>
        <v>0</v>
      </c>
    </row>
    <row r="67" spans="1:39" ht="20.100000000000001" customHeight="1" x14ac:dyDescent="0.25">
      <c r="A67" s="69"/>
      <c r="B67" s="35"/>
      <c r="C67" s="36" t="s">
        <v>18</v>
      </c>
      <c r="D67" s="71"/>
      <c r="E67" s="37"/>
      <c r="F67" s="36"/>
      <c r="G67" s="36"/>
      <c r="H67" s="36"/>
      <c r="I67" s="38"/>
      <c r="J67" s="37"/>
      <c r="K67" s="36"/>
      <c r="L67" s="36"/>
      <c r="M67" s="36"/>
      <c r="N67" s="38"/>
      <c r="O67" s="37"/>
      <c r="P67" s="36"/>
      <c r="Q67" s="36"/>
      <c r="R67" s="36"/>
      <c r="S67" s="38"/>
      <c r="T67" s="77">
        <f t="shared" si="7"/>
        <v>0</v>
      </c>
      <c r="U67" s="75">
        <f t="shared" si="7"/>
        <v>0</v>
      </c>
      <c r="V67" s="75">
        <f t="shared" si="7"/>
        <v>0</v>
      </c>
      <c r="W67" s="75">
        <f t="shared" si="7"/>
        <v>0</v>
      </c>
      <c r="X67" s="75">
        <f t="shared" si="7"/>
        <v>0</v>
      </c>
      <c r="Y67" s="75">
        <f t="shared" si="2"/>
        <v>0</v>
      </c>
      <c r="Z67" s="76">
        <f>VLOOKUP(C67,'STEP 2'!$R$32:$U$36,2,FALSE)</f>
        <v>219</v>
      </c>
      <c r="AA67" s="42">
        <f t="shared" si="8"/>
        <v>0</v>
      </c>
      <c r="AB67" s="75">
        <f t="shared" si="8"/>
        <v>0</v>
      </c>
      <c r="AC67" s="75">
        <f t="shared" si="8"/>
        <v>0</v>
      </c>
      <c r="AD67" s="75">
        <f t="shared" si="8"/>
        <v>0</v>
      </c>
      <c r="AE67" s="43">
        <f t="shared" si="8"/>
        <v>0</v>
      </c>
      <c r="AF67" s="30"/>
      <c r="AG67" s="61">
        <f t="shared" si="4"/>
        <v>0</v>
      </c>
      <c r="AH67" s="65">
        <f t="shared" si="5"/>
        <v>0</v>
      </c>
      <c r="AI67" s="93">
        <f t="shared" si="0"/>
        <v>0</v>
      </c>
      <c r="AJ67" s="30"/>
      <c r="AK67" s="96"/>
      <c r="AL67" s="30"/>
      <c r="AM67" s="61">
        <f t="shared" si="6"/>
        <v>0</v>
      </c>
    </row>
    <row r="68" spans="1:39" ht="20.100000000000001" customHeight="1" x14ac:dyDescent="0.25">
      <c r="A68" s="69"/>
      <c r="B68" s="35"/>
      <c r="C68" s="36" t="s">
        <v>18</v>
      </c>
      <c r="D68" s="71"/>
      <c r="E68" s="37"/>
      <c r="F68" s="36"/>
      <c r="G68" s="36"/>
      <c r="H68" s="36"/>
      <c r="I68" s="38"/>
      <c r="J68" s="37"/>
      <c r="K68" s="36"/>
      <c r="L68" s="36"/>
      <c r="M68" s="36"/>
      <c r="N68" s="38"/>
      <c r="O68" s="37"/>
      <c r="P68" s="36"/>
      <c r="Q68" s="36"/>
      <c r="R68" s="36"/>
      <c r="S68" s="38"/>
      <c r="T68" s="77">
        <f t="shared" si="7"/>
        <v>0</v>
      </c>
      <c r="U68" s="75">
        <f t="shared" si="7"/>
        <v>0</v>
      </c>
      <c r="V68" s="75">
        <f t="shared" si="7"/>
        <v>0</v>
      </c>
      <c r="W68" s="75">
        <f t="shared" si="7"/>
        <v>0</v>
      </c>
      <c r="X68" s="75">
        <f t="shared" si="7"/>
        <v>0</v>
      </c>
      <c r="Y68" s="75">
        <f t="shared" si="2"/>
        <v>0</v>
      </c>
      <c r="Z68" s="76">
        <f>VLOOKUP(C68,'STEP 2'!$R$32:$U$36,2,FALSE)</f>
        <v>219</v>
      </c>
      <c r="AA68" s="42">
        <f t="shared" si="8"/>
        <v>0</v>
      </c>
      <c r="AB68" s="75">
        <f t="shared" si="8"/>
        <v>0</v>
      </c>
      <c r="AC68" s="75">
        <f t="shared" si="8"/>
        <v>0</v>
      </c>
      <c r="AD68" s="75">
        <f t="shared" si="8"/>
        <v>0</v>
      </c>
      <c r="AE68" s="43">
        <f t="shared" si="8"/>
        <v>0</v>
      </c>
      <c r="AF68" s="30"/>
      <c r="AG68" s="61">
        <f t="shared" si="4"/>
        <v>0</v>
      </c>
      <c r="AH68" s="65">
        <f t="shared" si="5"/>
        <v>0</v>
      </c>
      <c r="AI68" s="93">
        <f t="shared" si="0"/>
        <v>0</v>
      </c>
      <c r="AJ68" s="30"/>
      <c r="AK68" s="96"/>
      <c r="AL68" s="30"/>
      <c r="AM68" s="61">
        <f t="shared" si="6"/>
        <v>0</v>
      </c>
    </row>
    <row r="69" spans="1:39" ht="20.100000000000001" customHeight="1" x14ac:dyDescent="0.25">
      <c r="A69" s="69"/>
      <c r="B69" s="35"/>
      <c r="C69" s="36" t="s">
        <v>18</v>
      </c>
      <c r="D69" s="71"/>
      <c r="E69" s="37"/>
      <c r="F69" s="36"/>
      <c r="G69" s="36"/>
      <c r="H69" s="36"/>
      <c r="I69" s="38"/>
      <c r="J69" s="37"/>
      <c r="K69" s="36"/>
      <c r="L69" s="36"/>
      <c r="M69" s="36"/>
      <c r="N69" s="38"/>
      <c r="O69" s="37"/>
      <c r="P69" s="36"/>
      <c r="Q69" s="36"/>
      <c r="R69" s="36"/>
      <c r="S69" s="38"/>
      <c r="T69" s="77">
        <f t="shared" si="7"/>
        <v>0</v>
      </c>
      <c r="U69" s="75">
        <f t="shared" si="7"/>
        <v>0</v>
      </c>
      <c r="V69" s="75">
        <f t="shared" si="7"/>
        <v>0</v>
      </c>
      <c r="W69" s="75">
        <f t="shared" si="7"/>
        <v>0</v>
      </c>
      <c r="X69" s="75">
        <f t="shared" si="7"/>
        <v>0</v>
      </c>
      <c r="Y69" s="75">
        <f t="shared" si="2"/>
        <v>0</v>
      </c>
      <c r="Z69" s="76">
        <f>VLOOKUP(C69,'STEP 2'!$R$32:$U$36,2,FALSE)</f>
        <v>219</v>
      </c>
      <c r="AA69" s="42">
        <f t="shared" si="8"/>
        <v>0</v>
      </c>
      <c r="AB69" s="75">
        <f t="shared" si="8"/>
        <v>0</v>
      </c>
      <c r="AC69" s="75">
        <f t="shared" si="8"/>
        <v>0</v>
      </c>
      <c r="AD69" s="75">
        <f t="shared" si="8"/>
        <v>0</v>
      </c>
      <c r="AE69" s="43">
        <f t="shared" si="8"/>
        <v>0</v>
      </c>
      <c r="AF69" s="30"/>
      <c r="AG69" s="61">
        <f t="shared" si="4"/>
        <v>0</v>
      </c>
      <c r="AH69" s="65">
        <f t="shared" si="5"/>
        <v>0</v>
      </c>
      <c r="AI69" s="93">
        <f t="shared" si="0"/>
        <v>0</v>
      </c>
      <c r="AJ69" s="30"/>
      <c r="AK69" s="96"/>
      <c r="AL69" s="30"/>
      <c r="AM69" s="61">
        <f t="shared" si="6"/>
        <v>0</v>
      </c>
    </row>
    <row r="70" spans="1:39" ht="20.100000000000001" customHeight="1" x14ac:dyDescent="0.25">
      <c r="A70" s="69"/>
      <c r="B70" s="35"/>
      <c r="C70" s="36" t="s">
        <v>18</v>
      </c>
      <c r="D70" s="71"/>
      <c r="E70" s="37"/>
      <c r="F70" s="36"/>
      <c r="G70" s="36"/>
      <c r="H70" s="36"/>
      <c r="I70" s="38"/>
      <c r="J70" s="37"/>
      <c r="K70" s="36"/>
      <c r="L70" s="36"/>
      <c r="M70" s="36"/>
      <c r="N70" s="38"/>
      <c r="O70" s="37"/>
      <c r="P70" s="36"/>
      <c r="Q70" s="36"/>
      <c r="R70" s="36"/>
      <c r="S70" s="38"/>
      <c r="T70" s="77">
        <f t="shared" si="7"/>
        <v>0</v>
      </c>
      <c r="U70" s="75">
        <f t="shared" si="7"/>
        <v>0</v>
      </c>
      <c r="V70" s="75">
        <f t="shared" si="7"/>
        <v>0</v>
      </c>
      <c r="W70" s="75">
        <f t="shared" si="7"/>
        <v>0</v>
      </c>
      <c r="X70" s="75">
        <f t="shared" si="7"/>
        <v>0</v>
      </c>
      <c r="Y70" s="75">
        <f t="shared" si="2"/>
        <v>0</v>
      </c>
      <c r="Z70" s="76">
        <f>VLOOKUP(C70,'STEP 2'!$R$32:$U$36,2,FALSE)</f>
        <v>219</v>
      </c>
      <c r="AA70" s="42">
        <f t="shared" si="8"/>
        <v>0</v>
      </c>
      <c r="AB70" s="75">
        <f t="shared" si="8"/>
        <v>0</v>
      </c>
      <c r="AC70" s="75">
        <f t="shared" si="8"/>
        <v>0</v>
      </c>
      <c r="AD70" s="75">
        <f t="shared" si="8"/>
        <v>0</v>
      </c>
      <c r="AE70" s="43">
        <f t="shared" si="8"/>
        <v>0</v>
      </c>
      <c r="AF70" s="30"/>
      <c r="AG70" s="61">
        <f t="shared" si="4"/>
        <v>0</v>
      </c>
      <c r="AH70" s="65">
        <f t="shared" si="5"/>
        <v>0</v>
      </c>
      <c r="AI70" s="93">
        <f t="shared" si="0"/>
        <v>0</v>
      </c>
      <c r="AJ70" s="30"/>
      <c r="AK70" s="96"/>
      <c r="AL70" s="30"/>
      <c r="AM70" s="61">
        <f t="shared" si="6"/>
        <v>0</v>
      </c>
    </row>
    <row r="71" spans="1:39" ht="20.100000000000001" customHeight="1" x14ac:dyDescent="0.25">
      <c r="A71" s="69"/>
      <c r="B71" s="35"/>
      <c r="C71" s="36" t="s">
        <v>18</v>
      </c>
      <c r="D71" s="71"/>
      <c r="E71" s="37"/>
      <c r="F71" s="36"/>
      <c r="G71" s="36"/>
      <c r="H71" s="36"/>
      <c r="I71" s="38"/>
      <c r="J71" s="37"/>
      <c r="K71" s="36"/>
      <c r="L71" s="36"/>
      <c r="M71" s="36"/>
      <c r="N71" s="38"/>
      <c r="O71" s="37"/>
      <c r="P71" s="36"/>
      <c r="Q71" s="36"/>
      <c r="R71" s="36"/>
      <c r="S71" s="38"/>
      <c r="T71" s="77">
        <f t="shared" si="7"/>
        <v>0</v>
      </c>
      <c r="U71" s="75">
        <f t="shared" si="7"/>
        <v>0</v>
      </c>
      <c r="V71" s="75">
        <f t="shared" si="7"/>
        <v>0</v>
      </c>
      <c r="W71" s="75">
        <f t="shared" si="7"/>
        <v>0</v>
      </c>
      <c r="X71" s="75">
        <f t="shared" si="7"/>
        <v>0</v>
      </c>
      <c r="Y71" s="75">
        <f t="shared" si="2"/>
        <v>0</v>
      </c>
      <c r="Z71" s="76">
        <f>VLOOKUP(C71,'STEP 2'!$R$32:$U$36,2,FALSE)</f>
        <v>219</v>
      </c>
      <c r="AA71" s="42">
        <f t="shared" si="8"/>
        <v>0</v>
      </c>
      <c r="AB71" s="75">
        <f t="shared" si="8"/>
        <v>0</v>
      </c>
      <c r="AC71" s="75">
        <f t="shared" si="8"/>
        <v>0</v>
      </c>
      <c r="AD71" s="75">
        <f t="shared" si="8"/>
        <v>0</v>
      </c>
      <c r="AE71" s="43">
        <f t="shared" si="8"/>
        <v>0</v>
      </c>
      <c r="AF71" s="30"/>
      <c r="AG71" s="61">
        <f t="shared" si="4"/>
        <v>0</v>
      </c>
      <c r="AH71" s="65">
        <f t="shared" si="5"/>
        <v>0</v>
      </c>
      <c r="AI71" s="93">
        <f t="shared" si="0"/>
        <v>0</v>
      </c>
      <c r="AJ71" s="30"/>
      <c r="AK71" s="96"/>
      <c r="AL71" s="30"/>
      <c r="AM71" s="61">
        <f t="shared" si="6"/>
        <v>0</v>
      </c>
    </row>
    <row r="72" spans="1:39" ht="20.100000000000001" customHeight="1" x14ac:dyDescent="0.25">
      <c r="A72" s="69"/>
      <c r="B72" s="35"/>
      <c r="C72" s="36" t="s">
        <v>18</v>
      </c>
      <c r="D72" s="71"/>
      <c r="E72" s="37"/>
      <c r="F72" s="36"/>
      <c r="G72" s="36"/>
      <c r="H72" s="36"/>
      <c r="I72" s="38"/>
      <c r="J72" s="37"/>
      <c r="K72" s="36"/>
      <c r="L72" s="36"/>
      <c r="M72" s="36"/>
      <c r="N72" s="38"/>
      <c r="O72" s="37"/>
      <c r="P72" s="36"/>
      <c r="Q72" s="36"/>
      <c r="R72" s="36"/>
      <c r="S72" s="38"/>
      <c r="T72" s="77">
        <f t="shared" ref="T72:X107" si="9">E72*O72</f>
        <v>0</v>
      </c>
      <c r="U72" s="75">
        <f t="shared" si="9"/>
        <v>0</v>
      </c>
      <c r="V72" s="75">
        <f t="shared" si="9"/>
        <v>0</v>
      </c>
      <c r="W72" s="75">
        <f t="shared" si="9"/>
        <v>0</v>
      </c>
      <c r="X72" s="75">
        <f t="shared" si="9"/>
        <v>0</v>
      </c>
      <c r="Y72" s="75">
        <f t="shared" si="2"/>
        <v>0</v>
      </c>
      <c r="Z72" s="76">
        <f>VLOOKUP(C72,'STEP 2'!$R$32:$U$36,2,FALSE)</f>
        <v>219</v>
      </c>
      <c r="AA72" s="42">
        <f t="shared" si="8"/>
        <v>0</v>
      </c>
      <c r="AB72" s="75">
        <f t="shared" si="8"/>
        <v>0</v>
      </c>
      <c r="AC72" s="75">
        <f t="shared" si="8"/>
        <v>0</v>
      </c>
      <c r="AD72" s="75">
        <f t="shared" si="8"/>
        <v>0</v>
      </c>
      <c r="AE72" s="43">
        <f t="shared" si="8"/>
        <v>0</v>
      </c>
      <c r="AF72" s="30"/>
      <c r="AG72" s="61">
        <f t="shared" si="4"/>
        <v>0</v>
      </c>
      <c r="AH72" s="65">
        <f t="shared" si="5"/>
        <v>0</v>
      </c>
      <c r="AI72" s="93">
        <f t="shared" si="0"/>
        <v>0</v>
      </c>
      <c r="AJ72" s="30"/>
      <c r="AK72" s="96"/>
      <c r="AL72" s="30"/>
      <c r="AM72" s="61">
        <f t="shared" si="6"/>
        <v>0</v>
      </c>
    </row>
    <row r="73" spans="1:39" ht="20.100000000000001" customHeight="1" x14ac:dyDescent="0.25">
      <c r="A73" s="69"/>
      <c r="B73" s="35"/>
      <c r="C73" s="36" t="s">
        <v>18</v>
      </c>
      <c r="D73" s="71"/>
      <c r="E73" s="37"/>
      <c r="F73" s="36"/>
      <c r="G73" s="36"/>
      <c r="H73" s="36"/>
      <c r="I73" s="38"/>
      <c r="J73" s="37"/>
      <c r="K73" s="36"/>
      <c r="L73" s="36"/>
      <c r="M73" s="36"/>
      <c r="N73" s="38"/>
      <c r="O73" s="37"/>
      <c r="P73" s="36"/>
      <c r="Q73" s="36"/>
      <c r="R73" s="36"/>
      <c r="S73" s="38"/>
      <c r="T73" s="77">
        <f t="shared" si="9"/>
        <v>0</v>
      </c>
      <c r="U73" s="75">
        <f t="shared" si="9"/>
        <v>0</v>
      </c>
      <c r="V73" s="75">
        <f t="shared" si="9"/>
        <v>0</v>
      </c>
      <c r="W73" s="75">
        <f t="shared" si="9"/>
        <v>0</v>
      </c>
      <c r="X73" s="75">
        <f t="shared" si="9"/>
        <v>0</v>
      </c>
      <c r="Y73" s="75">
        <f t="shared" ref="Y73:Y107" si="10">SUM(T73:X73)</f>
        <v>0</v>
      </c>
      <c r="Z73" s="76">
        <f>VLOOKUP(C73,'STEP 2'!$R$32:$U$36,2,FALSE)</f>
        <v>219</v>
      </c>
      <c r="AA73" s="42">
        <f t="shared" si="8"/>
        <v>0</v>
      </c>
      <c r="AB73" s="75">
        <f t="shared" si="8"/>
        <v>0</v>
      </c>
      <c r="AC73" s="75">
        <f t="shared" si="8"/>
        <v>0</v>
      </c>
      <c r="AD73" s="75">
        <f t="shared" si="8"/>
        <v>0</v>
      </c>
      <c r="AE73" s="43">
        <f t="shared" si="8"/>
        <v>0</v>
      </c>
      <c r="AF73" s="30"/>
      <c r="AG73" s="61">
        <f t="shared" ref="AG73:AG107" si="11">SUM(O73:S73)</f>
        <v>0</v>
      </c>
      <c r="AH73" s="65">
        <f t="shared" ref="AH73:AH107" si="12">IF(AG73=0,0,AI73/AG73)</f>
        <v>0</v>
      </c>
      <c r="AI73" s="93">
        <f t="shared" ref="AI73:AI107" si="13">IF(Y73&gt;Z73,Z73,Y73)</f>
        <v>0</v>
      </c>
      <c r="AJ73" s="30"/>
      <c r="AK73" s="96"/>
      <c r="AL73" s="30"/>
      <c r="AM73" s="61">
        <f t="shared" ref="AM73:AM107" si="14">SUM(AA73:AE73)</f>
        <v>0</v>
      </c>
    </row>
    <row r="74" spans="1:39" ht="20.100000000000001" customHeight="1" x14ac:dyDescent="0.25">
      <c r="A74" s="69"/>
      <c r="B74" s="35"/>
      <c r="C74" s="36" t="s">
        <v>18</v>
      </c>
      <c r="D74" s="71"/>
      <c r="E74" s="37"/>
      <c r="F74" s="36"/>
      <c r="G74" s="36"/>
      <c r="H74" s="36"/>
      <c r="I74" s="38"/>
      <c r="J74" s="37"/>
      <c r="K74" s="36"/>
      <c r="L74" s="36"/>
      <c r="M74" s="36"/>
      <c r="N74" s="38"/>
      <c r="O74" s="37"/>
      <c r="P74" s="36"/>
      <c r="Q74" s="36"/>
      <c r="R74" s="36"/>
      <c r="S74" s="38"/>
      <c r="T74" s="77">
        <f t="shared" si="9"/>
        <v>0</v>
      </c>
      <c r="U74" s="75">
        <f t="shared" si="9"/>
        <v>0</v>
      </c>
      <c r="V74" s="75">
        <f t="shared" si="9"/>
        <v>0</v>
      </c>
      <c r="W74" s="75">
        <f t="shared" si="9"/>
        <v>0</v>
      </c>
      <c r="X74" s="75">
        <f t="shared" si="9"/>
        <v>0</v>
      </c>
      <c r="Y74" s="75">
        <f t="shared" si="10"/>
        <v>0</v>
      </c>
      <c r="Z74" s="76">
        <f>VLOOKUP(C74,'STEP 2'!$R$32:$U$36,2,FALSE)</f>
        <v>219</v>
      </c>
      <c r="AA74" s="42">
        <f t="shared" si="8"/>
        <v>0</v>
      </c>
      <c r="AB74" s="75">
        <f t="shared" si="8"/>
        <v>0</v>
      </c>
      <c r="AC74" s="75">
        <f t="shared" si="8"/>
        <v>0</v>
      </c>
      <c r="AD74" s="75">
        <f t="shared" si="8"/>
        <v>0</v>
      </c>
      <c r="AE74" s="43">
        <f t="shared" si="8"/>
        <v>0</v>
      </c>
      <c r="AF74" s="30"/>
      <c r="AG74" s="61">
        <f t="shared" si="11"/>
        <v>0</v>
      </c>
      <c r="AH74" s="65">
        <f t="shared" si="12"/>
        <v>0</v>
      </c>
      <c r="AI74" s="93">
        <f t="shared" si="13"/>
        <v>0</v>
      </c>
      <c r="AJ74" s="30"/>
      <c r="AK74" s="96"/>
      <c r="AL74" s="30"/>
      <c r="AM74" s="61">
        <f t="shared" si="14"/>
        <v>0</v>
      </c>
    </row>
    <row r="75" spans="1:39" ht="20.100000000000001" customHeight="1" x14ac:dyDescent="0.25">
      <c r="A75" s="69"/>
      <c r="B75" s="35"/>
      <c r="C75" s="36" t="s">
        <v>18</v>
      </c>
      <c r="D75" s="71"/>
      <c r="E75" s="37"/>
      <c r="F75" s="36"/>
      <c r="G75" s="36"/>
      <c r="H75" s="36"/>
      <c r="I75" s="38"/>
      <c r="J75" s="37"/>
      <c r="K75" s="36"/>
      <c r="L75" s="36"/>
      <c r="M75" s="36"/>
      <c r="N75" s="38"/>
      <c r="O75" s="37"/>
      <c r="P75" s="36"/>
      <c r="Q75" s="36"/>
      <c r="R75" s="36"/>
      <c r="S75" s="38"/>
      <c r="T75" s="77">
        <f t="shared" si="9"/>
        <v>0</v>
      </c>
      <c r="U75" s="75">
        <f t="shared" si="9"/>
        <v>0</v>
      </c>
      <c r="V75" s="75">
        <f t="shared" si="9"/>
        <v>0</v>
      </c>
      <c r="W75" s="75">
        <f t="shared" si="9"/>
        <v>0</v>
      </c>
      <c r="X75" s="75">
        <f t="shared" si="9"/>
        <v>0</v>
      </c>
      <c r="Y75" s="75">
        <f t="shared" si="10"/>
        <v>0</v>
      </c>
      <c r="Z75" s="76">
        <f>VLOOKUP(C75,'STEP 2'!$R$32:$U$36,2,FALSE)</f>
        <v>219</v>
      </c>
      <c r="AA75" s="42">
        <f t="shared" si="8"/>
        <v>0</v>
      </c>
      <c r="AB75" s="75">
        <f t="shared" si="8"/>
        <v>0</v>
      </c>
      <c r="AC75" s="75">
        <f t="shared" si="8"/>
        <v>0</v>
      </c>
      <c r="AD75" s="75">
        <f t="shared" si="8"/>
        <v>0</v>
      </c>
      <c r="AE75" s="43">
        <f t="shared" si="8"/>
        <v>0</v>
      </c>
      <c r="AF75" s="30"/>
      <c r="AG75" s="61">
        <f t="shared" si="11"/>
        <v>0</v>
      </c>
      <c r="AH75" s="65">
        <f t="shared" si="12"/>
        <v>0</v>
      </c>
      <c r="AI75" s="93">
        <f t="shared" si="13"/>
        <v>0</v>
      </c>
      <c r="AJ75" s="30"/>
      <c r="AK75" s="96"/>
      <c r="AL75" s="30"/>
      <c r="AM75" s="61">
        <f t="shared" si="14"/>
        <v>0</v>
      </c>
    </row>
    <row r="76" spans="1:39" ht="20.100000000000001" customHeight="1" x14ac:dyDescent="0.25">
      <c r="A76" s="69"/>
      <c r="B76" s="35"/>
      <c r="C76" s="36" t="s">
        <v>18</v>
      </c>
      <c r="D76" s="71"/>
      <c r="E76" s="37"/>
      <c r="F76" s="36"/>
      <c r="G76" s="36"/>
      <c r="H76" s="36"/>
      <c r="I76" s="38"/>
      <c r="J76" s="37"/>
      <c r="K76" s="36"/>
      <c r="L76" s="36"/>
      <c r="M76" s="36"/>
      <c r="N76" s="38"/>
      <c r="O76" s="37"/>
      <c r="P76" s="36"/>
      <c r="Q76" s="36"/>
      <c r="R76" s="36"/>
      <c r="S76" s="38"/>
      <c r="T76" s="77">
        <f t="shared" si="9"/>
        <v>0</v>
      </c>
      <c r="U76" s="75">
        <f t="shared" si="9"/>
        <v>0</v>
      </c>
      <c r="V76" s="75">
        <f t="shared" si="9"/>
        <v>0</v>
      </c>
      <c r="W76" s="75">
        <f t="shared" si="9"/>
        <v>0</v>
      </c>
      <c r="X76" s="75">
        <f t="shared" si="9"/>
        <v>0</v>
      </c>
      <c r="Y76" s="75">
        <f t="shared" si="10"/>
        <v>0</v>
      </c>
      <c r="Z76" s="76">
        <f>VLOOKUP(C76,'STEP 2'!$R$32:$U$36,2,FALSE)</f>
        <v>219</v>
      </c>
      <c r="AA76" s="42">
        <f t="shared" si="8"/>
        <v>0</v>
      </c>
      <c r="AB76" s="75">
        <f t="shared" si="8"/>
        <v>0</v>
      </c>
      <c r="AC76" s="75">
        <f t="shared" si="8"/>
        <v>0</v>
      </c>
      <c r="AD76" s="75">
        <f t="shared" si="8"/>
        <v>0</v>
      </c>
      <c r="AE76" s="43">
        <f t="shared" si="8"/>
        <v>0</v>
      </c>
      <c r="AF76" s="30"/>
      <c r="AG76" s="61">
        <f t="shared" si="11"/>
        <v>0</v>
      </c>
      <c r="AH76" s="65">
        <f t="shared" si="12"/>
        <v>0</v>
      </c>
      <c r="AI76" s="93">
        <f t="shared" si="13"/>
        <v>0</v>
      </c>
      <c r="AJ76" s="30"/>
      <c r="AK76" s="96"/>
      <c r="AL76" s="30"/>
      <c r="AM76" s="61">
        <f t="shared" si="14"/>
        <v>0</v>
      </c>
    </row>
    <row r="77" spans="1:39" ht="20.100000000000001" customHeight="1" x14ac:dyDescent="0.25">
      <c r="A77" s="69"/>
      <c r="B77" s="35"/>
      <c r="C77" s="36" t="s">
        <v>18</v>
      </c>
      <c r="D77" s="71"/>
      <c r="E77" s="37"/>
      <c r="F77" s="36"/>
      <c r="G77" s="36"/>
      <c r="H77" s="36"/>
      <c r="I77" s="38"/>
      <c r="J77" s="37"/>
      <c r="K77" s="36"/>
      <c r="L77" s="36"/>
      <c r="M77" s="36"/>
      <c r="N77" s="38"/>
      <c r="O77" s="37"/>
      <c r="P77" s="36"/>
      <c r="Q77" s="36"/>
      <c r="R77" s="36"/>
      <c r="S77" s="38"/>
      <c r="T77" s="77">
        <f t="shared" si="9"/>
        <v>0</v>
      </c>
      <c r="U77" s="75">
        <f t="shared" si="9"/>
        <v>0</v>
      </c>
      <c r="V77" s="75">
        <f t="shared" si="9"/>
        <v>0</v>
      </c>
      <c r="W77" s="75">
        <f t="shared" si="9"/>
        <v>0</v>
      </c>
      <c r="X77" s="75">
        <f t="shared" si="9"/>
        <v>0</v>
      </c>
      <c r="Y77" s="75">
        <f t="shared" si="10"/>
        <v>0</v>
      </c>
      <c r="Z77" s="76">
        <f>VLOOKUP(C77,'STEP 2'!$R$32:$U$36,2,FALSE)</f>
        <v>219</v>
      </c>
      <c r="AA77" s="42">
        <f t="shared" si="8"/>
        <v>0</v>
      </c>
      <c r="AB77" s="75">
        <f t="shared" si="8"/>
        <v>0</v>
      </c>
      <c r="AC77" s="75">
        <f t="shared" si="8"/>
        <v>0</v>
      </c>
      <c r="AD77" s="75">
        <f t="shared" si="8"/>
        <v>0</v>
      </c>
      <c r="AE77" s="43">
        <f t="shared" si="8"/>
        <v>0</v>
      </c>
      <c r="AF77" s="30"/>
      <c r="AG77" s="61">
        <f t="shared" si="11"/>
        <v>0</v>
      </c>
      <c r="AH77" s="65">
        <f t="shared" si="12"/>
        <v>0</v>
      </c>
      <c r="AI77" s="93">
        <f t="shared" si="13"/>
        <v>0</v>
      </c>
      <c r="AJ77" s="30"/>
      <c r="AK77" s="96"/>
      <c r="AL77" s="30"/>
      <c r="AM77" s="61">
        <f t="shared" si="14"/>
        <v>0</v>
      </c>
    </row>
    <row r="78" spans="1:39" ht="20.100000000000001" customHeight="1" x14ac:dyDescent="0.25">
      <c r="A78" s="69"/>
      <c r="B78" s="35"/>
      <c r="C78" s="36" t="s">
        <v>18</v>
      </c>
      <c r="D78" s="71"/>
      <c r="E78" s="37"/>
      <c r="F78" s="36"/>
      <c r="G78" s="36"/>
      <c r="H78" s="36"/>
      <c r="I78" s="38"/>
      <c r="J78" s="37"/>
      <c r="K78" s="36"/>
      <c r="L78" s="36"/>
      <c r="M78" s="36"/>
      <c r="N78" s="38"/>
      <c r="O78" s="37"/>
      <c r="P78" s="36"/>
      <c r="Q78" s="36"/>
      <c r="R78" s="36"/>
      <c r="S78" s="38"/>
      <c r="T78" s="77">
        <f t="shared" si="9"/>
        <v>0</v>
      </c>
      <c r="U78" s="75">
        <f t="shared" si="9"/>
        <v>0</v>
      </c>
      <c r="V78" s="75">
        <f t="shared" si="9"/>
        <v>0</v>
      </c>
      <c r="W78" s="75">
        <f t="shared" si="9"/>
        <v>0</v>
      </c>
      <c r="X78" s="75">
        <f t="shared" si="9"/>
        <v>0</v>
      </c>
      <c r="Y78" s="75">
        <f t="shared" si="10"/>
        <v>0</v>
      </c>
      <c r="Z78" s="76">
        <f>VLOOKUP(C78,'STEP 2'!$R$32:$U$36,2,FALSE)</f>
        <v>219</v>
      </c>
      <c r="AA78" s="42">
        <f t="shared" si="8"/>
        <v>0</v>
      </c>
      <c r="AB78" s="75">
        <f t="shared" si="8"/>
        <v>0</v>
      </c>
      <c r="AC78" s="75">
        <f t="shared" si="8"/>
        <v>0</v>
      </c>
      <c r="AD78" s="75">
        <f t="shared" si="8"/>
        <v>0</v>
      </c>
      <c r="AE78" s="43">
        <f t="shared" si="8"/>
        <v>0</v>
      </c>
      <c r="AF78" s="30"/>
      <c r="AG78" s="61">
        <f t="shared" si="11"/>
        <v>0</v>
      </c>
      <c r="AH78" s="65">
        <f t="shared" si="12"/>
        <v>0</v>
      </c>
      <c r="AI78" s="93">
        <f t="shared" si="13"/>
        <v>0</v>
      </c>
      <c r="AJ78" s="30"/>
      <c r="AK78" s="96"/>
      <c r="AL78" s="30"/>
      <c r="AM78" s="61">
        <f t="shared" si="14"/>
        <v>0</v>
      </c>
    </row>
    <row r="79" spans="1:39" ht="20.100000000000001" customHeight="1" x14ac:dyDescent="0.25">
      <c r="A79" s="69"/>
      <c r="B79" s="35"/>
      <c r="C79" s="36" t="s">
        <v>18</v>
      </c>
      <c r="D79" s="71"/>
      <c r="E79" s="37"/>
      <c r="F79" s="36"/>
      <c r="G79" s="36"/>
      <c r="H79" s="36"/>
      <c r="I79" s="38"/>
      <c r="J79" s="37"/>
      <c r="K79" s="36"/>
      <c r="L79" s="36"/>
      <c r="M79" s="36"/>
      <c r="N79" s="38"/>
      <c r="O79" s="37"/>
      <c r="P79" s="36"/>
      <c r="Q79" s="36"/>
      <c r="R79" s="36"/>
      <c r="S79" s="38"/>
      <c r="T79" s="77">
        <f t="shared" si="9"/>
        <v>0</v>
      </c>
      <c r="U79" s="75">
        <f t="shared" si="9"/>
        <v>0</v>
      </c>
      <c r="V79" s="75">
        <f t="shared" si="9"/>
        <v>0</v>
      </c>
      <c r="W79" s="75">
        <f t="shared" si="9"/>
        <v>0</v>
      </c>
      <c r="X79" s="75">
        <f t="shared" si="9"/>
        <v>0</v>
      </c>
      <c r="Y79" s="75">
        <f t="shared" si="10"/>
        <v>0</v>
      </c>
      <c r="Z79" s="76">
        <f>VLOOKUP(C79,'STEP 2'!$R$32:$U$36,2,FALSE)</f>
        <v>219</v>
      </c>
      <c r="AA79" s="42">
        <f t="shared" si="8"/>
        <v>0</v>
      </c>
      <c r="AB79" s="75">
        <f t="shared" si="8"/>
        <v>0</v>
      </c>
      <c r="AC79" s="75">
        <f t="shared" si="8"/>
        <v>0</v>
      </c>
      <c r="AD79" s="75">
        <f t="shared" si="8"/>
        <v>0</v>
      </c>
      <c r="AE79" s="43">
        <f t="shared" si="8"/>
        <v>0</v>
      </c>
      <c r="AF79" s="30"/>
      <c r="AG79" s="61">
        <f t="shared" si="11"/>
        <v>0</v>
      </c>
      <c r="AH79" s="65">
        <f t="shared" si="12"/>
        <v>0</v>
      </c>
      <c r="AI79" s="93">
        <f t="shared" si="13"/>
        <v>0</v>
      </c>
      <c r="AJ79" s="30"/>
      <c r="AK79" s="96"/>
      <c r="AL79" s="30"/>
      <c r="AM79" s="61">
        <f t="shared" si="14"/>
        <v>0</v>
      </c>
    </row>
    <row r="80" spans="1:39" ht="20.100000000000001" customHeight="1" x14ac:dyDescent="0.25">
      <c r="A80" s="69"/>
      <c r="B80" s="35"/>
      <c r="C80" s="36" t="s">
        <v>18</v>
      </c>
      <c r="D80" s="71"/>
      <c r="E80" s="37"/>
      <c r="F80" s="36"/>
      <c r="G80" s="36"/>
      <c r="H80" s="36"/>
      <c r="I80" s="38"/>
      <c r="J80" s="37"/>
      <c r="K80" s="36"/>
      <c r="L80" s="36"/>
      <c r="M80" s="36"/>
      <c r="N80" s="38"/>
      <c r="O80" s="37"/>
      <c r="P80" s="36"/>
      <c r="Q80" s="36"/>
      <c r="R80" s="36"/>
      <c r="S80" s="38"/>
      <c r="T80" s="77">
        <f t="shared" si="9"/>
        <v>0</v>
      </c>
      <c r="U80" s="75">
        <f t="shared" si="9"/>
        <v>0</v>
      </c>
      <c r="V80" s="75">
        <f t="shared" si="9"/>
        <v>0</v>
      </c>
      <c r="W80" s="75">
        <f t="shared" si="9"/>
        <v>0</v>
      </c>
      <c r="X80" s="75">
        <f t="shared" si="9"/>
        <v>0</v>
      </c>
      <c r="Y80" s="75">
        <f t="shared" si="10"/>
        <v>0</v>
      </c>
      <c r="Z80" s="76">
        <f>VLOOKUP(C80,'STEP 2'!$R$32:$U$36,2,FALSE)</f>
        <v>219</v>
      </c>
      <c r="AA80" s="42">
        <f t="shared" si="8"/>
        <v>0</v>
      </c>
      <c r="AB80" s="75">
        <f t="shared" si="8"/>
        <v>0</v>
      </c>
      <c r="AC80" s="75">
        <f t="shared" si="8"/>
        <v>0</v>
      </c>
      <c r="AD80" s="75">
        <f t="shared" si="8"/>
        <v>0</v>
      </c>
      <c r="AE80" s="43">
        <f t="shared" si="8"/>
        <v>0</v>
      </c>
      <c r="AF80" s="30"/>
      <c r="AG80" s="61">
        <f t="shared" si="11"/>
        <v>0</v>
      </c>
      <c r="AH80" s="65">
        <f t="shared" si="12"/>
        <v>0</v>
      </c>
      <c r="AI80" s="93">
        <f t="shared" si="13"/>
        <v>0</v>
      </c>
      <c r="AJ80" s="30"/>
      <c r="AK80" s="96"/>
      <c r="AL80" s="30"/>
      <c r="AM80" s="61">
        <f t="shared" si="14"/>
        <v>0</v>
      </c>
    </row>
    <row r="81" spans="1:39" ht="20.100000000000001" customHeight="1" x14ac:dyDescent="0.25">
      <c r="A81" s="69"/>
      <c r="B81" s="35"/>
      <c r="C81" s="36" t="s">
        <v>18</v>
      </c>
      <c r="D81" s="71"/>
      <c r="E81" s="37"/>
      <c r="F81" s="36"/>
      <c r="G81" s="36"/>
      <c r="H81" s="36"/>
      <c r="I81" s="38"/>
      <c r="J81" s="37"/>
      <c r="K81" s="36"/>
      <c r="L81" s="36"/>
      <c r="M81" s="36"/>
      <c r="N81" s="38"/>
      <c r="O81" s="37"/>
      <c r="P81" s="36"/>
      <c r="Q81" s="36"/>
      <c r="R81" s="36"/>
      <c r="S81" s="38"/>
      <c r="T81" s="77">
        <f t="shared" si="9"/>
        <v>0</v>
      </c>
      <c r="U81" s="75">
        <f t="shared" si="9"/>
        <v>0</v>
      </c>
      <c r="V81" s="75">
        <f t="shared" si="9"/>
        <v>0</v>
      </c>
      <c r="W81" s="75">
        <f t="shared" si="9"/>
        <v>0</v>
      </c>
      <c r="X81" s="75">
        <f t="shared" si="9"/>
        <v>0</v>
      </c>
      <c r="Y81" s="75">
        <f t="shared" si="10"/>
        <v>0</v>
      </c>
      <c r="Z81" s="76">
        <f>VLOOKUP(C81,'STEP 2'!$R$32:$U$36,2,FALSE)</f>
        <v>219</v>
      </c>
      <c r="AA81" s="42">
        <f t="shared" si="8"/>
        <v>0</v>
      </c>
      <c r="AB81" s="75">
        <f t="shared" si="8"/>
        <v>0</v>
      </c>
      <c r="AC81" s="75">
        <f t="shared" si="8"/>
        <v>0</v>
      </c>
      <c r="AD81" s="75">
        <f t="shared" si="8"/>
        <v>0</v>
      </c>
      <c r="AE81" s="43">
        <f t="shared" si="8"/>
        <v>0</v>
      </c>
      <c r="AF81" s="30"/>
      <c r="AG81" s="61">
        <f t="shared" si="11"/>
        <v>0</v>
      </c>
      <c r="AH81" s="65">
        <f t="shared" si="12"/>
        <v>0</v>
      </c>
      <c r="AI81" s="93">
        <f t="shared" si="13"/>
        <v>0</v>
      </c>
      <c r="AJ81" s="30"/>
      <c r="AK81" s="96"/>
      <c r="AL81" s="30"/>
      <c r="AM81" s="61">
        <f t="shared" si="14"/>
        <v>0</v>
      </c>
    </row>
    <row r="82" spans="1:39" ht="20.100000000000001" customHeight="1" x14ac:dyDescent="0.25">
      <c r="A82" s="69"/>
      <c r="B82" s="35"/>
      <c r="C82" s="36" t="s">
        <v>18</v>
      </c>
      <c r="D82" s="71"/>
      <c r="E82" s="37"/>
      <c r="F82" s="36"/>
      <c r="G82" s="36"/>
      <c r="H82" s="36"/>
      <c r="I82" s="38"/>
      <c r="J82" s="37"/>
      <c r="K82" s="36"/>
      <c r="L82" s="36"/>
      <c r="M82" s="36"/>
      <c r="N82" s="38"/>
      <c r="O82" s="37"/>
      <c r="P82" s="36"/>
      <c r="Q82" s="36"/>
      <c r="R82" s="36"/>
      <c r="S82" s="38"/>
      <c r="T82" s="77">
        <f t="shared" si="9"/>
        <v>0</v>
      </c>
      <c r="U82" s="75">
        <f t="shared" si="9"/>
        <v>0</v>
      </c>
      <c r="V82" s="75">
        <f t="shared" si="9"/>
        <v>0</v>
      </c>
      <c r="W82" s="75">
        <f t="shared" si="9"/>
        <v>0</v>
      </c>
      <c r="X82" s="75">
        <f t="shared" si="9"/>
        <v>0</v>
      </c>
      <c r="Y82" s="75">
        <f t="shared" si="10"/>
        <v>0</v>
      </c>
      <c r="Z82" s="76">
        <f>VLOOKUP(C82,'STEP 2'!$R$32:$U$36,2,FALSE)</f>
        <v>219</v>
      </c>
      <c r="AA82" s="42">
        <f t="shared" si="8"/>
        <v>0</v>
      </c>
      <c r="AB82" s="75">
        <f t="shared" si="8"/>
        <v>0</v>
      </c>
      <c r="AC82" s="75">
        <f t="shared" si="8"/>
        <v>0</v>
      </c>
      <c r="AD82" s="75">
        <f t="shared" si="8"/>
        <v>0</v>
      </c>
      <c r="AE82" s="43">
        <f t="shared" si="8"/>
        <v>0</v>
      </c>
      <c r="AF82" s="30"/>
      <c r="AG82" s="61">
        <f t="shared" si="11"/>
        <v>0</v>
      </c>
      <c r="AH82" s="65">
        <f t="shared" si="12"/>
        <v>0</v>
      </c>
      <c r="AI82" s="93">
        <f t="shared" si="13"/>
        <v>0</v>
      </c>
      <c r="AJ82" s="30"/>
      <c r="AK82" s="96"/>
      <c r="AL82" s="30"/>
      <c r="AM82" s="61">
        <f t="shared" si="14"/>
        <v>0</v>
      </c>
    </row>
    <row r="83" spans="1:39" ht="20.100000000000001" customHeight="1" x14ac:dyDescent="0.25">
      <c r="A83" s="69"/>
      <c r="B83" s="35"/>
      <c r="C83" s="36" t="s">
        <v>18</v>
      </c>
      <c r="D83" s="71"/>
      <c r="E83" s="37"/>
      <c r="F83" s="36"/>
      <c r="G83" s="36"/>
      <c r="H83" s="36"/>
      <c r="I83" s="38"/>
      <c r="J83" s="37"/>
      <c r="K83" s="36"/>
      <c r="L83" s="36"/>
      <c r="M83" s="36"/>
      <c r="N83" s="38"/>
      <c r="O83" s="37"/>
      <c r="P83" s="36"/>
      <c r="Q83" s="36"/>
      <c r="R83" s="36"/>
      <c r="S83" s="38"/>
      <c r="T83" s="77">
        <f t="shared" si="9"/>
        <v>0</v>
      </c>
      <c r="U83" s="75">
        <f t="shared" si="9"/>
        <v>0</v>
      </c>
      <c r="V83" s="75">
        <f t="shared" si="9"/>
        <v>0</v>
      </c>
      <c r="W83" s="75">
        <f t="shared" si="9"/>
        <v>0</v>
      </c>
      <c r="X83" s="75">
        <f t="shared" si="9"/>
        <v>0</v>
      </c>
      <c r="Y83" s="75">
        <f t="shared" si="10"/>
        <v>0</v>
      </c>
      <c r="Z83" s="76">
        <f>VLOOKUP(C83,'STEP 2'!$R$32:$U$36,2,FALSE)</f>
        <v>219</v>
      </c>
      <c r="AA83" s="42">
        <f t="shared" si="8"/>
        <v>0</v>
      </c>
      <c r="AB83" s="75">
        <f t="shared" si="8"/>
        <v>0</v>
      </c>
      <c r="AC83" s="75">
        <f t="shared" si="8"/>
        <v>0</v>
      </c>
      <c r="AD83" s="75">
        <f t="shared" si="8"/>
        <v>0</v>
      </c>
      <c r="AE83" s="43">
        <f t="shared" si="8"/>
        <v>0</v>
      </c>
      <c r="AF83" s="30"/>
      <c r="AG83" s="61">
        <f t="shared" si="11"/>
        <v>0</v>
      </c>
      <c r="AH83" s="65">
        <f t="shared" si="12"/>
        <v>0</v>
      </c>
      <c r="AI83" s="93">
        <f t="shared" si="13"/>
        <v>0</v>
      </c>
      <c r="AJ83" s="30"/>
      <c r="AK83" s="96"/>
      <c r="AL83" s="30"/>
      <c r="AM83" s="61">
        <f t="shared" si="14"/>
        <v>0</v>
      </c>
    </row>
    <row r="84" spans="1:39" ht="20.100000000000001" customHeight="1" x14ac:dyDescent="0.25">
      <c r="A84" s="69"/>
      <c r="B84" s="35"/>
      <c r="C84" s="36" t="s">
        <v>18</v>
      </c>
      <c r="D84" s="71"/>
      <c r="E84" s="37"/>
      <c r="F84" s="36"/>
      <c r="G84" s="36"/>
      <c r="H84" s="36"/>
      <c r="I84" s="38"/>
      <c r="J84" s="37"/>
      <c r="K84" s="36"/>
      <c r="L84" s="36"/>
      <c r="M84" s="36"/>
      <c r="N84" s="38"/>
      <c r="O84" s="37"/>
      <c r="P84" s="36"/>
      <c r="Q84" s="36"/>
      <c r="R84" s="36"/>
      <c r="S84" s="38"/>
      <c r="T84" s="77">
        <f t="shared" si="9"/>
        <v>0</v>
      </c>
      <c r="U84" s="75">
        <f t="shared" si="9"/>
        <v>0</v>
      </c>
      <c r="V84" s="75">
        <f t="shared" si="9"/>
        <v>0</v>
      </c>
      <c r="W84" s="75">
        <f t="shared" si="9"/>
        <v>0</v>
      </c>
      <c r="X84" s="75">
        <f t="shared" si="9"/>
        <v>0</v>
      </c>
      <c r="Y84" s="75">
        <f t="shared" si="10"/>
        <v>0</v>
      </c>
      <c r="Z84" s="76">
        <f>VLOOKUP(C84,'STEP 2'!$R$32:$U$36,2,FALSE)</f>
        <v>219</v>
      </c>
      <c r="AA84" s="42">
        <f t="shared" si="8"/>
        <v>0</v>
      </c>
      <c r="AB84" s="75">
        <f t="shared" si="8"/>
        <v>0</v>
      </c>
      <c r="AC84" s="75">
        <f t="shared" si="8"/>
        <v>0</v>
      </c>
      <c r="AD84" s="75">
        <f t="shared" si="8"/>
        <v>0</v>
      </c>
      <c r="AE84" s="43">
        <f t="shared" si="8"/>
        <v>0</v>
      </c>
      <c r="AF84" s="30"/>
      <c r="AG84" s="61">
        <f t="shared" si="11"/>
        <v>0</v>
      </c>
      <c r="AH84" s="65">
        <f t="shared" si="12"/>
        <v>0</v>
      </c>
      <c r="AI84" s="93">
        <f t="shared" si="13"/>
        <v>0</v>
      </c>
      <c r="AJ84" s="30"/>
      <c r="AK84" s="96"/>
      <c r="AL84" s="30"/>
      <c r="AM84" s="61">
        <f t="shared" si="14"/>
        <v>0</v>
      </c>
    </row>
    <row r="85" spans="1:39" ht="20.100000000000001" customHeight="1" x14ac:dyDescent="0.25">
      <c r="A85" s="69"/>
      <c r="B85" s="35"/>
      <c r="C85" s="36" t="s">
        <v>18</v>
      </c>
      <c r="D85" s="71"/>
      <c r="E85" s="37"/>
      <c r="F85" s="36"/>
      <c r="G85" s="36"/>
      <c r="H85" s="36"/>
      <c r="I85" s="38"/>
      <c r="J85" s="37"/>
      <c r="K85" s="36"/>
      <c r="L85" s="36"/>
      <c r="M85" s="36"/>
      <c r="N85" s="38"/>
      <c r="O85" s="37"/>
      <c r="P85" s="36"/>
      <c r="Q85" s="36"/>
      <c r="R85" s="36"/>
      <c r="S85" s="38"/>
      <c r="T85" s="77">
        <f t="shared" si="9"/>
        <v>0</v>
      </c>
      <c r="U85" s="75">
        <f t="shared" si="9"/>
        <v>0</v>
      </c>
      <c r="V85" s="75">
        <f t="shared" si="9"/>
        <v>0</v>
      </c>
      <c r="W85" s="75">
        <f t="shared" si="9"/>
        <v>0</v>
      </c>
      <c r="X85" s="75">
        <f t="shared" si="9"/>
        <v>0</v>
      </c>
      <c r="Y85" s="75">
        <f t="shared" si="10"/>
        <v>0</v>
      </c>
      <c r="Z85" s="76">
        <f>VLOOKUP(C85,'STEP 2'!$R$32:$U$36,2,FALSE)</f>
        <v>219</v>
      </c>
      <c r="AA85" s="42">
        <f t="shared" si="8"/>
        <v>0</v>
      </c>
      <c r="AB85" s="75">
        <f t="shared" si="8"/>
        <v>0</v>
      </c>
      <c r="AC85" s="75">
        <f t="shared" si="8"/>
        <v>0</v>
      </c>
      <c r="AD85" s="75">
        <f t="shared" si="8"/>
        <v>0</v>
      </c>
      <c r="AE85" s="43">
        <f t="shared" si="8"/>
        <v>0</v>
      </c>
      <c r="AF85" s="30"/>
      <c r="AG85" s="61">
        <f t="shared" si="11"/>
        <v>0</v>
      </c>
      <c r="AH85" s="65">
        <f t="shared" si="12"/>
        <v>0</v>
      </c>
      <c r="AI85" s="93">
        <f t="shared" si="13"/>
        <v>0</v>
      </c>
      <c r="AJ85" s="30"/>
      <c r="AK85" s="96"/>
      <c r="AL85" s="30"/>
      <c r="AM85" s="61">
        <f t="shared" si="14"/>
        <v>0</v>
      </c>
    </row>
    <row r="86" spans="1:39" ht="20.100000000000001" customHeight="1" x14ac:dyDescent="0.25">
      <c r="A86" s="69"/>
      <c r="B86" s="35"/>
      <c r="C86" s="36" t="s">
        <v>18</v>
      </c>
      <c r="D86" s="71"/>
      <c r="E86" s="37"/>
      <c r="F86" s="36"/>
      <c r="G86" s="36"/>
      <c r="H86" s="36"/>
      <c r="I86" s="38"/>
      <c r="J86" s="37"/>
      <c r="K86" s="36"/>
      <c r="L86" s="36"/>
      <c r="M86" s="36"/>
      <c r="N86" s="38"/>
      <c r="O86" s="37"/>
      <c r="P86" s="36"/>
      <c r="Q86" s="36"/>
      <c r="R86" s="36"/>
      <c r="S86" s="38"/>
      <c r="T86" s="77">
        <f t="shared" si="9"/>
        <v>0</v>
      </c>
      <c r="U86" s="75">
        <f t="shared" si="9"/>
        <v>0</v>
      </c>
      <c r="V86" s="75">
        <f t="shared" si="9"/>
        <v>0</v>
      </c>
      <c r="W86" s="75">
        <f t="shared" si="9"/>
        <v>0</v>
      </c>
      <c r="X86" s="75">
        <f t="shared" si="9"/>
        <v>0</v>
      </c>
      <c r="Y86" s="75">
        <f t="shared" si="10"/>
        <v>0</v>
      </c>
      <c r="Z86" s="76">
        <f>VLOOKUP(C86,'STEP 2'!$R$32:$U$36,2,FALSE)</f>
        <v>219</v>
      </c>
      <c r="AA86" s="42">
        <f t="shared" si="8"/>
        <v>0</v>
      </c>
      <c r="AB86" s="75">
        <f t="shared" si="8"/>
        <v>0</v>
      </c>
      <c r="AC86" s="75">
        <f t="shared" si="8"/>
        <v>0</v>
      </c>
      <c r="AD86" s="75">
        <f t="shared" si="8"/>
        <v>0</v>
      </c>
      <c r="AE86" s="43">
        <f t="shared" si="8"/>
        <v>0</v>
      </c>
      <c r="AF86" s="30"/>
      <c r="AG86" s="61">
        <f t="shared" si="11"/>
        <v>0</v>
      </c>
      <c r="AH86" s="65">
        <f t="shared" si="12"/>
        <v>0</v>
      </c>
      <c r="AI86" s="93">
        <f t="shared" si="13"/>
        <v>0</v>
      </c>
      <c r="AJ86" s="30"/>
      <c r="AK86" s="96"/>
      <c r="AL86" s="30"/>
      <c r="AM86" s="61">
        <f t="shared" si="14"/>
        <v>0</v>
      </c>
    </row>
    <row r="87" spans="1:39" ht="20.100000000000001" customHeight="1" x14ac:dyDescent="0.25">
      <c r="A87" s="69"/>
      <c r="B87" s="35"/>
      <c r="C87" s="36" t="s">
        <v>18</v>
      </c>
      <c r="D87" s="71"/>
      <c r="E87" s="37"/>
      <c r="F87" s="36"/>
      <c r="G87" s="36"/>
      <c r="H87" s="36"/>
      <c r="I87" s="38"/>
      <c r="J87" s="37"/>
      <c r="K87" s="36"/>
      <c r="L87" s="36"/>
      <c r="M87" s="36"/>
      <c r="N87" s="38"/>
      <c r="O87" s="37"/>
      <c r="P87" s="36"/>
      <c r="Q87" s="36"/>
      <c r="R87" s="36"/>
      <c r="S87" s="38"/>
      <c r="T87" s="77">
        <f t="shared" si="9"/>
        <v>0</v>
      </c>
      <c r="U87" s="75">
        <f t="shared" si="9"/>
        <v>0</v>
      </c>
      <c r="V87" s="75">
        <f t="shared" si="9"/>
        <v>0</v>
      </c>
      <c r="W87" s="75">
        <f t="shared" si="9"/>
        <v>0</v>
      </c>
      <c r="X87" s="75">
        <f t="shared" si="9"/>
        <v>0</v>
      </c>
      <c r="Y87" s="75">
        <f t="shared" si="10"/>
        <v>0</v>
      </c>
      <c r="Z87" s="76">
        <f>VLOOKUP(C87,'STEP 2'!$R$32:$U$36,2,FALSE)</f>
        <v>219</v>
      </c>
      <c r="AA87" s="42">
        <f t="shared" si="8"/>
        <v>0</v>
      </c>
      <c r="AB87" s="75">
        <f t="shared" si="8"/>
        <v>0</v>
      </c>
      <c r="AC87" s="75">
        <f t="shared" si="8"/>
        <v>0</v>
      </c>
      <c r="AD87" s="75">
        <f t="shared" si="8"/>
        <v>0</v>
      </c>
      <c r="AE87" s="43">
        <f t="shared" si="8"/>
        <v>0</v>
      </c>
      <c r="AF87" s="30"/>
      <c r="AG87" s="61">
        <f t="shared" si="11"/>
        <v>0</v>
      </c>
      <c r="AH87" s="65">
        <f t="shared" si="12"/>
        <v>0</v>
      </c>
      <c r="AI87" s="93">
        <f t="shared" si="13"/>
        <v>0</v>
      </c>
      <c r="AJ87" s="30"/>
      <c r="AK87" s="96"/>
      <c r="AL87" s="30"/>
      <c r="AM87" s="61">
        <f t="shared" si="14"/>
        <v>0</v>
      </c>
    </row>
    <row r="88" spans="1:39" ht="20.100000000000001" customHeight="1" x14ac:dyDescent="0.25">
      <c r="A88" s="69"/>
      <c r="B88" s="35"/>
      <c r="C88" s="36" t="s">
        <v>18</v>
      </c>
      <c r="D88" s="71"/>
      <c r="E88" s="37"/>
      <c r="F88" s="36"/>
      <c r="G88" s="36"/>
      <c r="H88" s="36"/>
      <c r="I88" s="38"/>
      <c r="J88" s="37"/>
      <c r="K88" s="36"/>
      <c r="L88" s="36"/>
      <c r="M88" s="36"/>
      <c r="N88" s="38"/>
      <c r="O88" s="37"/>
      <c r="P88" s="36"/>
      <c r="Q88" s="36"/>
      <c r="R88" s="36"/>
      <c r="S88" s="38"/>
      <c r="T88" s="77">
        <f t="shared" si="9"/>
        <v>0</v>
      </c>
      <c r="U88" s="75">
        <f t="shared" si="9"/>
        <v>0</v>
      </c>
      <c r="V88" s="75">
        <f t="shared" si="9"/>
        <v>0</v>
      </c>
      <c r="W88" s="75">
        <f t="shared" si="9"/>
        <v>0</v>
      </c>
      <c r="X88" s="75">
        <f t="shared" si="9"/>
        <v>0</v>
      </c>
      <c r="Y88" s="75">
        <f t="shared" si="10"/>
        <v>0</v>
      </c>
      <c r="Z88" s="76">
        <f>VLOOKUP(C88,'STEP 2'!$R$32:$U$36,2,FALSE)</f>
        <v>219</v>
      </c>
      <c r="AA88" s="42">
        <f t="shared" si="8"/>
        <v>0</v>
      </c>
      <c r="AB88" s="75">
        <f t="shared" si="8"/>
        <v>0</v>
      </c>
      <c r="AC88" s="75">
        <f t="shared" si="8"/>
        <v>0</v>
      </c>
      <c r="AD88" s="75">
        <f t="shared" si="8"/>
        <v>0</v>
      </c>
      <c r="AE88" s="43">
        <f t="shared" si="8"/>
        <v>0</v>
      </c>
      <c r="AF88" s="30"/>
      <c r="AG88" s="61">
        <f t="shared" si="11"/>
        <v>0</v>
      </c>
      <c r="AH88" s="65">
        <f t="shared" si="12"/>
        <v>0</v>
      </c>
      <c r="AI88" s="93">
        <f t="shared" si="13"/>
        <v>0</v>
      </c>
      <c r="AJ88" s="30"/>
      <c r="AK88" s="96"/>
      <c r="AL88" s="30"/>
      <c r="AM88" s="61">
        <f t="shared" si="14"/>
        <v>0</v>
      </c>
    </row>
    <row r="89" spans="1:39" ht="20.100000000000001" customHeight="1" x14ac:dyDescent="0.25">
      <c r="A89" s="69"/>
      <c r="B89" s="35"/>
      <c r="C89" s="36" t="s">
        <v>18</v>
      </c>
      <c r="D89" s="71"/>
      <c r="E89" s="37"/>
      <c r="F89" s="36"/>
      <c r="G89" s="36"/>
      <c r="H89" s="36"/>
      <c r="I89" s="38"/>
      <c r="J89" s="37"/>
      <c r="K89" s="36"/>
      <c r="L89" s="36"/>
      <c r="M89" s="36"/>
      <c r="N89" s="38"/>
      <c r="O89" s="37"/>
      <c r="P89" s="36"/>
      <c r="Q89" s="36"/>
      <c r="R89" s="36"/>
      <c r="S89" s="38"/>
      <c r="T89" s="77">
        <f t="shared" si="9"/>
        <v>0</v>
      </c>
      <c r="U89" s="75">
        <f t="shared" si="9"/>
        <v>0</v>
      </c>
      <c r="V89" s="75">
        <f t="shared" si="9"/>
        <v>0</v>
      </c>
      <c r="W89" s="75">
        <f t="shared" si="9"/>
        <v>0</v>
      </c>
      <c r="X89" s="75">
        <f t="shared" si="9"/>
        <v>0</v>
      </c>
      <c r="Y89" s="75">
        <f t="shared" si="10"/>
        <v>0</v>
      </c>
      <c r="Z89" s="76">
        <f>VLOOKUP(C89,'STEP 2'!$R$32:$U$36,2,FALSE)</f>
        <v>219</v>
      </c>
      <c r="AA89" s="42">
        <f t="shared" si="8"/>
        <v>0</v>
      </c>
      <c r="AB89" s="75">
        <f t="shared" si="8"/>
        <v>0</v>
      </c>
      <c r="AC89" s="75">
        <f t="shared" si="8"/>
        <v>0</v>
      </c>
      <c r="AD89" s="75">
        <f t="shared" si="8"/>
        <v>0</v>
      </c>
      <c r="AE89" s="43">
        <f t="shared" si="8"/>
        <v>0</v>
      </c>
      <c r="AF89" s="30"/>
      <c r="AG89" s="61">
        <f t="shared" si="11"/>
        <v>0</v>
      </c>
      <c r="AH89" s="65">
        <f t="shared" si="12"/>
        <v>0</v>
      </c>
      <c r="AI89" s="93">
        <f t="shared" si="13"/>
        <v>0</v>
      </c>
      <c r="AJ89" s="30"/>
      <c r="AK89" s="96"/>
      <c r="AL89" s="30"/>
      <c r="AM89" s="61">
        <f t="shared" si="14"/>
        <v>0</v>
      </c>
    </row>
    <row r="90" spans="1:39" ht="20.100000000000001" customHeight="1" x14ac:dyDescent="0.25">
      <c r="A90" s="69"/>
      <c r="B90" s="35"/>
      <c r="C90" s="36" t="s">
        <v>18</v>
      </c>
      <c r="D90" s="71"/>
      <c r="E90" s="37"/>
      <c r="F90" s="36"/>
      <c r="G90" s="36"/>
      <c r="H90" s="36"/>
      <c r="I90" s="38"/>
      <c r="J90" s="37"/>
      <c r="K90" s="36"/>
      <c r="L90" s="36"/>
      <c r="M90" s="36"/>
      <c r="N90" s="38"/>
      <c r="O90" s="37"/>
      <c r="P90" s="36"/>
      <c r="Q90" s="36"/>
      <c r="R90" s="36"/>
      <c r="S90" s="38"/>
      <c r="T90" s="77">
        <f t="shared" si="9"/>
        <v>0</v>
      </c>
      <c r="U90" s="75">
        <f t="shared" si="9"/>
        <v>0</v>
      </c>
      <c r="V90" s="75">
        <f t="shared" si="9"/>
        <v>0</v>
      </c>
      <c r="W90" s="75">
        <f t="shared" si="9"/>
        <v>0</v>
      </c>
      <c r="X90" s="75">
        <f t="shared" si="9"/>
        <v>0</v>
      </c>
      <c r="Y90" s="75">
        <f t="shared" si="10"/>
        <v>0</v>
      </c>
      <c r="Z90" s="76">
        <f>VLOOKUP(C90,'STEP 2'!$R$32:$U$36,2,FALSE)</f>
        <v>219</v>
      </c>
      <c r="AA90" s="42">
        <f t="shared" si="8"/>
        <v>0</v>
      </c>
      <c r="AB90" s="75">
        <f t="shared" si="8"/>
        <v>0</v>
      </c>
      <c r="AC90" s="75">
        <f t="shared" si="8"/>
        <v>0</v>
      </c>
      <c r="AD90" s="75">
        <f t="shared" si="8"/>
        <v>0</v>
      </c>
      <c r="AE90" s="43">
        <f t="shared" si="8"/>
        <v>0</v>
      </c>
      <c r="AF90" s="30"/>
      <c r="AG90" s="61">
        <f t="shared" si="11"/>
        <v>0</v>
      </c>
      <c r="AH90" s="65">
        <f t="shared" si="12"/>
        <v>0</v>
      </c>
      <c r="AI90" s="93">
        <f t="shared" si="13"/>
        <v>0</v>
      </c>
      <c r="AJ90" s="30"/>
      <c r="AK90" s="96"/>
      <c r="AL90" s="30"/>
      <c r="AM90" s="61">
        <f t="shared" si="14"/>
        <v>0</v>
      </c>
    </row>
    <row r="91" spans="1:39" ht="20.100000000000001" customHeight="1" x14ac:dyDescent="0.25">
      <c r="A91" s="69"/>
      <c r="B91" s="35"/>
      <c r="C91" s="36" t="s">
        <v>18</v>
      </c>
      <c r="D91" s="71"/>
      <c r="E91" s="37"/>
      <c r="F91" s="36"/>
      <c r="G91" s="36"/>
      <c r="H91" s="36"/>
      <c r="I91" s="38"/>
      <c r="J91" s="37"/>
      <c r="K91" s="36"/>
      <c r="L91" s="36"/>
      <c r="M91" s="36"/>
      <c r="N91" s="38"/>
      <c r="O91" s="37"/>
      <c r="P91" s="36"/>
      <c r="Q91" s="36"/>
      <c r="R91" s="36"/>
      <c r="S91" s="38"/>
      <c r="T91" s="77">
        <f t="shared" si="9"/>
        <v>0</v>
      </c>
      <c r="U91" s="75">
        <f t="shared" si="9"/>
        <v>0</v>
      </c>
      <c r="V91" s="75">
        <f t="shared" si="9"/>
        <v>0</v>
      </c>
      <c r="W91" s="75">
        <f t="shared" si="9"/>
        <v>0</v>
      </c>
      <c r="X91" s="75">
        <f t="shared" si="9"/>
        <v>0</v>
      </c>
      <c r="Y91" s="75">
        <f t="shared" si="10"/>
        <v>0</v>
      </c>
      <c r="Z91" s="76">
        <f>VLOOKUP(C91,'STEP 2'!$R$32:$U$36,2,FALSE)</f>
        <v>219</v>
      </c>
      <c r="AA91" s="42">
        <f t="shared" si="8"/>
        <v>0</v>
      </c>
      <c r="AB91" s="75">
        <f t="shared" si="8"/>
        <v>0</v>
      </c>
      <c r="AC91" s="75">
        <f t="shared" si="8"/>
        <v>0</v>
      </c>
      <c r="AD91" s="75">
        <f t="shared" si="8"/>
        <v>0</v>
      </c>
      <c r="AE91" s="43">
        <f t="shared" si="8"/>
        <v>0</v>
      </c>
      <c r="AF91" s="30"/>
      <c r="AG91" s="61">
        <f t="shared" si="11"/>
        <v>0</v>
      </c>
      <c r="AH91" s="65">
        <f t="shared" si="12"/>
        <v>0</v>
      </c>
      <c r="AI91" s="93">
        <f t="shared" si="13"/>
        <v>0</v>
      </c>
      <c r="AJ91" s="30"/>
      <c r="AK91" s="96"/>
      <c r="AL91" s="30"/>
      <c r="AM91" s="61">
        <f t="shared" si="14"/>
        <v>0</v>
      </c>
    </row>
    <row r="92" spans="1:39" ht="20.100000000000001" customHeight="1" x14ac:dyDescent="0.25">
      <c r="A92" s="69"/>
      <c r="B92" s="35"/>
      <c r="C92" s="36" t="s">
        <v>18</v>
      </c>
      <c r="D92" s="71"/>
      <c r="E92" s="37"/>
      <c r="F92" s="36"/>
      <c r="G92" s="36"/>
      <c r="H92" s="36"/>
      <c r="I92" s="38"/>
      <c r="J92" s="37"/>
      <c r="K92" s="36"/>
      <c r="L92" s="36"/>
      <c r="M92" s="36"/>
      <c r="N92" s="38"/>
      <c r="O92" s="37"/>
      <c r="P92" s="36"/>
      <c r="Q92" s="36"/>
      <c r="R92" s="36"/>
      <c r="S92" s="38"/>
      <c r="T92" s="77">
        <f t="shared" si="9"/>
        <v>0</v>
      </c>
      <c r="U92" s="75">
        <f t="shared" si="9"/>
        <v>0</v>
      </c>
      <c r="V92" s="75">
        <f t="shared" si="9"/>
        <v>0</v>
      </c>
      <c r="W92" s="75">
        <f t="shared" si="9"/>
        <v>0</v>
      </c>
      <c r="X92" s="75">
        <f t="shared" si="9"/>
        <v>0</v>
      </c>
      <c r="Y92" s="75">
        <f t="shared" si="10"/>
        <v>0</v>
      </c>
      <c r="Z92" s="76">
        <f>VLOOKUP(C92,'STEP 2'!$R$32:$U$36,2,FALSE)</f>
        <v>219</v>
      </c>
      <c r="AA92" s="42">
        <f t="shared" si="8"/>
        <v>0</v>
      </c>
      <c r="AB92" s="75">
        <f t="shared" si="8"/>
        <v>0</v>
      </c>
      <c r="AC92" s="75">
        <f t="shared" si="8"/>
        <v>0</v>
      </c>
      <c r="AD92" s="75">
        <f t="shared" si="8"/>
        <v>0</v>
      </c>
      <c r="AE92" s="43">
        <f t="shared" si="8"/>
        <v>0</v>
      </c>
      <c r="AF92" s="30"/>
      <c r="AG92" s="61">
        <f t="shared" si="11"/>
        <v>0</v>
      </c>
      <c r="AH92" s="65">
        <f t="shared" si="12"/>
        <v>0</v>
      </c>
      <c r="AI92" s="93">
        <f t="shared" si="13"/>
        <v>0</v>
      </c>
      <c r="AJ92" s="30"/>
      <c r="AK92" s="96"/>
      <c r="AL92" s="30"/>
      <c r="AM92" s="61">
        <f t="shared" si="14"/>
        <v>0</v>
      </c>
    </row>
    <row r="93" spans="1:39" ht="20.100000000000001" customHeight="1" x14ac:dyDescent="0.25">
      <c r="A93" s="69"/>
      <c r="B93" s="35"/>
      <c r="C93" s="36" t="s">
        <v>18</v>
      </c>
      <c r="D93" s="71"/>
      <c r="E93" s="37"/>
      <c r="F93" s="36"/>
      <c r="G93" s="36"/>
      <c r="H93" s="36"/>
      <c r="I93" s="38"/>
      <c r="J93" s="37"/>
      <c r="K93" s="36"/>
      <c r="L93" s="36"/>
      <c r="M93" s="36"/>
      <c r="N93" s="38"/>
      <c r="O93" s="37"/>
      <c r="P93" s="36"/>
      <c r="Q93" s="36"/>
      <c r="R93" s="36"/>
      <c r="S93" s="38"/>
      <c r="T93" s="77">
        <f t="shared" si="9"/>
        <v>0</v>
      </c>
      <c r="U93" s="75">
        <f t="shared" si="9"/>
        <v>0</v>
      </c>
      <c r="V93" s="75">
        <f t="shared" si="9"/>
        <v>0</v>
      </c>
      <c r="W93" s="75">
        <f t="shared" si="9"/>
        <v>0</v>
      </c>
      <c r="X93" s="75">
        <f t="shared" si="9"/>
        <v>0</v>
      </c>
      <c r="Y93" s="75">
        <f t="shared" si="10"/>
        <v>0</v>
      </c>
      <c r="Z93" s="76">
        <f>VLOOKUP(C93,'STEP 2'!$R$32:$U$36,2,FALSE)</f>
        <v>219</v>
      </c>
      <c r="AA93" s="42">
        <f t="shared" si="8"/>
        <v>0</v>
      </c>
      <c r="AB93" s="75">
        <f t="shared" si="8"/>
        <v>0</v>
      </c>
      <c r="AC93" s="75">
        <f t="shared" si="8"/>
        <v>0</v>
      </c>
      <c r="AD93" s="75">
        <f t="shared" si="8"/>
        <v>0</v>
      </c>
      <c r="AE93" s="43">
        <f t="shared" si="8"/>
        <v>0</v>
      </c>
      <c r="AF93" s="30"/>
      <c r="AG93" s="61">
        <f t="shared" si="11"/>
        <v>0</v>
      </c>
      <c r="AH93" s="65">
        <f t="shared" si="12"/>
        <v>0</v>
      </c>
      <c r="AI93" s="93">
        <f t="shared" si="13"/>
        <v>0</v>
      </c>
      <c r="AJ93" s="30"/>
      <c r="AK93" s="96"/>
      <c r="AL93" s="30"/>
      <c r="AM93" s="61">
        <f t="shared" si="14"/>
        <v>0</v>
      </c>
    </row>
    <row r="94" spans="1:39" ht="20.100000000000001" customHeight="1" x14ac:dyDescent="0.25">
      <c r="A94" s="69"/>
      <c r="B94" s="35"/>
      <c r="C94" s="36" t="s">
        <v>18</v>
      </c>
      <c r="D94" s="71"/>
      <c r="E94" s="37"/>
      <c r="F94" s="36"/>
      <c r="G94" s="36"/>
      <c r="H94" s="36"/>
      <c r="I94" s="38"/>
      <c r="J94" s="37"/>
      <c r="K94" s="36"/>
      <c r="L94" s="36"/>
      <c r="M94" s="36"/>
      <c r="N94" s="38"/>
      <c r="O94" s="37"/>
      <c r="P94" s="36"/>
      <c r="Q94" s="36"/>
      <c r="R94" s="36"/>
      <c r="S94" s="38"/>
      <c r="T94" s="77">
        <f t="shared" si="9"/>
        <v>0</v>
      </c>
      <c r="U94" s="75">
        <f t="shared" si="9"/>
        <v>0</v>
      </c>
      <c r="V94" s="75">
        <f t="shared" si="9"/>
        <v>0</v>
      </c>
      <c r="W94" s="75">
        <f t="shared" si="9"/>
        <v>0</v>
      </c>
      <c r="X94" s="75">
        <f t="shared" si="9"/>
        <v>0</v>
      </c>
      <c r="Y94" s="75">
        <f t="shared" si="10"/>
        <v>0</v>
      </c>
      <c r="Z94" s="76">
        <f>VLOOKUP(C94,'STEP 2'!$R$32:$U$36,2,FALSE)</f>
        <v>219</v>
      </c>
      <c r="AA94" s="42">
        <f t="shared" si="8"/>
        <v>0</v>
      </c>
      <c r="AB94" s="75">
        <f t="shared" si="8"/>
        <v>0</v>
      </c>
      <c r="AC94" s="75">
        <f t="shared" si="8"/>
        <v>0</v>
      </c>
      <c r="AD94" s="75">
        <f t="shared" si="8"/>
        <v>0</v>
      </c>
      <c r="AE94" s="43">
        <f t="shared" si="8"/>
        <v>0</v>
      </c>
      <c r="AF94" s="30"/>
      <c r="AG94" s="61">
        <f t="shared" si="11"/>
        <v>0</v>
      </c>
      <c r="AH94" s="65">
        <f t="shared" si="12"/>
        <v>0</v>
      </c>
      <c r="AI94" s="93">
        <f t="shared" si="13"/>
        <v>0</v>
      </c>
      <c r="AJ94" s="30"/>
      <c r="AK94" s="96"/>
      <c r="AL94" s="30"/>
      <c r="AM94" s="61">
        <f t="shared" si="14"/>
        <v>0</v>
      </c>
    </row>
    <row r="95" spans="1:39" ht="20.100000000000001" customHeight="1" x14ac:dyDescent="0.25">
      <c r="A95" s="69"/>
      <c r="B95" s="35"/>
      <c r="C95" s="36" t="s">
        <v>18</v>
      </c>
      <c r="D95" s="71"/>
      <c r="E95" s="37"/>
      <c r="F95" s="36"/>
      <c r="G95" s="36"/>
      <c r="H95" s="36"/>
      <c r="I95" s="38"/>
      <c r="J95" s="37"/>
      <c r="K95" s="36"/>
      <c r="L95" s="36"/>
      <c r="M95" s="36"/>
      <c r="N95" s="38"/>
      <c r="O95" s="37"/>
      <c r="P95" s="36"/>
      <c r="Q95" s="36"/>
      <c r="R95" s="36"/>
      <c r="S95" s="38"/>
      <c r="T95" s="77">
        <f t="shared" si="9"/>
        <v>0</v>
      </c>
      <c r="U95" s="75">
        <f t="shared" si="9"/>
        <v>0</v>
      </c>
      <c r="V95" s="75">
        <f t="shared" si="9"/>
        <v>0</v>
      </c>
      <c r="W95" s="75">
        <f t="shared" si="9"/>
        <v>0</v>
      </c>
      <c r="X95" s="75">
        <f t="shared" si="9"/>
        <v>0</v>
      </c>
      <c r="Y95" s="75">
        <f t="shared" si="10"/>
        <v>0</v>
      </c>
      <c r="Z95" s="76">
        <f>VLOOKUP(C95,'STEP 2'!$R$32:$U$36,2,FALSE)</f>
        <v>219</v>
      </c>
      <c r="AA95" s="42">
        <f t="shared" si="8"/>
        <v>0</v>
      </c>
      <c r="AB95" s="75">
        <f t="shared" si="8"/>
        <v>0</v>
      </c>
      <c r="AC95" s="75">
        <f t="shared" si="8"/>
        <v>0</v>
      </c>
      <c r="AD95" s="75">
        <f t="shared" si="8"/>
        <v>0</v>
      </c>
      <c r="AE95" s="43">
        <f t="shared" si="8"/>
        <v>0</v>
      </c>
      <c r="AF95" s="30"/>
      <c r="AG95" s="61">
        <f t="shared" si="11"/>
        <v>0</v>
      </c>
      <c r="AH95" s="65">
        <f t="shared" si="12"/>
        <v>0</v>
      </c>
      <c r="AI95" s="93">
        <f t="shared" si="13"/>
        <v>0</v>
      </c>
      <c r="AJ95" s="30"/>
      <c r="AK95" s="96"/>
      <c r="AL95" s="30"/>
      <c r="AM95" s="61">
        <f t="shared" si="14"/>
        <v>0</v>
      </c>
    </row>
    <row r="96" spans="1:39" ht="20.100000000000001" customHeight="1" x14ac:dyDescent="0.25">
      <c r="A96" s="69"/>
      <c r="B96" s="35"/>
      <c r="C96" s="36" t="s">
        <v>18</v>
      </c>
      <c r="D96" s="71"/>
      <c r="E96" s="37"/>
      <c r="F96" s="36"/>
      <c r="G96" s="36"/>
      <c r="H96" s="36"/>
      <c r="I96" s="38"/>
      <c r="J96" s="37"/>
      <c r="K96" s="36"/>
      <c r="L96" s="36"/>
      <c r="M96" s="36"/>
      <c r="N96" s="38"/>
      <c r="O96" s="37"/>
      <c r="P96" s="36"/>
      <c r="Q96" s="36"/>
      <c r="R96" s="36"/>
      <c r="S96" s="38"/>
      <c r="T96" s="77">
        <f t="shared" si="9"/>
        <v>0</v>
      </c>
      <c r="U96" s="75">
        <f t="shared" si="9"/>
        <v>0</v>
      </c>
      <c r="V96" s="75">
        <f t="shared" si="9"/>
        <v>0</v>
      </c>
      <c r="W96" s="75">
        <f t="shared" si="9"/>
        <v>0</v>
      </c>
      <c r="X96" s="75">
        <f t="shared" si="9"/>
        <v>0</v>
      </c>
      <c r="Y96" s="75">
        <f t="shared" si="10"/>
        <v>0</v>
      </c>
      <c r="Z96" s="76">
        <f>VLOOKUP(C96,'STEP 2'!$R$32:$U$36,2,FALSE)</f>
        <v>219</v>
      </c>
      <c r="AA96" s="42">
        <f t="shared" si="8"/>
        <v>0</v>
      </c>
      <c r="AB96" s="75">
        <f t="shared" si="8"/>
        <v>0</v>
      </c>
      <c r="AC96" s="75">
        <f t="shared" si="8"/>
        <v>0</v>
      </c>
      <c r="AD96" s="75">
        <f t="shared" si="8"/>
        <v>0</v>
      </c>
      <c r="AE96" s="43">
        <f t="shared" si="8"/>
        <v>0</v>
      </c>
      <c r="AF96" s="30"/>
      <c r="AG96" s="61">
        <f t="shared" si="11"/>
        <v>0</v>
      </c>
      <c r="AH96" s="65">
        <f t="shared" si="12"/>
        <v>0</v>
      </c>
      <c r="AI96" s="93">
        <f t="shared" si="13"/>
        <v>0</v>
      </c>
      <c r="AJ96" s="30"/>
      <c r="AK96" s="96"/>
      <c r="AL96" s="30"/>
      <c r="AM96" s="61">
        <f t="shared" si="14"/>
        <v>0</v>
      </c>
    </row>
    <row r="97" spans="1:39" ht="20.100000000000001" customHeight="1" x14ac:dyDescent="0.25">
      <c r="A97" s="69"/>
      <c r="B97" s="35"/>
      <c r="C97" s="36" t="s">
        <v>18</v>
      </c>
      <c r="D97" s="71"/>
      <c r="E97" s="37"/>
      <c r="F97" s="36"/>
      <c r="G97" s="36"/>
      <c r="H97" s="36"/>
      <c r="I97" s="38"/>
      <c r="J97" s="37"/>
      <c r="K97" s="36"/>
      <c r="L97" s="36"/>
      <c r="M97" s="36"/>
      <c r="N97" s="38"/>
      <c r="O97" s="37"/>
      <c r="P97" s="36"/>
      <c r="Q97" s="36"/>
      <c r="R97" s="36"/>
      <c r="S97" s="38"/>
      <c r="T97" s="77">
        <f t="shared" si="9"/>
        <v>0</v>
      </c>
      <c r="U97" s="75">
        <f t="shared" si="9"/>
        <v>0</v>
      </c>
      <c r="V97" s="75">
        <f t="shared" si="9"/>
        <v>0</v>
      </c>
      <c r="W97" s="75">
        <f t="shared" si="9"/>
        <v>0</v>
      </c>
      <c r="X97" s="75">
        <f t="shared" si="9"/>
        <v>0</v>
      </c>
      <c r="Y97" s="75">
        <f t="shared" si="10"/>
        <v>0</v>
      </c>
      <c r="Z97" s="76">
        <f>VLOOKUP(C97,'STEP 2'!$R$32:$U$36,2,FALSE)</f>
        <v>219</v>
      </c>
      <c r="AA97" s="42">
        <f t="shared" si="8"/>
        <v>0</v>
      </c>
      <c r="AB97" s="75">
        <f t="shared" si="8"/>
        <v>0</v>
      </c>
      <c r="AC97" s="75">
        <f t="shared" si="8"/>
        <v>0</v>
      </c>
      <c r="AD97" s="75">
        <f t="shared" si="8"/>
        <v>0</v>
      </c>
      <c r="AE97" s="43">
        <f t="shared" si="8"/>
        <v>0</v>
      </c>
      <c r="AF97" s="30"/>
      <c r="AG97" s="61">
        <f t="shared" si="11"/>
        <v>0</v>
      </c>
      <c r="AH97" s="65">
        <f t="shared" si="12"/>
        <v>0</v>
      </c>
      <c r="AI97" s="93">
        <f t="shared" si="13"/>
        <v>0</v>
      </c>
      <c r="AJ97" s="30"/>
      <c r="AK97" s="96"/>
      <c r="AL97" s="30"/>
      <c r="AM97" s="61">
        <f t="shared" si="14"/>
        <v>0</v>
      </c>
    </row>
    <row r="98" spans="1:39" ht="20.100000000000001" customHeight="1" x14ac:dyDescent="0.25">
      <c r="A98" s="69"/>
      <c r="B98" s="35"/>
      <c r="C98" s="36" t="s">
        <v>18</v>
      </c>
      <c r="D98" s="71"/>
      <c r="E98" s="37"/>
      <c r="F98" s="36"/>
      <c r="G98" s="36"/>
      <c r="H98" s="36"/>
      <c r="I98" s="38"/>
      <c r="J98" s="37"/>
      <c r="K98" s="36"/>
      <c r="L98" s="36"/>
      <c r="M98" s="36"/>
      <c r="N98" s="38"/>
      <c r="O98" s="37"/>
      <c r="P98" s="36"/>
      <c r="Q98" s="36"/>
      <c r="R98" s="36"/>
      <c r="S98" s="38"/>
      <c r="T98" s="77">
        <f t="shared" si="9"/>
        <v>0</v>
      </c>
      <c r="U98" s="75">
        <f t="shared" si="9"/>
        <v>0</v>
      </c>
      <c r="V98" s="75">
        <f t="shared" si="9"/>
        <v>0</v>
      </c>
      <c r="W98" s="75">
        <f t="shared" si="9"/>
        <v>0</v>
      </c>
      <c r="X98" s="75">
        <f t="shared" si="9"/>
        <v>0</v>
      </c>
      <c r="Y98" s="75">
        <f t="shared" si="10"/>
        <v>0</v>
      </c>
      <c r="Z98" s="76">
        <f>VLOOKUP(C98,'STEP 2'!$R$32:$U$36,2,FALSE)</f>
        <v>219</v>
      </c>
      <c r="AA98" s="42">
        <f t="shared" si="8"/>
        <v>0</v>
      </c>
      <c r="AB98" s="75">
        <f t="shared" si="8"/>
        <v>0</v>
      </c>
      <c r="AC98" s="75">
        <f t="shared" si="8"/>
        <v>0</v>
      </c>
      <c r="AD98" s="75">
        <f t="shared" si="8"/>
        <v>0</v>
      </c>
      <c r="AE98" s="43">
        <f t="shared" si="8"/>
        <v>0</v>
      </c>
      <c r="AF98" s="30"/>
      <c r="AG98" s="61">
        <f t="shared" si="11"/>
        <v>0</v>
      </c>
      <c r="AH98" s="65">
        <f t="shared" si="12"/>
        <v>0</v>
      </c>
      <c r="AI98" s="93">
        <f t="shared" si="13"/>
        <v>0</v>
      </c>
      <c r="AJ98" s="30"/>
      <c r="AK98" s="96"/>
      <c r="AL98" s="30"/>
      <c r="AM98" s="61">
        <f t="shared" si="14"/>
        <v>0</v>
      </c>
    </row>
    <row r="99" spans="1:39" ht="20.100000000000001" customHeight="1" x14ac:dyDescent="0.25">
      <c r="A99" s="69"/>
      <c r="B99" s="35"/>
      <c r="C99" s="36" t="s">
        <v>18</v>
      </c>
      <c r="D99" s="71"/>
      <c r="E99" s="37"/>
      <c r="F99" s="36"/>
      <c r="G99" s="36"/>
      <c r="H99" s="36"/>
      <c r="I99" s="38"/>
      <c r="J99" s="37"/>
      <c r="K99" s="36"/>
      <c r="L99" s="36"/>
      <c r="M99" s="36"/>
      <c r="N99" s="38"/>
      <c r="O99" s="37"/>
      <c r="P99" s="36"/>
      <c r="Q99" s="36"/>
      <c r="R99" s="36"/>
      <c r="S99" s="38"/>
      <c r="T99" s="77">
        <f t="shared" si="9"/>
        <v>0</v>
      </c>
      <c r="U99" s="75">
        <f t="shared" si="9"/>
        <v>0</v>
      </c>
      <c r="V99" s="75">
        <f t="shared" si="9"/>
        <v>0</v>
      </c>
      <c r="W99" s="75">
        <f t="shared" si="9"/>
        <v>0</v>
      </c>
      <c r="X99" s="75">
        <f t="shared" si="9"/>
        <v>0</v>
      </c>
      <c r="Y99" s="75">
        <f t="shared" si="10"/>
        <v>0</v>
      </c>
      <c r="Z99" s="76">
        <f>VLOOKUP(C99,'STEP 2'!$R$32:$U$36,2,FALSE)</f>
        <v>219</v>
      </c>
      <c r="AA99" s="42">
        <f t="shared" si="8"/>
        <v>0</v>
      </c>
      <c r="AB99" s="75">
        <f t="shared" si="8"/>
        <v>0</v>
      </c>
      <c r="AC99" s="75">
        <f t="shared" si="8"/>
        <v>0</v>
      </c>
      <c r="AD99" s="75">
        <f t="shared" si="8"/>
        <v>0</v>
      </c>
      <c r="AE99" s="43">
        <f t="shared" si="8"/>
        <v>0</v>
      </c>
      <c r="AF99" s="30"/>
      <c r="AG99" s="61">
        <f t="shared" si="11"/>
        <v>0</v>
      </c>
      <c r="AH99" s="65">
        <f t="shared" si="12"/>
        <v>0</v>
      </c>
      <c r="AI99" s="93">
        <f t="shared" si="13"/>
        <v>0</v>
      </c>
      <c r="AJ99" s="30"/>
      <c r="AK99" s="96"/>
      <c r="AL99" s="30"/>
      <c r="AM99" s="61">
        <f t="shared" si="14"/>
        <v>0</v>
      </c>
    </row>
    <row r="100" spans="1:39" ht="20.100000000000001" customHeight="1" x14ac:dyDescent="0.25">
      <c r="A100" s="69"/>
      <c r="B100" s="35"/>
      <c r="C100" s="36" t="s">
        <v>18</v>
      </c>
      <c r="D100" s="71"/>
      <c r="E100" s="37"/>
      <c r="F100" s="36"/>
      <c r="G100" s="36"/>
      <c r="H100" s="36"/>
      <c r="I100" s="38"/>
      <c r="J100" s="37"/>
      <c r="K100" s="36"/>
      <c r="L100" s="36"/>
      <c r="M100" s="36"/>
      <c r="N100" s="38"/>
      <c r="O100" s="37"/>
      <c r="P100" s="36"/>
      <c r="Q100" s="36"/>
      <c r="R100" s="36"/>
      <c r="S100" s="38"/>
      <c r="T100" s="77">
        <f t="shared" si="9"/>
        <v>0</v>
      </c>
      <c r="U100" s="75">
        <f t="shared" si="9"/>
        <v>0</v>
      </c>
      <c r="V100" s="75">
        <f t="shared" si="9"/>
        <v>0</v>
      </c>
      <c r="W100" s="75">
        <f t="shared" si="9"/>
        <v>0</v>
      </c>
      <c r="X100" s="75">
        <f t="shared" si="9"/>
        <v>0</v>
      </c>
      <c r="Y100" s="75">
        <f t="shared" si="10"/>
        <v>0</v>
      </c>
      <c r="Z100" s="76">
        <f>VLOOKUP(C100,'STEP 2'!$R$32:$U$36,2,FALSE)</f>
        <v>219</v>
      </c>
      <c r="AA100" s="42">
        <f t="shared" si="8"/>
        <v>0</v>
      </c>
      <c r="AB100" s="75">
        <f t="shared" si="8"/>
        <v>0</v>
      </c>
      <c r="AC100" s="75">
        <f t="shared" si="8"/>
        <v>0</v>
      </c>
      <c r="AD100" s="75">
        <f t="shared" si="8"/>
        <v>0</v>
      </c>
      <c r="AE100" s="43">
        <f t="shared" si="8"/>
        <v>0</v>
      </c>
      <c r="AF100" s="30"/>
      <c r="AG100" s="61">
        <f t="shared" si="11"/>
        <v>0</v>
      </c>
      <c r="AH100" s="65">
        <f t="shared" si="12"/>
        <v>0</v>
      </c>
      <c r="AI100" s="93">
        <f t="shared" si="13"/>
        <v>0</v>
      </c>
      <c r="AJ100" s="30"/>
      <c r="AK100" s="96"/>
      <c r="AL100" s="30"/>
      <c r="AM100" s="61">
        <f t="shared" si="14"/>
        <v>0</v>
      </c>
    </row>
    <row r="101" spans="1:39" ht="20.100000000000001" customHeight="1" x14ac:dyDescent="0.25">
      <c r="A101" s="69"/>
      <c r="B101" s="35"/>
      <c r="C101" s="36" t="s">
        <v>18</v>
      </c>
      <c r="D101" s="71"/>
      <c r="E101" s="37"/>
      <c r="F101" s="36"/>
      <c r="G101" s="36"/>
      <c r="H101" s="36"/>
      <c r="I101" s="38"/>
      <c r="J101" s="37"/>
      <c r="K101" s="36"/>
      <c r="L101" s="36"/>
      <c r="M101" s="36"/>
      <c r="N101" s="38"/>
      <c r="O101" s="37"/>
      <c r="P101" s="36"/>
      <c r="Q101" s="36"/>
      <c r="R101" s="36"/>
      <c r="S101" s="38"/>
      <c r="T101" s="77">
        <f t="shared" si="9"/>
        <v>0</v>
      </c>
      <c r="U101" s="75">
        <f t="shared" si="9"/>
        <v>0</v>
      </c>
      <c r="V101" s="75">
        <f t="shared" si="9"/>
        <v>0</v>
      </c>
      <c r="W101" s="75">
        <f t="shared" si="9"/>
        <v>0</v>
      </c>
      <c r="X101" s="75">
        <f t="shared" si="9"/>
        <v>0</v>
      </c>
      <c r="Y101" s="75">
        <f t="shared" si="10"/>
        <v>0</v>
      </c>
      <c r="Z101" s="76">
        <f>VLOOKUP(C101,'STEP 2'!$R$32:$U$36,2,FALSE)</f>
        <v>219</v>
      </c>
      <c r="AA101" s="42">
        <f t="shared" si="8"/>
        <v>0</v>
      </c>
      <c r="AB101" s="75">
        <f t="shared" si="8"/>
        <v>0</v>
      </c>
      <c r="AC101" s="75">
        <f t="shared" si="8"/>
        <v>0</v>
      </c>
      <c r="AD101" s="75">
        <f t="shared" si="8"/>
        <v>0</v>
      </c>
      <c r="AE101" s="43">
        <f t="shared" si="8"/>
        <v>0</v>
      </c>
      <c r="AF101" s="30"/>
      <c r="AG101" s="61">
        <f t="shared" si="11"/>
        <v>0</v>
      </c>
      <c r="AH101" s="65">
        <f t="shared" si="12"/>
        <v>0</v>
      </c>
      <c r="AI101" s="93">
        <f t="shared" si="13"/>
        <v>0</v>
      </c>
      <c r="AJ101" s="30"/>
      <c r="AK101" s="96"/>
      <c r="AL101" s="30"/>
      <c r="AM101" s="61">
        <f t="shared" si="14"/>
        <v>0</v>
      </c>
    </row>
    <row r="102" spans="1:39" ht="20.100000000000001" customHeight="1" x14ac:dyDescent="0.25">
      <c r="A102" s="69"/>
      <c r="B102" s="35"/>
      <c r="C102" s="36" t="s">
        <v>18</v>
      </c>
      <c r="D102" s="71"/>
      <c r="E102" s="37"/>
      <c r="F102" s="36"/>
      <c r="G102" s="36"/>
      <c r="H102" s="36"/>
      <c r="I102" s="38"/>
      <c r="J102" s="37"/>
      <c r="K102" s="36"/>
      <c r="L102" s="36"/>
      <c r="M102" s="36"/>
      <c r="N102" s="38"/>
      <c r="O102" s="37"/>
      <c r="P102" s="36"/>
      <c r="Q102" s="36"/>
      <c r="R102" s="36"/>
      <c r="S102" s="38"/>
      <c r="T102" s="77">
        <f t="shared" si="9"/>
        <v>0</v>
      </c>
      <c r="U102" s="75">
        <f t="shared" si="9"/>
        <v>0</v>
      </c>
      <c r="V102" s="75">
        <f t="shared" si="9"/>
        <v>0</v>
      </c>
      <c r="W102" s="75">
        <f t="shared" si="9"/>
        <v>0</v>
      </c>
      <c r="X102" s="75">
        <f t="shared" si="9"/>
        <v>0</v>
      </c>
      <c r="Y102" s="75">
        <f t="shared" si="10"/>
        <v>0</v>
      </c>
      <c r="Z102" s="76">
        <f>VLOOKUP(C102,'STEP 2'!$R$32:$U$36,2,FALSE)</f>
        <v>219</v>
      </c>
      <c r="AA102" s="42">
        <f t="shared" si="8"/>
        <v>0</v>
      </c>
      <c r="AB102" s="75">
        <f t="shared" si="8"/>
        <v>0</v>
      </c>
      <c r="AC102" s="75">
        <f t="shared" si="8"/>
        <v>0</v>
      </c>
      <c r="AD102" s="75">
        <f t="shared" si="8"/>
        <v>0</v>
      </c>
      <c r="AE102" s="43">
        <f t="shared" si="8"/>
        <v>0</v>
      </c>
      <c r="AF102" s="30"/>
      <c r="AG102" s="61">
        <f t="shared" si="11"/>
        <v>0</v>
      </c>
      <c r="AH102" s="65">
        <f t="shared" si="12"/>
        <v>0</v>
      </c>
      <c r="AI102" s="93">
        <f t="shared" si="13"/>
        <v>0</v>
      </c>
      <c r="AJ102" s="30"/>
      <c r="AK102" s="96"/>
      <c r="AL102" s="30"/>
      <c r="AM102" s="61">
        <f t="shared" si="14"/>
        <v>0</v>
      </c>
    </row>
    <row r="103" spans="1:39" ht="20.100000000000001" customHeight="1" x14ac:dyDescent="0.25">
      <c r="A103" s="69"/>
      <c r="B103" s="35"/>
      <c r="C103" s="36" t="s">
        <v>18</v>
      </c>
      <c r="D103" s="71"/>
      <c r="E103" s="37"/>
      <c r="F103" s="36"/>
      <c r="G103" s="36"/>
      <c r="H103" s="36"/>
      <c r="I103" s="38"/>
      <c r="J103" s="37"/>
      <c r="K103" s="36"/>
      <c r="L103" s="36"/>
      <c r="M103" s="36"/>
      <c r="N103" s="38"/>
      <c r="O103" s="37"/>
      <c r="P103" s="36"/>
      <c r="Q103" s="36"/>
      <c r="R103" s="36"/>
      <c r="S103" s="38"/>
      <c r="T103" s="77">
        <f t="shared" si="9"/>
        <v>0</v>
      </c>
      <c r="U103" s="75">
        <f t="shared" si="9"/>
        <v>0</v>
      </c>
      <c r="V103" s="75">
        <f t="shared" si="9"/>
        <v>0</v>
      </c>
      <c r="W103" s="75">
        <f t="shared" si="9"/>
        <v>0</v>
      </c>
      <c r="X103" s="75">
        <f t="shared" si="9"/>
        <v>0</v>
      </c>
      <c r="Y103" s="75">
        <f t="shared" si="10"/>
        <v>0</v>
      </c>
      <c r="Z103" s="76">
        <f>VLOOKUP(C103,'STEP 2'!$R$32:$U$36,2,FALSE)</f>
        <v>219</v>
      </c>
      <c r="AA103" s="42">
        <f t="shared" si="8"/>
        <v>0</v>
      </c>
      <c r="AB103" s="75">
        <f t="shared" si="8"/>
        <v>0</v>
      </c>
      <c r="AC103" s="75">
        <f t="shared" si="8"/>
        <v>0</v>
      </c>
      <c r="AD103" s="75">
        <f t="shared" si="8"/>
        <v>0</v>
      </c>
      <c r="AE103" s="43">
        <f t="shared" si="8"/>
        <v>0</v>
      </c>
      <c r="AF103" s="30"/>
      <c r="AG103" s="61">
        <f t="shared" si="11"/>
        <v>0</v>
      </c>
      <c r="AH103" s="65">
        <f t="shared" si="12"/>
        <v>0</v>
      </c>
      <c r="AI103" s="93">
        <f t="shared" si="13"/>
        <v>0</v>
      </c>
      <c r="AJ103" s="30"/>
      <c r="AK103" s="96"/>
      <c r="AL103" s="30"/>
      <c r="AM103" s="61">
        <f t="shared" si="14"/>
        <v>0</v>
      </c>
    </row>
    <row r="104" spans="1:39" ht="20.100000000000001" customHeight="1" x14ac:dyDescent="0.25">
      <c r="A104" s="69"/>
      <c r="B104" s="35"/>
      <c r="C104" s="36" t="s">
        <v>18</v>
      </c>
      <c r="D104" s="71"/>
      <c r="E104" s="37"/>
      <c r="F104" s="36"/>
      <c r="G104" s="36"/>
      <c r="H104" s="36"/>
      <c r="I104" s="38"/>
      <c r="J104" s="37"/>
      <c r="K104" s="36"/>
      <c r="L104" s="36"/>
      <c r="M104" s="36"/>
      <c r="N104" s="38"/>
      <c r="O104" s="37"/>
      <c r="P104" s="36"/>
      <c r="Q104" s="36"/>
      <c r="R104" s="36"/>
      <c r="S104" s="38"/>
      <c r="T104" s="77">
        <f t="shared" si="9"/>
        <v>0</v>
      </c>
      <c r="U104" s="75">
        <f t="shared" si="9"/>
        <v>0</v>
      </c>
      <c r="V104" s="75">
        <f t="shared" si="9"/>
        <v>0</v>
      </c>
      <c r="W104" s="75">
        <f t="shared" si="9"/>
        <v>0</v>
      </c>
      <c r="X104" s="75">
        <f t="shared" si="9"/>
        <v>0</v>
      </c>
      <c r="Y104" s="75">
        <f t="shared" si="10"/>
        <v>0</v>
      </c>
      <c r="Z104" s="76">
        <f>VLOOKUP(C104,'STEP 2'!$R$32:$U$36,2,FALSE)</f>
        <v>219</v>
      </c>
      <c r="AA104" s="42">
        <f t="shared" si="8"/>
        <v>0</v>
      </c>
      <c r="AB104" s="75">
        <f t="shared" si="8"/>
        <v>0</v>
      </c>
      <c r="AC104" s="75">
        <f t="shared" si="8"/>
        <v>0</v>
      </c>
      <c r="AD104" s="75">
        <f t="shared" si="8"/>
        <v>0</v>
      </c>
      <c r="AE104" s="43">
        <f t="shared" si="8"/>
        <v>0</v>
      </c>
      <c r="AF104" s="30"/>
      <c r="AG104" s="61">
        <f t="shared" si="11"/>
        <v>0</v>
      </c>
      <c r="AH104" s="65">
        <f t="shared" si="12"/>
        <v>0</v>
      </c>
      <c r="AI104" s="93">
        <f t="shared" si="13"/>
        <v>0</v>
      </c>
      <c r="AJ104" s="30"/>
      <c r="AK104" s="96"/>
      <c r="AL104" s="30"/>
      <c r="AM104" s="61">
        <f t="shared" si="14"/>
        <v>0</v>
      </c>
    </row>
    <row r="105" spans="1:39" ht="20.100000000000001" customHeight="1" x14ac:dyDescent="0.25">
      <c r="A105" s="69"/>
      <c r="B105" s="35"/>
      <c r="C105" s="36" t="s">
        <v>18</v>
      </c>
      <c r="D105" s="71"/>
      <c r="E105" s="37"/>
      <c r="F105" s="36"/>
      <c r="G105" s="36"/>
      <c r="H105" s="36"/>
      <c r="I105" s="38"/>
      <c r="J105" s="37"/>
      <c r="K105" s="36"/>
      <c r="L105" s="36"/>
      <c r="M105" s="36"/>
      <c r="N105" s="38"/>
      <c r="O105" s="37"/>
      <c r="P105" s="36"/>
      <c r="Q105" s="36"/>
      <c r="R105" s="36"/>
      <c r="S105" s="38"/>
      <c r="T105" s="77">
        <f t="shared" si="9"/>
        <v>0</v>
      </c>
      <c r="U105" s="75">
        <f t="shared" si="9"/>
        <v>0</v>
      </c>
      <c r="V105" s="75">
        <f t="shared" si="9"/>
        <v>0</v>
      </c>
      <c r="W105" s="75">
        <f t="shared" si="9"/>
        <v>0</v>
      </c>
      <c r="X105" s="75">
        <f t="shared" si="9"/>
        <v>0</v>
      </c>
      <c r="Y105" s="75">
        <f t="shared" si="10"/>
        <v>0</v>
      </c>
      <c r="Z105" s="76">
        <f>VLOOKUP(C105,'STEP 2'!$R$32:$U$36,2,FALSE)</f>
        <v>219</v>
      </c>
      <c r="AA105" s="42">
        <f t="shared" si="8"/>
        <v>0</v>
      </c>
      <c r="AB105" s="75">
        <f t="shared" si="8"/>
        <v>0</v>
      </c>
      <c r="AC105" s="75">
        <f t="shared" si="8"/>
        <v>0</v>
      </c>
      <c r="AD105" s="75">
        <f t="shared" si="8"/>
        <v>0</v>
      </c>
      <c r="AE105" s="43">
        <f t="shared" si="8"/>
        <v>0</v>
      </c>
      <c r="AF105" s="30"/>
      <c r="AG105" s="61">
        <f t="shared" si="11"/>
        <v>0</v>
      </c>
      <c r="AH105" s="65">
        <f t="shared" si="12"/>
        <v>0</v>
      </c>
      <c r="AI105" s="93">
        <f t="shared" si="13"/>
        <v>0</v>
      </c>
      <c r="AJ105" s="30"/>
      <c r="AK105" s="96"/>
      <c r="AL105" s="30"/>
      <c r="AM105" s="61">
        <f t="shared" si="14"/>
        <v>0</v>
      </c>
    </row>
    <row r="106" spans="1:39" ht="20.100000000000001" customHeight="1" x14ac:dyDescent="0.25">
      <c r="A106" s="69"/>
      <c r="B106" s="35"/>
      <c r="C106" s="36" t="s">
        <v>18</v>
      </c>
      <c r="D106" s="71"/>
      <c r="E106" s="37"/>
      <c r="F106" s="36"/>
      <c r="G106" s="36"/>
      <c r="H106" s="36"/>
      <c r="I106" s="38"/>
      <c r="J106" s="37"/>
      <c r="K106" s="36"/>
      <c r="L106" s="36"/>
      <c r="M106" s="36"/>
      <c r="N106" s="38"/>
      <c r="O106" s="37"/>
      <c r="P106" s="36"/>
      <c r="Q106" s="36"/>
      <c r="R106" s="36"/>
      <c r="S106" s="38"/>
      <c r="T106" s="77">
        <f t="shared" si="9"/>
        <v>0</v>
      </c>
      <c r="U106" s="75">
        <f t="shared" si="9"/>
        <v>0</v>
      </c>
      <c r="V106" s="75">
        <f t="shared" si="9"/>
        <v>0</v>
      </c>
      <c r="W106" s="75">
        <f t="shared" si="9"/>
        <v>0</v>
      </c>
      <c r="X106" s="75">
        <f t="shared" si="9"/>
        <v>0</v>
      </c>
      <c r="Y106" s="75">
        <f t="shared" si="10"/>
        <v>0</v>
      </c>
      <c r="Z106" s="76">
        <f>VLOOKUP(C106,'STEP 2'!$R$32:$U$36,2,FALSE)</f>
        <v>219</v>
      </c>
      <c r="AA106" s="42">
        <f t="shared" si="8"/>
        <v>0</v>
      </c>
      <c r="AB106" s="75">
        <f t="shared" si="8"/>
        <v>0</v>
      </c>
      <c r="AC106" s="75">
        <f t="shared" si="8"/>
        <v>0</v>
      </c>
      <c r="AD106" s="75">
        <f t="shared" si="8"/>
        <v>0</v>
      </c>
      <c r="AE106" s="43">
        <f t="shared" si="8"/>
        <v>0</v>
      </c>
      <c r="AF106" s="30"/>
      <c r="AG106" s="61">
        <f t="shared" si="11"/>
        <v>0</v>
      </c>
      <c r="AH106" s="65">
        <f t="shared" si="12"/>
        <v>0</v>
      </c>
      <c r="AI106" s="93">
        <f t="shared" si="13"/>
        <v>0</v>
      </c>
      <c r="AJ106" s="30"/>
      <c r="AK106" s="96"/>
      <c r="AL106" s="30"/>
      <c r="AM106" s="61">
        <f t="shared" si="14"/>
        <v>0</v>
      </c>
    </row>
    <row r="107" spans="1:39" ht="20.100000000000001" customHeight="1" thickBot="1" x14ac:dyDescent="0.3">
      <c r="A107" s="72"/>
      <c r="B107" s="73"/>
      <c r="C107" s="40" t="s">
        <v>18</v>
      </c>
      <c r="D107" s="74"/>
      <c r="E107" s="39"/>
      <c r="F107" s="40"/>
      <c r="G107" s="40"/>
      <c r="H107" s="40"/>
      <c r="I107" s="41"/>
      <c r="J107" s="39"/>
      <c r="K107" s="40"/>
      <c r="L107" s="40"/>
      <c r="M107" s="40"/>
      <c r="N107" s="41"/>
      <c r="O107" s="39"/>
      <c r="P107" s="40"/>
      <c r="Q107" s="40"/>
      <c r="R107" s="40"/>
      <c r="S107" s="41"/>
      <c r="T107" s="77">
        <f t="shared" si="9"/>
        <v>0</v>
      </c>
      <c r="U107" s="75">
        <f t="shared" si="9"/>
        <v>0</v>
      </c>
      <c r="V107" s="75">
        <f t="shared" si="9"/>
        <v>0</v>
      </c>
      <c r="W107" s="75">
        <f t="shared" si="9"/>
        <v>0</v>
      </c>
      <c r="X107" s="75">
        <f t="shared" si="9"/>
        <v>0</v>
      </c>
      <c r="Y107" s="75">
        <f t="shared" si="10"/>
        <v>0</v>
      </c>
      <c r="Z107" s="76">
        <f>VLOOKUP(C107,'STEP 2'!$R$32:$U$36,2,FALSE)</f>
        <v>219</v>
      </c>
      <c r="AA107" s="44">
        <f t="shared" si="8"/>
        <v>0</v>
      </c>
      <c r="AB107" s="45">
        <f t="shared" si="8"/>
        <v>0</v>
      </c>
      <c r="AC107" s="45">
        <f t="shared" si="8"/>
        <v>0</v>
      </c>
      <c r="AD107" s="45">
        <f t="shared" si="8"/>
        <v>0</v>
      </c>
      <c r="AE107" s="46">
        <f t="shared" si="8"/>
        <v>0</v>
      </c>
      <c r="AF107" s="30"/>
      <c r="AG107" s="62">
        <f t="shared" si="11"/>
        <v>0</v>
      </c>
      <c r="AH107" s="66">
        <f t="shared" si="12"/>
        <v>0</v>
      </c>
      <c r="AI107" s="94">
        <f t="shared" si="13"/>
        <v>0</v>
      </c>
      <c r="AJ107" s="30"/>
      <c r="AK107" s="96"/>
      <c r="AL107" s="30"/>
      <c r="AM107" s="62">
        <f t="shared" si="14"/>
        <v>0</v>
      </c>
    </row>
  </sheetData>
  <sheetProtection algorithmName="SHA-512" hashValue="VZZG+CpQWcIN/P/ra5zRAUYLtU3PacFYZh7uqJbfuFG8uwXMHyRQy3FBxromhqHXlSFYnkNERhs0jtOr9pZhhA==" saltValue="G9JFQPnPjU/MX4MpZltNnA==" spinCount="100000" sheet="1" autoFilter="0"/>
  <autoFilter ref="A7:AM7" xr:uid="{305362AA-5479-498E-BD6B-12BCC08E6C96}"/>
  <mergeCells count="7">
    <mergeCell ref="E2:I2"/>
    <mergeCell ref="AG3:AI3"/>
    <mergeCell ref="E3:I3"/>
    <mergeCell ref="E6:I6"/>
    <mergeCell ref="J6:N6"/>
    <mergeCell ref="O6:S6"/>
    <mergeCell ref="AA6:AE6"/>
  </mergeCells>
  <dataValidations count="1">
    <dataValidation type="list" allowBlank="1" showInputMessage="1" showErrorMessage="1" sqref="C8:C107" xr:uid="{61EB61AC-83A0-48E3-BBDC-C0515F12A17C}">
      <formula1>"please choose,EE2,EE2-WP"</formula1>
    </dataValidation>
  </dataValidations>
  <pageMargins left="0.7" right="0.7" top="0.75" bottom="0.75" header="0.3" footer="0.3"/>
  <pageSetup paperSize="9" orientation="portrait" r:id="rId1"/>
  <ignoredErrors>
    <ignoredError sqref="AI9:AI10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07"/>
  <sheetViews>
    <sheetView showGridLines="0" zoomScaleNormal="100" workbookViewId="0">
      <pane ySplit="7" topLeftCell="A8" activePane="bottomLeft" state="frozen"/>
      <selection activeCell="S25" sqref="S25:U25"/>
      <selection pane="bottomLeft" activeCell="A8" sqref="A8"/>
    </sheetView>
  </sheetViews>
  <sheetFormatPr defaultColWidth="3.85546875" defaultRowHeight="15" x14ac:dyDescent="0.25"/>
  <cols>
    <col min="1" max="1" width="25.85546875" style="2" customWidth="1"/>
    <col min="2" max="4" width="11.140625" style="30" customWidth="1"/>
    <col min="5" max="19" width="6.85546875" style="2" customWidth="1"/>
    <col min="20" max="31" width="5.85546875" style="2" hidden="1" customWidth="1"/>
    <col min="32" max="32" width="0.85546875" style="2" customWidth="1"/>
    <col min="33" max="35" width="9.85546875" style="2" customWidth="1"/>
    <col min="36" max="38" width="0.85546875" style="2" customWidth="1"/>
    <col min="39" max="39" width="9.85546875" style="2" customWidth="1"/>
    <col min="40" max="16384" width="3.85546875" style="2"/>
  </cols>
  <sheetData>
    <row r="1" spans="1:39" ht="21" x14ac:dyDescent="0.25">
      <c r="A1" s="3" t="str">
        <f>'STEP 1'!B1</f>
        <v>AUTUMN 2025</v>
      </c>
      <c r="Q1" s="32" t="s">
        <v>82</v>
      </c>
      <c r="R1" s="126" t="s">
        <v>44</v>
      </c>
      <c r="S1" s="126" t="s">
        <v>45</v>
      </c>
      <c r="AI1" s="97" t="s">
        <v>47</v>
      </c>
    </row>
    <row r="2" spans="1:39" ht="24.95" customHeight="1" thickBot="1" x14ac:dyDescent="0.3">
      <c r="A2" s="33" t="s">
        <v>59</v>
      </c>
      <c r="C2" s="13"/>
      <c r="D2" s="13"/>
      <c r="E2" s="175" t="s">
        <v>29</v>
      </c>
      <c r="F2" s="175"/>
      <c r="G2" s="175"/>
      <c r="H2" s="175"/>
      <c r="I2" s="175"/>
      <c r="Q2" s="32" t="str">
        <f>'STEP 2'!I11</f>
        <v xml:space="preserve">Apr to Aug  </v>
      </c>
      <c r="R2" s="75">
        <f>'STEP 2'!S11</f>
        <v>219</v>
      </c>
      <c r="S2" s="75">
        <f>'STEP 2'!AO11</f>
        <v>185</v>
      </c>
      <c r="T2" s="3"/>
      <c r="U2" s="3"/>
      <c r="V2" s="3"/>
      <c r="W2" s="3"/>
      <c r="X2" s="3"/>
      <c r="Y2" s="3"/>
      <c r="Z2" s="3"/>
      <c r="AF2" s="3"/>
      <c r="AG2" s="3"/>
      <c r="AH2" s="3"/>
      <c r="AI2" s="97" t="s">
        <v>48</v>
      </c>
      <c r="AJ2" s="3"/>
      <c r="AK2" s="3"/>
      <c r="AL2" s="3"/>
      <c r="AM2" s="3"/>
    </row>
    <row r="3" spans="1:39" ht="24.95" customHeight="1" thickBot="1" x14ac:dyDescent="0.3">
      <c r="A3" s="1" t="s">
        <v>69</v>
      </c>
      <c r="C3" s="13"/>
      <c r="D3" s="13"/>
      <c r="E3" s="176" t="s">
        <v>30</v>
      </c>
      <c r="F3" s="176"/>
      <c r="G3" s="176"/>
      <c r="H3" s="176"/>
      <c r="I3" s="176"/>
      <c r="O3" s="3"/>
      <c r="Q3" s="32" t="str">
        <f>'STEP 2'!I13</f>
        <v xml:space="preserve">Jan to Mar  </v>
      </c>
      <c r="R3" s="75">
        <f>'STEP 2'!S13</f>
        <v>219</v>
      </c>
      <c r="S3" s="75">
        <f>'STEP 2'!AO13</f>
        <v>185</v>
      </c>
      <c r="T3" s="3"/>
      <c r="U3" s="3"/>
      <c r="V3" s="3"/>
      <c r="W3" s="3"/>
      <c r="X3" s="3"/>
      <c r="Y3" s="3"/>
      <c r="Z3" s="3"/>
      <c r="AF3" s="3"/>
      <c r="AG3" s="187">
        <f>SUM(AI:AI)</f>
        <v>0</v>
      </c>
      <c r="AH3" s="188"/>
      <c r="AI3" s="189"/>
      <c r="AJ3" s="3"/>
      <c r="AK3" s="3"/>
      <c r="AL3" s="3"/>
      <c r="AM3" s="3"/>
    </row>
    <row r="4" spans="1:39" ht="24.95" customHeight="1" x14ac:dyDescent="0.25">
      <c r="A4" s="1" t="s">
        <v>46</v>
      </c>
      <c r="C4" s="13"/>
      <c r="D4" s="13"/>
      <c r="E4" s="34">
        <f>'STEP 1'!$I$16</f>
        <v>18</v>
      </c>
      <c r="F4" s="34">
        <f>'STEP 1'!$J$16</f>
        <v>18</v>
      </c>
      <c r="G4" s="34">
        <f>'STEP 1'!$K$16</f>
        <v>18</v>
      </c>
      <c r="H4" s="34">
        <f>'STEP 1'!$L$16</f>
        <v>16</v>
      </c>
      <c r="I4" s="34">
        <f>'STEP 1'!$M$16</f>
        <v>16</v>
      </c>
      <c r="O4" s="3"/>
      <c r="Q4" s="32" t="str">
        <f>'STEP 2'!I15</f>
        <v xml:space="preserve">Sept to Dec  </v>
      </c>
      <c r="R4" s="75">
        <f>'STEP 2'!S15</f>
        <v>216</v>
      </c>
      <c r="S4" s="75">
        <f>'STEP 2'!AO15</f>
        <v>184</v>
      </c>
      <c r="T4" s="3"/>
      <c r="U4" s="3"/>
      <c r="V4" s="3"/>
      <c r="W4" s="3"/>
      <c r="X4" s="3"/>
      <c r="Y4" s="3"/>
      <c r="Z4" s="3"/>
      <c r="AA4" s="13"/>
      <c r="AB4" s="13"/>
      <c r="AC4" s="13"/>
      <c r="AD4" s="13"/>
      <c r="AE4" s="13"/>
      <c r="AF4" s="3"/>
      <c r="AG4" s="3"/>
      <c r="AH4" s="3"/>
      <c r="AI4" s="3"/>
      <c r="AJ4" s="3"/>
      <c r="AK4" s="3"/>
      <c r="AL4" s="3"/>
      <c r="AM4" s="3"/>
    </row>
    <row r="5" spans="1:39" ht="4.5" customHeight="1" thickBot="1" x14ac:dyDescent="0.3"/>
    <row r="6" spans="1:39" s="9" customFormat="1" ht="60.75" customHeight="1" thickBot="1" x14ac:dyDescent="0.3">
      <c r="A6" s="56" t="s">
        <v>32</v>
      </c>
      <c r="B6" s="57" t="s">
        <v>6</v>
      </c>
      <c r="C6" s="79" t="s">
        <v>67</v>
      </c>
      <c r="D6" s="59" t="s">
        <v>31</v>
      </c>
      <c r="E6" s="180" t="s">
        <v>28</v>
      </c>
      <c r="F6" s="181"/>
      <c r="G6" s="181"/>
      <c r="H6" s="181"/>
      <c r="I6" s="182"/>
      <c r="J6" s="180" t="s">
        <v>25</v>
      </c>
      <c r="K6" s="181"/>
      <c r="L6" s="181"/>
      <c r="M6" s="181"/>
      <c r="N6" s="182"/>
      <c r="O6" s="183" t="s">
        <v>26</v>
      </c>
      <c r="P6" s="181"/>
      <c r="Q6" s="181"/>
      <c r="R6" s="181"/>
      <c r="S6" s="182"/>
      <c r="T6" s="78"/>
      <c r="U6" s="78"/>
      <c r="V6" s="78"/>
      <c r="W6" s="78"/>
      <c r="X6" s="78"/>
      <c r="Y6" s="78"/>
      <c r="Z6" s="78"/>
      <c r="AA6" s="184" t="s">
        <v>27</v>
      </c>
      <c r="AB6" s="185"/>
      <c r="AC6" s="185"/>
      <c r="AD6" s="185"/>
      <c r="AE6" s="186"/>
      <c r="AF6" s="58"/>
      <c r="AG6" s="60" t="s">
        <v>20</v>
      </c>
      <c r="AH6" s="60" t="s">
        <v>22</v>
      </c>
      <c r="AI6" s="60" t="s">
        <v>21</v>
      </c>
      <c r="AJ6" s="58"/>
      <c r="AK6" s="95"/>
      <c r="AL6" s="58"/>
      <c r="AM6" s="60" t="s">
        <v>19</v>
      </c>
    </row>
    <row r="7" spans="1:39" s="121" customFormat="1" ht="20.100000000000001" customHeight="1" thickBot="1" x14ac:dyDescent="0.3">
      <c r="A7" s="112"/>
      <c r="B7" s="113"/>
      <c r="C7" s="113"/>
      <c r="D7" s="114"/>
      <c r="E7" s="115" t="s">
        <v>7</v>
      </c>
      <c r="F7" s="116" t="s">
        <v>11</v>
      </c>
      <c r="G7" s="116" t="s">
        <v>8</v>
      </c>
      <c r="H7" s="116" t="s">
        <v>10</v>
      </c>
      <c r="I7" s="117" t="s">
        <v>9</v>
      </c>
      <c r="J7" s="115" t="s">
        <v>7</v>
      </c>
      <c r="K7" s="116" t="s">
        <v>11</v>
      </c>
      <c r="L7" s="116" t="s">
        <v>8</v>
      </c>
      <c r="M7" s="116" t="s">
        <v>10</v>
      </c>
      <c r="N7" s="117" t="s">
        <v>9</v>
      </c>
      <c r="O7" s="115" t="s">
        <v>7</v>
      </c>
      <c r="P7" s="116" t="s">
        <v>11</v>
      </c>
      <c r="Q7" s="116" t="s">
        <v>8</v>
      </c>
      <c r="R7" s="116" t="s">
        <v>10</v>
      </c>
      <c r="S7" s="117" t="s">
        <v>9</v>
      </c>
      <c r="T7" s="118" t="s">
        <v>7</v>
      </c>
      <c r="U7" s="119" t="s">
        <v>11</v>
      </c>
      <c r="V7" s="119" t="s">
        <v>8</v>
      </c>
      <c r="W7" s="119" t="s">
        <v>10</v>
      </c>
      <c r="X7" s="119" t="s">
        <v>9</v>
      </c>
      <c r="Y7" s="119" t="s">
        <v>16</v>
      </c>
      <c r="Z7" s="120" t="s">
        <v>17</v>
      </c>
      <c r="AA7" s="115" t="s">
        <v>7</v>
      </c>
      <c r="AB7" s="116" t="s">
        <v>11</v>
      </c>
      <c r="AC7" s="116" t="s">
        <v>8</v>
      </c>
      <c r="AD7" s="116" t="s">
        <v>10</v>
      </c>
      <c r="AE7" s="117" t="s">
        <v>9</v>
      </c>
      <c r="AG7" s="122"/>
      <c r="AH7" s="122"/>
      <c r="AI7" s="123"/>
      <c r="AK7" s="124"/>
      <c r="AM7" s="125"/>
    </row>
    <row r="8" spans="1:39" ht="20.100000000000001" customHeight="1" x14ac:dyDescent="0.25">
      <c r="A8" s="67"/>
      <c r="B8" s="47"/>
      <c r="C8" s="36" t="s">
        <v>64</v>
      </c>
      <c r="D8" s="68"/>
      <c r="E8" s="49"/>
      <c r="F8" s="48"/>
      <c r="G8" s="48"/>
      <c r="H8" s="48"/>
      <c r="I8" s="50"/>
      <c r="J8" s="49"/>
      <c r="K8" s="48"/>
      <c r="L8" s="48"/>
      <c r="M8" s="48"/>
      <c r="N8" s="50"/>
      <c r="O8" s="49"/>
      <c r="P8" s="48"/>
      <c r="Q8" s="48"/>
      <c r="R8" s="48"/>
      <c r="S8" s="50"/>
      <c r="T8" s="51">
        <f>E8*O8</f>
        <v>0</v>
      </c>
      <c r="U8" s="52">
        <f>F8*P8</f>
        <v>0</v>
      </c>
      <c r="V8" s="52">
        <f>G8*Q8</f>
        <v>0</v>
      </c>
      <c r="W8" s="52">
        <f>H8*R8</f>
        <v>0</v>
      </c>
      <c r="X8" s="52">
        <f>I8*S8</f>
        <v>0</v>
      </c>
      <c r="Y8" s="52">
        <f>SUM(T8:X8)</f>
        <v>0</v>
      </c>
      <c r="Z8" s="53">
        <f>VLOOKUP(C8,'STEP 2'!$R$32:$U$36,2,FALSE)</f>
        <v>219</v>
      </c>
      <c r="AA8" s="54">
        <f>J8-O8</f>
        <v>0</v>
      </c>
      <c r="AB8" s="52">
        <f>K8-P8</f>
        <v>0</v>
      </c>
      <c r="AC8" s="52">
        <f>L8-Q8</f>
        <v>0</v>
      </c>
      <c r="AD8" s="52">
        <f>M8-R8</f>
        <v>0</v>
      </c>
      <c r="AE8" s="55">
        <f>N8-S8</f>
        <v>0</v>
      </c>
      <c r="AF8" s="30"/>
      <c r="AG8" s="63">
        <f>SUM(O8:S8)</f>
        <v>0</v>
      </c>
      <c r="AH8" s="64">
        <f>IF(AG8=0,0,AI8/AG8)</f>
        <v>0</v>
      </c>
      <c r="AI8" s="93">
        <f t="shared" ref="AI8:AI71" si="0">IF(Y8&gt;Z8,Z8,Y8)</f>
        <v>0</v>
      </c>
      <c r="AJ8" s="30"/>
      <c r="AK8" s="96"/>
      <c r="AL8" s="30"/>
      <c r="AM8" s="61">
        <f>SUM(AA8:AE8)</f>
        <v>0</v>
      </c>
    </row>
    <row r="9" spans="1:39" ht="20.100000000000001" customHeight="1" x14ac:dyDescent="0.25">
      <c r="A9" s="69"/>
      <c r="B9" s="35"/>
      <c r="C9" s="36" t="s">
        <v>64</v>
      </c>
      <c r="D9" s="70"/>
      <c r="E9" s="37"/>
      <c r="F9" s="36"/>
      <c r="G9" s="36"/>
      <c r="H9" s="36"/>
      <c r="I9" s="38"/>
      <c r="J9" s="37"/>
      <c r="K9" s="36"/>
      <c r="L9" s="36"/>
      <c r="M9" s="36"/>
      <c r="N9" s="38"/>
      <c r="O9" s="37"/>
      <c r="P9" s="36"/>
      <c r="Q9" s="36"/>
      <c r="R9" s="36"/>
      <c r="S9" s="38"/>
      <c r="T9" s="77">
        <f t="shared" ref="T9:T40" si="1">E9*O9</f>
        <v>0</v>
      </c>
      <c r="U9" s="75">
        <f t="shared" ref="U9:U40" si="2">F9*P9</f>
        <v>0</v>
      </c>
      <c r="V9" s="75">
        <f t="shared" ref="V9:V40" si="3">G9*Q9</f>
        <v>0</v>
      </c>
      <c r="W9" s="75">
        <f t="shared" ref="W9:W40" si="4">H9*R9</f>
        <v>0</v>
      </c>
      <c r="X9" s="75">
        <f t="shared" ref="X9:X71" si="5">I9*S9</f>
        <v>0</v>
      </c>
      <c r="Y9" s="75">
        <f t="shared" ref="Y9:Y71" si="6">SUM(T9:X9)</f>
        <v>0</v>
      </c>
      <c r="Z9" s="76">
        <f>VLOOKUP(C9,'STEP 2'!$R$32:$U$36,2,FALSE)</f>
        <v>219</v>
      </c>
      <c r="AA9" s="42">
        <f t="shared" ref="AA9:AE58" si="7">J9-O9</f>
        <v>0</v>
      </c>
      <c r="AB9" s="75">
        <f t="shared" si="7"/>
        <v>0</v>
      </c>
      <c r="AC9" s="75">
        <f t="shared" si="7"/>
        <v>0</v>
      </c>
      <c r="AD9" s="75">
        <f t="shared" si="7"/>
        <v>0</v>
      </c>
      <c r="AE9" s="43">
        <f t="shared" si="7"/>
        <v>0</v>
      </c>
      <c r="AF9" s="30"/>
      <c r="AG9" s="61">
        <f t="shared" ref="AG9:AG71" si="8">SUM(O9:S9)</f>
        <v>0</v>
      </c>
      <c r="AH9" s="65">
        <f t="shared" ref="AH9:AH71" si="9">IF(AG9=0,0,AI9/AG9)</f>
        <v>0</v>
      </c>
      <c r="AI9" s="93">
        <f t="shared" si="0"/>
        <v>0</v>
      </c>
      <c r="AJ9" s="30"/>
      <c r="AK9" s="96"/>
      <c r="AL9" s="30"/>
      <c r="AM9" s="61">
        <f t="shared" ref="AM9:AM71" si="10">SUM(AA9:AE9)</f>
        <v>0</v>
      </c>
    </row>
    <row r="10" spans="1:39" ht="20.100000000000001" customHeight="1" x14ac:dyDescent="0.25">
      <c r="A10" s="69"/>
      <c r="B10" s="35"/>
      <c r="C10" s="36" t="s">
        <v>64</v>
      </c>
      <c r="D10" s="70"/>
      <c r="E10" s="37"/>
      <c r="F10" s="36"/>
      <c r="G10" s="36"/>
      <c r="H10" s="36"/>
      <c r="I10" s="38"/>
      <c r="J10" s="37"/>
      <c r="K10" s="36"/>
      <c r="L10" s="36"/>
      <c r="M10" s="36"/>
      <c r="N10" s="38"/>
      <c r="O10" s="37"/>
      <c r="P10" s="36"/>
      <c r="Q10" s="36"/>
      <c r="R10" s="36"/>
      <c r="S10" s="38"/>
      <c r="T10" s="77">
        <f t="shared" si="1"/>
        <v>0</v>
      </c>
      <c r="U10" s="75">
        <f t="shared" si="2"/>
        <v>0</v>
      </c>
      <c r="V10" s="75">
        <f t="shared" si="3"/>
        <v>0</v>
      </c>
      <c r="W10" s="75">
        <f t="shared" si="4"/>
        <v>0</v>
      </c>
      <c r="X10" s="75">
        <f t="shared" si="5"/>
        <v>0</v>
      </c>
      <c r="Y10" s="75">
        <f t="shared" si="6"/>
        <v>0</v>
      </c>
      <c r="Z10" s="76">
        <f>VLOOKUP(C10,'STEP 2'!$R$32:$U$36,2,FALSE)</f>
        <v>219</v>
      </c>
      <c r="AA10" s="42">
        <f t="shared" si="7"/>
        <v>0</v>
      </c>
      <c r="AB10" s="75">
        <f t="shared" si="7"/>
        <v>0</v>
      </c>
      <c r="AC10" s="75">
        <f t="shared" si="7"/>
        <v>0</v>
      </c>
      <c r="AD10" s="75">
        <f t="shared" si="7"/>
        <v>0</v>
      </c>
      <c r="AE10" s="43">
        <f t="shared" si="7"/>
        <v>0</v>
      </c>
      <c r="AF10" s="30"/>
      <c r="AG10" s="61">
        <f t="shared" si="8"/>
        <v>0</v>
      </c>
      <c r="AH10" s="65">
        <f t="shared" si="9"/>
        <v>0</v>
      </c>
      <c r="AI10" s="93">
        <f t="shared" si="0"/>
        <v>0</v>
      </c>
      <c r="AJ10" s="30"/>
      <c r="AK10" s="96"/>
      <c r="AL10" s="30"/>
      <c r="AM10" s="61">
        <f t="shared" si="10"/>
        <v>0</v>
      </c>
    </row>
    <row r="11" spans="1:39" ht="20.100000000000001" customHeight="1" x14ac:dyDescent="0.25">
      <c r="A11" s="69"/>
      <c r="B11" s="35"/>
      <c r="C11" s="36" t="s">
        <v>64</v>
      </c>
      <c r="D11" s="70"/>
      <c r="E11" s="37"/>
      <c r="F11" s="36"/>
      <c r="G11" s="36"/>
      <c r="H11" s="36"/>
      <c r="I11" s="38"/>
      <c r="J11" s="37"/>
      <c r="K11" s="36"/>
      <c r="L11" s="36"/>
      <c r="M11" s="36"/>
      <c r="N11" s="38"/>
      <c r="O11" s="37"/>
      <c r="P11" s="36"/>
      <c r="Q11" s="36"/>
      <c r="R11" s="36"/>
      <c r="S11" s="38"/>
      <c r="T11" s="77">
        <f t="shared" si="1"/>
        <v>0</v>
      </c>
      <c r="U11" s="75">
        <f t="shared" si="2"/>
        <v>0</v>
      </c>
      <c r="V11" s="75">
        <f t="shared" si="3"/>
        <v>0</v>
      </c>
      <c r="W11" s="75">
        <f t="shared" si="4"/>
        <v>0</v>
      </c>
      <c r="X11" s="75">
        <f t="shared" si="5"/>
        <v>0</v>
      </c>
      <c r="Y11" s="75">
        <f t="shared" si="6"/>
        <v>0</v>
      </c>
      <c r="Z11" s="76">
        <f>VLOOKUP(C11,'STEP 2'!$R$32:$U$36,2,FALSE)</f>
        <v>219</v>
      </c>
      <c r="AA11" s="42">
        <f t="shared" si="7"/>
        <v>0</v>
      </c>
      <c r="AB11" s="75">
        <f t="shared" si="7"/>
        <v>0</v>
      </c>
      <c r="AC11" s="75">
        <f t="shared" si="7"/>
        <v>0</v>
      </c>
      <c r="AD11" s="75">
        <f t="shared" si="7"/>
        <v>0</v>
      </c>
      <c r="AE11" s="43">
        <f t="shared" si="7"/>
        <v>0</v>
      </c>
      <c r="AF11" s="30"/>
      <c r="AG11" s="61">
        <f t="shared" si="8"/>
        <v>0</v>
      </c>
      <c r="AH11" s="65">
        <f t="shared" si="9"/>
        <v>0</v>
      </c>
      <c r="AI11" s="93">
        <f t="shared" si="0"/>
        <v>0</v>
      </c>
      <c r="AJ11" s="30"/>
      <c r="AK11" s="96"/>
      <c r="AL11" s="30"/>
      <c r="AM11" s="61">
        <f t="shared" si="10"/>
        <v>0</v>
      </c>
    </row>
    <row r="12" spans="1:39" ht="20.100000000000001" customHeight="1" x14ac:dyDescent="0.25">
      <c r="A12" s="69"/>
      <c r="B12" s="35"/>
      <c r="C12" s="36" t="s">
        <v>64</v>
      </c>
      <c r="D12" s="70"/>
      <c r="E12" s="37"/>
      <c r="F12" s="36"/>
      <c r="G12" s="36"/>
      <c r="H12" s="36"/>
      <c r="I12" s="38"/>
      <c r="J12" s="37"/>
      <c r="K12" s="36"/>
      <c r="L12" s="36"/>
      <c r="M12" s="36"/>
      <c r="N12" s="38"/>
      <c r="O12" s="37"/>
      <c r="P12" s="36"/>
      <c r="Q12" s="36"/>
      <c r="R12" s="36"/>
      <c r="S12" s="38"/>
      <c r="T12" s="77">
        <f t="shared" si="1"/>
        <v>0</v>
      </c>
      <c r="U12" s="75">
        <f t="shared" si="2"/>
        <v>0</v>
      </c>
      <c r="V12" s="75">
        <f t="shared" si="3"/>
        <v>0</v>
      </c>
      <c r="W12" s="75">
        <f t="shared" si="4"/>
        <v>0</v>
      </c>
      <c r="X12" s="75">
        <f t="shared" si="5"/>
        <v>0</v>
      </c>
      <c r="Y12" s="75">
        <f t="shared" si="6"/>
        <v>0</v>
      </c>
      <c r="Z12" s="76">
        <f>VLOOKUP(C12,'STEP 2'!$R$32:$U$36,2,FALSE)</f>
        <v>219</v>
      </c>
      <c r="AA12" s="42">
        <f t="shared" si="7"/>
        <v>0</v>
      </c>
      <c r="AB12" s="75">
        <f t="shared" si="7"/>
        <v>0</v>
      </c>
      <c r="AC12" s="75">
        <f t="shared" si="7"/>
        <v>0</v>
      </c>
      <c r="AD12" s="75">
        <f t="shared" si="7"/>
        <v>0</v>
      </c>
      <c r="AE12" s="43">
        <f t="shared" si="7"/>
        <v>0</v>
      </c>
      <c r="AF12" s="30"/>
      <c r="AG12" s="61">
        <f t="shared" si="8"/>
        <v>0</v>
      </c>
      <c r="AH12" s="65">
        <f t="shared" si="9"/>
        <v>0</v>
      </c>
      <c r="AI12" s="93">
        <f t="shared" si="0"/>
        <v>0</v>
      </c>
      <c r="AJ12" s="30"/>
      <c r="AK12" s="96"/>
      <c r="AL12" s="30"/>
      <c r="AM12" s="61">
        <f t="shared" si="10"/>
        <v>0</v>
      </c>
    </row>
    <row r="13" spans="1:39" ht="20.100000000000001" customHeight="1" x14ac:dyDescent="0.25">
      <c r="A13" s="69"/>
      <c r="B13" s="35"/>
      <c r="C13" s="36" t="s">
        <v>64</v>
      </c>
      <c r="D13" s="70"/>
      <c r="E13" s="37"/>
      <c r="F13" s="36"/>
      <c r="G13" s="36"/>
      <c r="H13" s="36"/>
      <c r="I13" s="38"/>
      <c r="J13" s="37"/>
      <c r="K13" s="36"/>
      <c r="L13" s="36"/>
      <c r="M13" s="36"/>
      <c r="N13" s="38"/>
      <c r="O13" s="37"/>
      <c r="P13" s="36"/>
      <c r="Q13" s="36"/>
      <c r="R13" s="36"/>
      <c r="S13" s="38"/>
      <c r="T13" s="77">
        <f t="shared" si="1"/>
        <v>0</v>
      </c>
      <c r="U13" s="75">
        <f t="shared" si="2"/>
        <v>0</v>
      </c>
      <c r="V13" s="75">
        <f t="shared" si="3"/>
        <v>0</v>
      </c>
      <c r="W13" s="75">
        <f t="shared" si="4"/>
        <v>0</v>
      </c>
      <c r="X13" s="75">
        <f t="shared" si="5"/>
        <v>0</v>
      </c>
      <c r="Y13" s="75">
        <f t="shared" si="6"/>
        <v>0</v>
      </c>
      <c r="Z13" s="76">
        <f>VLOOKUP(C13,'STEP 2'!$R$32:$U$36,2,FALSE)</f>
        <v>219</v>
      </c>
      <c r="AA13" s="42">
        <f t="shared" si="7"/>
        <v>0</v>
      </c>
      <c r="AB13" s="75">
        <f t="shared" si="7"/>
        <v>0</v>
      </c>
      <c r="AC13" s="75">
        <f t="shared" si="7"/>
        <v>0</v>
      </c>
      <c r="AD13" s="75">
        <f t="shared" si="7"/>
        <v>0</v>
      </c>
      <c r="AE13" s="43">
        <f t="shared" si="7"/>
        <v>0</v>
      </c>
      <c r="AF13" s="30"/>
      <c r="AG13" s="61">
        <f t="shared" si="8"/>
        <v>0</v>
      </c>
      <c r="AH13" s="65">
        <f t="shared" si="9"/>
        <v>0</v>
      </c>
      <c r="AI13" s="93">
        <f t="shared" si="0"/>
        <v>0</v>
      </c>
      <c r="AJ13" s="30"/>
      <c r="AK13" s="96"/>
      <c r="AL13" s="30"/>
      <c r="AM13" s="61">
        <f t="shared" si="10"/>
        <v>0</v>
      </c>
    </row>
    <row r="14" spans="1:39" ht="20.100000000000001" customHeight="1" x14ac:dyDescent="0.25">
      <c r="A14" s="69"/>
      <c r="B14" s="35"/>
      <c r="C14" s="36" t="s">
        <v>64</v>
      </c>
      <c r="D14" s="70"/>
      <c r="E14" s="37"/>
      <c r="F14" s="36"/>
      <c r="G14" s="36"/>
      <c r="H14" s="36"/>
      <c r="I14" s="38"/>
      <c r="J14" s="37"/>
      <c r="K14" s="36"/>
      <c r="L14" s="36"/>
      <c r="M14" s="36"/>
      <c r="N14" s="38"/>
      <c r="O14" s="37"/>
      <c r="P14" s="36"/>
      <c r="Q14" s="36"/>
      <c r="R14" s="36"/>
      <c r="S14" s="38"/>
      <c r="T14" s="77">
        <f t="shared" si="1"/>
        <v>0</v>
      </c>
      <c r="U14" s="75">
        <f t="shared" si="2"/>
        <v>0</v>
      </c>
      <c r="V14" s="75">
        <f t="shared" si="3"/>
        <v>0</v>
      </c>
      <c r="W14" s="75">
        <f t="shared" si="4"/>
        <v>0</v>
      </c>
      <c r="X14" s="75">
        <f t="shared" si="5"/>
        <v>0</v>
      </c>
      <c r="Y14" s="75">
        <f t="shared" si="6"/>
        <v>0</v>
      </c>
      <c r="Z14" s="76">
        <f>VLOOKUP(C14,'STEP 2'!$R$32:$U$36,2,FALSE)</f>
        <v>219</v>
      </c>
      <c r="AA14" s="42">
        <f t="shared" si="7"/>
        <v>0</v>
      </c>
      <c r="AB14" s="75">
        <f t="shared" si="7"/>
        <v>0</v>
      </c>
      <c r="AC14" s="75">
        <f t="shared" si="7"/>
        <v>0</v>
      </c>
      <c r="AD14" s="75">
        <f t="shared" si="7"/>
        <v>0</v>
      </c>
      <c r="AE14" s="43">
        <f t="shared" si="7"/>
        <v>0</v>
      </c>
      <c r="AF14" s="30"/>
      <c r="AG14" s="61">
        <f t="shared" si="8"/>
        <v>0</v>
      </c>
      <c r="AH14" s="65">
        <f t="shared" si="9"/>
        <v>0</v>
      </c>
      <c r="AI14" s="93">
        <f t="shared" si="0"/>
        <v>0</v>
      </c>
      <c r="AJ14" s="30"/>
      <c r="AK14" s="96"/>
      <c r="AL14" s="30"/>
      <c r="AM14" s="61">
        <f t="shared" si="10"/>
        <v>0</v>
      </c>
    </row>
    <row r="15" spans="1:39" ht="20.100000000000001" customHeight="1" x14ac:dyDescent="0.25">
      <c r="A15" s="69"/>
      <c r="B15" s="35"/>
      <c r="C15" s="36" t="s">
        <v>64</v>
      </c>
      <c r="D15" s="70"/>
      <c r="E15" s="37"/>
      <c r="F15" s="36"/>
      <c r="G15" s="36"/>
      <c r="H15" s="36"/>
      <c r="I15" s="38"/>
      <c r="J15" s="37"/>
      <c r="K15" s="36"/>
      <c r="L15" s="36"/>
      <c r="M15" s="36"/>
      <c r="N15" s="38"/>
      <c r="O15" s="37"/>
      <c r="P15" s="36"/>
      <c r="Q15" s="36"/>
      <c r="R15" s="36"/>
      <c r="S15" s="38"/>
      <c r="T15" s="77">
        <f t="shared" si="1"/>
        <v>0</v>
      </c>
      <c r="U15" s="75">
        <f t="shared" si="2"/>
        <v>0</v>
      </c>
      <c r="V15" s="75">
        <f t="shared" si="3"/>
        <v>0</v>
      </c>
      <c r="W15" s="75">
        <f t="shared" si="4"/>
        <v>0</v>
      </c>
      <c r="X15" s="75">
        <f t="shared" si="5"/>
        <v>0</v>
      </c>
      <c r="Y15" s="75">
        <f t="shared" si="6"/>
        <v>0</v>
      </c>
      <c r="Z15" s="76">
        <f>VLOOKUP(C15,'STEP 2'!$R$32:$U$36,2,FALSE)</f>
        <v>219</v>
      </c>
      <c r="AA15" s="42">
        <f t="shared" si="7"/>
        <v>0</v>
      </c>
      <c r="AB15" s="75">
        <f t="shared" si="7"/>
        <v>0</v>
      </c>
      <c r="AC15" s="75">
        <f t="shared" si="7"/>
        <v>0</v>
      </c>
      <c r="AD15" s="75">
        <f t="shared" si="7"/>
        <v>0</v>
      </c>
      <c r="AE15" s="43">
        <f t="shared" si="7"/>
        <v>0</v>
      </c>
      <c r="AF15" s="30"/>
      <c r="AG15" s="61">
        <f t="shared" si="8"/>
        <v>0</v>
      </c>
      <c r="AH15" s="65">
        <f t="shared" si="9"/>
        <v>0</v>
      </c>
      <c r="AI15" s="93">
        <f t="shared" si="0"/>
        <v>0</v>
      </c>
      <c r="AJ15" s="30"/>
      <c r="AK15" s="96"/>
      <c r="AL15" s="30"/>
      <c r="AM15" s="61">
        <f t="shared" si="10"/>
        <v>0</v>
      </c>
    </row>
    <row r="16" spans="1:39" ht="20.100000000000001" customHeight="1" x14ac:dyDescent="0.25">
      <c r="A16" s="69"/>
      <c r="B16" s="35"/>
      <c r="C16" s="36" t="s">
        <v>64</v>
      </c>
      <c r="D16" s="70"/>
      <c r="E16" s="37"/>
      <c r="F16" s="36"/>
      <c r="G16" s="36"/>
      <c r="H16" s="36"/>
      <c r="I16" s="38"/>
      <c r="J16" s="37"/>
      <c r="K16" s="36"/>
      <c r="L16" s="36"/>
      <c r="M16" s="36"/>
      <c r="N16" s="38"/>
      <c r="O16" s="37"/>
      <c r="P16" s="36"/>
      <c r="Q16" s="36"/>
      <c r="R16" s="36"/>
      <c r="S16" s="38"/>
      <c r="T16" s="77">
        <f t="shared" si="1"/>
        <v>0</v>
      </c>
      <c r="U16" s="75">
        <f t="shared" si="2"/>
        <v>0</v>
      </c>
      <c r="V16" s="75">
        <f t="shared" si="3"/>
        <v>0</v>
      </c>
      <c r="W16" s="75">
        <f t="shared" si="4"/>
        <v>0</v>
      </c>
      <c r="X16" s="75">
        <f t="shared" si="5"/>
        <v>0</v>
      </c>
      <c r="Y16" s="75">
        <f t="shared" si="6"/>
        <v>0</v>
      </c>
      <c r="Z16" s="76">
        <f>VLOOKUP(C16,'STEP 2'!$R$32:$U$36,2,FALSE)</f>
        <v>219</v>
      </c>
      <c r="AA16" s="42">
        <f t="shared" si="7"/>
        <v>0</v>
      </c>
      <c r="AB16" s="75">
        <f t="shared" si="7"/>
        <v>0</v>
      </c>
      <c r="AC16" s="75">
        <f t="shared" si="7"/>
        <v>0</v>
      </c>
      <c r="AD16" s="75">
        <f t="shared" si="7"/>
        <v>0</v>
      </c>
      <c r="AE16" s="43">
        <f t="shared" si="7"/>
        <v>0</v>
      </c>
      <c r="AF16" s="30"/>
      <c r="AG16" s="61">
        <f t="shared" si="8"/>
        <v>0</v>
      </c>
      <c r="AH16" s="65">
        <f t="shared" si="9"/>
        <v>0</v>
      </c>
      <c r="AI16" s="93">
        <f t="shared" si="0"/>
        <v>0</v>
      </c>
      <c r="AJ16" s="30"/>
      <c r="AK16" s="96"/>
      <c r="AL16" s="30"/>
      <c r="AM16" s="61">
        <f t="shared" si="10"/>
        <v>0</v>
      </c>
    </row>
    <row r="17" spans="1:39" ht="20.100000000000001" customHeight="1" x14ac:dyDescent="0.25">
      <c r="A17" s="69"/>
      <c r="B17" s="35"/>
      <c r="C17" s="36" t="s">
        <v>64</v>
      </c>
      <c r="D17" s="70"/>
      <c r="E17" s="37"/>
      <c r="F17" s="36"/>
      <c r="G17" s="36"/>
      <c r="H17" s="36"/>
      <c r="I17" s="38"/>
      <c r="J17" s="37"/>
      <c r="K17" s="36"/>
      <c r="L17" s="36"/>
      <c r="M17" s="36"/>
      <c r="N17" s="38"/>
      <c r="O17" s="37"/>
      <c r="P17" s="36"/>
      <c r="Q17" s="36"/>
      <c r="R17" s="36"/>
      <c r="S17" s="38"/>
      <c r="T17" s="77">
        <f t="shared" si="1"/>
        <v>0</v>
      </c>
      <c r="U17" s="75">
        <f t="shared" si="2"/>
        <v>0</v>
      </c>
      <c r="V17" s="75">
        <f t="shared" si="3"/>
        <v>0</v>
      </c>
      <c r="W17" s="75">
        <f t="shared" si="4"/>
        <v>0</v>
      </c>
      <c r="X17" s="75">
        <f t="shared" si="5"/>
        <v>0</v>
      </c>
      <c r="Y17" s="75">
        <f t="shared" si="6"/>
        <v>0</v>
      </c>
      <c r="Z17" s="76">
        <f>VLOOKUP(C17,'STEP 2'!$R$32:$U$36,2,FALSE)</f>
        <v>219</v>
      </c>
      <c r="AA17" s="42">
        <f t="shared" si="7"/>
        <v>0</v>
      </c>
      <c r="AB17" s="75">
        <f t="shared" si="7"/>
        <v>0</v>
      </c>
      <c r="AC17" s="75">
        <f t="shared" si="7"/>
        <v>0</v>
      </c>
      <c r="AD17" s="75">
        <f t="shared" si="7"/>
        <v>0</v>
      </c>
      <c r="AE17" s="43">
        <f t="shared" si="7"/>
        <v>0</v>
      </c>
      <c r="AF17" s="30"/>
      <c r="AG17" s="61">
        <f t="shared" si="8"/>
        <v>0</v>
      </c>
      <c r="AH17" s="65">
        <f t="shared" si="9"/>
        <v>0</v>
      </c>
      <c r="AI17" s="93">
        <f t="shared" si="0"/>
        <v>0</v>
      </c>
      <c r="AJ17" s="30"/>
      <c r="AK17" s="96"/>
      <c r="AL17" s="30"/>
      <c r="AM17" s="61">
        <f t="shared" si="10"/>
        <v>0</v>
      </c>
    </row>
    <row r="18" spans="1:39" ht="20.100000000000001" customHeight="1" x14ac:dyDescent="0.25">
      <c r="A18" s="69"/>
      <c r="B18" s="35"/>
      <c r="C18" s="36" t="s">
        <v>64</v>
      </c>
      <c r="D18" s="70"/>
      <c r="E18" s="37"/>
      <c r="F18" s="36"/>
      <c r="G18" s="36"/>
      <c r="H18" s="36"/>
      <c r="I18" s="38"/>
      <c r="J18" s="37"/>
      <c r="K18" s="36"/>
      <c r="L18" s="36"/>
      <c r="M18" s="36"/>
      <c r="N18" s="38"/>
      <c r="O18" s="37"/>
      <c r="P18" s="36"/>
      <c r="Q18" s="36"/>
      <c r="R18" s="36"/>
      <c r="S18" s="38"/>
      <c r="T18" s="77">
        <f t="shared" si="1"/>
        <v>0</v>
      </c>
      <c r="U18" s="75">
        <f t="shared" si="2"/>
        <v>0</v>
      </c>
      <c r="V18" s="75">
        <f t="shared" si="3"/>
        <v>0</v>
      </c>
      <c r="W18" s="75">
        <f t="shared" si="4"/>
        <v>0</v>
      </c>
      <c r="X18" s="75">
        <f t="shared" si="5"/>
        <v>0</v>
      </c>
      <c r="Y18" s="75">
        <f t="shared" si="6"/>
        <v>0</v>
      </c>
      <c r="Z18" s="76">
        <f>VLOOKUP(C18,'STEP 2'!$R$32:$U$36,2,FALSE)</f>
        <v>219</v>
      </c>
      <c r="AA18" s="42">
        <f t="shared" si="7"/>
        <v>0</v>
      </c>
      <c r="AB18" s="75">
        <f t="shared" si="7"/>
        <v>0</v>
      </c>
      <c r="AC18" s="75">
        <f t="shared" si="7"/>
        <v>0</v>
      </c>
      <c r="AD18" s="75">
        <f t="shared" si="7"/>
        <v>0</v>
      </c>
      <c r="AE18" s="43">
        <f t="shared" si="7"/>
        <v>0</v>
      </c>
      <c r="AF18" s="30"/>
      <c r="AG18" s="61">
        <f t="shared" si="8"/>
        <v>0</v>
      </c>
      <c r="AH18" s="65">
        <f t="shared" si="9"/>
        <v>0</v>
      </c>
      <c r="AI18" s="93">
        <f t="shared" si="0"/>
        <v>0</v>
      </c>
      <c r="AJ18" s="30"/>
      <c r="AK18" s="96"/>
      <c r="AL18" s="30"/>
      <c r="AM18" s="61">
        <f t="shared" si="10"/>
        <v>0</v>
      </c>
    </row>
    <row r="19" spans="1:39" ht="20.100000000000001" customHeight="1" x14ac:dyDescent="0.25">
      <c r="A19" s="69"/>
      <c r="B19" s="35"/>
      <c r="C19" s="36" t="s">
        <v>64</v>
      </c>
      <c r="D19" s="70"/>
      <c r="E19" s="37"/>
      <c r="F19" s="36"/>
      <c r="G19" s="36"/>
      <c r="H19" s="36"/>
      <c r="I19" s="38"/>
      <c r="J19" s="37"/>
      <c r="K19" s="36"/>
      <c r="L19" s="36"/>
      <c r="M19" s="36"/>
      <c r="N19" s="38"/>
      <c r="O19" s="37"/>
      <c r="P19" s="36"/>
      <c r="Q19" s="36"/>
      <c r="R19" s="36"/>
      <c r="S19" s="38"/>
      <c r="T19" s="77">
        <f t="shared" si="1"/>
        <v>0</v>
      </c>
      <c r="U19" s="75">
        <f t="shared" si="2"/>
        <v>0</v>
      </c>
      <c r="V19" s="75">
        <f t="shared" si="3"/>
        <v>0</v>
      </c>
      <c r="W19" s="75">
        <f t="shared" si="4"/>
        <v>0</v>
      </c>
      <c r="X19" s="75">
        <f t="shared" si="5"/>
        <v>0</v>
      </c>
      <c r="Y19" s="75">
        <f t="shared" si="6"/>
        <v>0</v>
      </c>
      <c r="Z19" s="76">
        <f>VLOOKUP(C19,'STEP 2'!$R$32:$U$36,2,FALSE)</f>
        <v>219</v>
      </c>
      <c r="AA19" s="42">
        <f t="shared" si="7"/>
        <v>0</v>
      </c>
      <c r="AB19" s="75">
        <f t="shared" si="7"/>
        <v>0</v>
      </c>
      <c r="AC19" s="75">
        <f t="shared" si="7"/>
        <v>0</v>
      </c>
      <c r="AD19" s="75">
        <f t="shared" si="7"/>
        <v>0</v>
      </c>
      <c r="AE19" s="43">
        <f t="shared" si="7"/>
        <v>0</v>
      </c>
      <c r="AF19" s="30"/>
      <c r="AG19" s="61">
        <f t="shared" si="8"/>
        <v>0</v>
      </c>
      <c r="AH19" s="65">
        <f t="shared" si="9"/>
        <v>0</v>
      </c>
      <c r="AI19" s="93">
        <f t="shared" si="0"/>
        <v>0</v>
      </c>
      <c r="AJ19" s="30"/>
      <c r="AK19" s="96"/>
      <c r="AL19" s="30"/>
      <c r="AM19" s="61">
        <f t="shared" si="10"/>
        <v>0</v>
      </c>
    </row>
    <row r="20" spans="1:39" ht="20.100000000000001" customHeight="1" x14ac:dyDescent="0.25">
      <c r="A20" s="69"/>
      <c r="B20" s="35"/>
      <c r="C20" s="36" t="s">
        <v>64</v>
      </c>
      <c r="D20" s="70"/>
      <c r="E20" s="37"/>
      <c r="F20" s="36"/>
      <c r="G20" s="36"/>
      <c r="H20" s="36"/>
      <c r="I20" s="38"/>
      <c r="J20" s="37"/>
      <c r="K20" s="36"/>
      <c r="L20" s="36"/>
      <c r="M20" s="36"/>
      <c r="N20" s="38"/>
      <c r="O20" s="37"/>
      <c r="P20" s="36"/>
      <c r="Q20" s="36"/>
      <c r="R20" s="36"/>
      <c r="S20" s="38"/>
      <c r="T20" s="77">
        <f t="shared" si="1"/>
        <v>0</v>
      </c>
      <c r="U20" s="75">
        <f t="shared" si="2"/>
        <v>0</v>
      </c>
      <c r="V20" s="75">
        <f t="shared" si="3"/>
        <v>0</v>
      </c>
      <c r="W20" s="75">
        <f t="shared" si="4"/>
        <v>0</v>
      </c>
      <c r="X20" s="75">
        <f t="shared" si="5"/>
        <v>0</v>
      </c>
      <c r="Y20" s="75">
        <f t="shared" si="6"/>
        <v>0</v>
      </c>
      <c r="Z20" s="76">
        <f>VLOOKUP(C20,'STEP 2'!$R$32:$U$36,2,FALSE)</f>
        <v>219</v>
      </c>
      <c r="AA20" s="42">
        <f t="shared" si="7"/>
        <v>0</v>
      </c>
      <c r="AB20" s="75">
        <f t="shared" si="7"/>
        <v>0</v>
      </c>
      <c r="AC20" s="75">
        <f t="shared" si="7"/>
        <v>0</v>
      </c>
      <c r="AD20" s="75">
        <f t="shared" si="7"/>
        <v>0</v>
      </c>
      <c r="AE20" s="43">
        <f t="shared" si="7"/>
        <v>0</v>
      </c>
      <c r="AF20" s="30"/>
      <c r="AG20" s="61">
        <f t="shared" si="8"/>
        <v>0</v>
      </c>
      <c r="AH20" s="65">
        <f t="shared" si="9"/>
        <v>0</v>
      </c>
      <c r="AI20" s="93">
        <f t="shared" si="0"/>
        <v>0</v>
      </c>
      <c r="AJ20" s="30"/>
      <c r="AK20" s="96"/>
      <c r="AL20" s="30"/>
      <c r="AM20" s="61">
        <f t="shared" si="10"/>
        <v>0</v>
      </c>
    </row>
    <row r="21" spans="1:39" ht="20.100000000000001" customHeight="1" x14ac:dyDescent="0.25">
      <c r="A21" s="69"/>
      <c r="B21" s="35"/>
      <c r="C21" s="36" t="s">
        <v>64</v>
      </c>
      <c r="D21" s="70"/>
      <c r="E21" s="37"/>
      <c r="F21" s="36"/>
      <c r="G21" s="36"/>
      <c r="H21" s="36"/>
      <c r="I21" s="38"/>
      <c r="J21" s="37"/>
      <c r="K21" s="36"/>
      <c r="L21" s="36"/>
      <c r="M21" s="36"/>
      <c r="N21" s="38"/>
      <c r="O21" s="37"/>
      <c r="P21" s="36"/>
      <c r="Q21" s="36"/>
      <c r="R21" s="36"/>
      <c r="S21" s="38"/>
      <c r="T21" s="77">
        <f t="shared" si="1"/>
        <v>0</v>
      </c>
      <c r="U21" s="75">
        <f t="shared" si="2"/>
        <v>0</v>
      </c>
      <c r="V21" s="75">
        <f t="shared" si="3"/>
        <v>0</v>
      </c>
      <c r="W21" s="75">
        <f t="shared" si="4"/>
        <v>0</v>
      </c>
      <c r="X21" s="75">
        <f t="shared" si="5"/>
        <v>0</v>
      </c>
      <c r="Y21" s="75">
        <f t="shared" si="6"/>
        <v>0</v>
      </c>
      <c r="Z21" s="76">
        <f>VLOOKUP(C21,'STEP 2'!$R$32:$U$36,2,FALSE)</f>
        <v>219</v>
      </c>
      <c r="AA21" s="42">
        <f t="shared" si="7"/>
        <v>0</v>
      </c>
      <c r="AB21" s="75">
        <f t="shared" si="7"/>
        <v>0</v>
      </c>
      <c r="AC21" s="75">
        <f t="shared" si="7"/>
        <v>0</v>
      </c>
      <c r="AD21" s="75">
        <f t="shared" si="7"/>
        <v>0</v>
      </c>
      <c r="AE21" s="43">
        <f t="shared" si="7"/>
        <v>0</v>
      </c>
      <c r="AF21" s="30"/>
      <c r="AG21" s="61">
        <f t="shared" si="8"/>
        <v>0</v>
      </c>
      <c r="AH21" s="65">
        <f t="shared" si="9"/>
        <v>0</v>
      </c>
      <c r="AI21" s="93">
        <f t="shared" si="0"/>
        <v>0</v>
      </c>
      <c r="AJ21" s="30"/>
      <c r="AK21" s="96"/>
      <c r="AL21" s="30"/>
      <c r="AM21" s="61">
        <f t="shared" si="10"/>
        <v>0</v>
      </c>
    </row>
    <row r="22" spans="1:39" ht="20.100000000000001" customHeight="1" x14ac:dyDescent="0.25">
      <c r="A22" s="69"/>
      <c r="B22" s="35"/>
      <c r="C22" s="36" t="s">
        <v>64</v>
      </c>
      <c r="D22" s="70"/>
      <c r="E22" s="37"/>
      <c r="F22" s="36"/>
      <c r="G22" s="36"/>
      <c r="H22" s="36"/>
      <c r="I22" s="38"/>
      <c r="J22" s="37"/>
      <c r="K22" s="36"/>
      <c r="L22" s="36"/>
      <c r="M22" s="36"/>
      <c r="N22" s="38"/>
      <c r="O22" s="37"/>
      <c r="P22" s="36"/>
      <c r="Q22" s="36"/>
      <c r="R22" s="36"/>
      <c r="S22" s="38"/>
      <c r="T22" s="77">
        <f t="shared" si="1"/>
        <v>0</v>
      </c>
      <c r="U22" s="75">
        <f t="shared" si="2"/>
        <v>0</v>
      </c>
      <c r="V22" s="75">
        <f t="shared" si="3"/>
        <v>0</v>
      </c>
      <c r="W22" s="75">
        <f t="shared" si="4"/>
        <v>0</v>
      </c>
      <c r="X22" s="75">
        <f t="shared" si="5"/>
        <v>0</v>
      </c>
      <c r="Y22" s="75">
        <f t="shared" si="6"/>
        <v>0</v>
      </c>
      <c r="Z22" s="76">
        <f>VLOOKUP(C22,'STEP 2'!$R$32:$U$36,2,FALSE)</f>
        <v>219</v>
      </c>
      <c r="AA22" s="42">
        <f t="shared" si="7"/>
        <v>0</v>
      </c>
      <c r="AB22" s="75">
        <f t="shared" si="7"/>
        <v>0</v>
      </c>
      <c r="AC22" s="75">
        <f t="shared" si="7"/>
        <v>0</v>
      </c>
      <c r="AD22" s="75">
        <f t="shared" si="7"/>
        <v>0</v>
      </c>
      <c r="AE22" s="43">
        <f t="shared" si="7"/>
        <v>0</v>
      </c>
      <c r="AF22" s="30"/>
      <c r="AG22" s="61">
        <f t="shared" si="8"/>
        <v>0</v>
      </c>
      <c r="AH22" s="65">
        <f t="shared" si="9"/>
        <v>0</v>
      </c>
      <c r="AI22" s="93">
        <f t="shared" si="0"/>
        <v>0</v>
      </c>
      <c r="AJ22" s="30"/>
      <c r="AK22" s="96"/>
      <c r="AL22" s="30"/>
      <c r="AM22" s="61">
        <f t="shared" si="10"/>
        <v>0</v>
      </c>
    </row>
    <row r="23" spans="1:39" ht="20.100000000000001" customHeight="1" x14ac:dyDescent="0.25">
      <c r="A23" s="69"/>
      <c r="B23" s="35"/>
      <c r="C23" s="36" t="s">
        <v>64</v>
      </c>
      <c r="D23" s="70"/>
      <c r="E23" s="37"/>
      <c r="F23" s="36"/>
      <c r="G23" s="36"/>
      <c r="H23" s="36"/>
      <c r="I23" s="38"/>
      <c r="J23" s="37"/>
      <c r="K23" s="36"/>
      <c r="L23" s="36"/>
      <c r="M23" s="36"/>
      <c r="N23" s="38"/>
      <c r="O23" s="37"/>
      <c r="P23" s="36"/>
      <c r="Q23" s="36"/>
      <c r="R23" s="36"/>
      <c r="S23" s="38"/>
      <c r="T23" s="77">
        <f t="shared" si="1"/>
        <v>0</v>
      </c>
      <c r="U23" s="75">
        <f t="shared" si="2"/>
        <v>0</v>
      </c>
      <c r="V23" s="75">
        <f t="shared" si="3"/>
        <v>0</v>
      </c>
      <c r="W23" s="75">
        <f t="shared" si="4"/>
        <v>0</v>
      </c>
      <c r="X23" s="75">
        <f t="shared" si="5"/>
        <v>0</v>
      </c>
      <c r="Y23" s="75">
        <f t="shared" si="6"/>
        <v>0</v>
      </c>
      <c r="Z23" s="76">
        <f>VLOOKUP(C23,'STEP 2'!$R$32:$U$36,2,FALSE)</f>
        <v>219</v>
      </c>
      <c r="AA23" s="42">
        <f t="shared" si="7"/>
        <v>0</v>
      </c>
      <c r="AB23" s="75">
        <f t="shared" si="7"/>
        <v>0</v>
      </c>
      <c r="AC23" s="75">
        <f t="shared" si="7"/>
        <v>0</v>
      </c>
      <c r="AD23" s="75">
        <f t="shared" si="7"/>
        <v>0</v>
      </c>
      <c r="AE23" s="43">
        <f t="shared" si="7"/>
        <v>0</v>
      </c>
      <c r="AF23" s="30"/>
      <c r="AG23" s="61">
        <f t="shared" si="8"/>
        <v>0</v>
      </c>
      <c r="AH23" s="65">
        <f t="shared" si="9"/>
        <v>0</v>
      </c>
      <c r="AI23" s="93">
        <f t="shared" si="0"/>
        <v>0</v>
      </c>
      <c r="AJ23" s="30"/>
      <c r="AK23" s="96"/>
      <c r="AL23" s="30"/>
      <c r="AM23" s="61">
        <f t="shared" si="10"/>
        <v>0</v>
      </c>
    </row>
    <row r="24" spans="1:39" ht="20.100000000000001" customHeight="1" x14ac:dyDescent="0.25">
      <c r="A24" s="69"/>
      <c r="B24" s="35"/>
      <c r="C24" s="36" t="s">
        <v>64</v>
      </c>
      <c r="D24" s="70"/>
      <c r="E24" s="37"/>
      <c r="F24" s="36"/>
      <c r="G24" s="36"/>
      <c r="H24" s="36"/>
      <c r="I24" s="38"/>
      <c r="J24" s="37"/>
      <c r="K24" s="36"/>
      <c r="L24" s="36"/>
      <c r="M24" s="36"/>
      <c r="N24" s="38"/>
      <c r="O24" s="37"/>
      <c r="P24" s="36"/>
      <c r="Q24" s="36"/>
      <c r="R24" s="36"/>
      <c r="S24" s="38"/>
      <c r="T24" s="77">
        <f t="shared" si="1"/>
        <v>0</v>
      </c>
      <c r="U24" s="75">
        <f t="shared" si="2"/>
        <v>0</v>
      </c>
      <c r="V24" s="75">
        <f t="shared" si="3"/>
        <v>0</v>
      </c>
      <c r="W24" s="75">
        <f t="shared" si="4"/>
        <v>0</v>
      </c>
      <c r="X24" s="75">
        <f t="shared" si="5"/>
        <v>0</v>
      </c>
      <c r="Y24" s="75">
        <f t="shared" si="6"/>
        <v>0</v>
      </c>
      <c r="Z24" s="76">
        <f>VLOOKUP(C24,'STEP 2'!$R$32:$U$36,2,FALSE)</f>
        <v>219</v>
      </c>
      <c r="AA24" s="42">
        <f t="shared" si="7"/>
        <v>0</v>
      </c>
      <c r="AB24" s="75">
        <f t="shared" si="7"/>
        <v>0</v>
      </c>
      <c r="AC24" s="75">
        <f t="shared" si="7"/>
        <v>0</v>
      </c>
      <c r="AD24" s="75">
        <f t="shared" si="7"/>
        <v>0</v>
      </c>
      <c r="AE24" s="43">
        <f t="shared" si="7"/>
        <v>0</v>
      </c>
      <c r="AF24" s="30"/>
      <c r="AG24" s="61">
        <f t="shared" si="8"/>
        <v>0</v>
      </c>
      <c r="AH24" s="65">
        <f t="shared" si="9"/>
        <v>0</v>
      </c>
      <c r="AI24" s="93">
        <f t="shared" si="0"/>
        <v>0</v>
      </c>
      <c r="AJ24" s="30"/>
      <c r="AK24" s="96"/>
      <c r="AL24" s="30"/>
      <c r="AM24" s="61">
        <f t="shared" si="10"/>
        <v>0</v>
      </c>
    </row>
    <row r="25" spans="1:39" ht="20.100000000000001" customHeight="1" x14ac:dyDescent="0.25">
      <c r="A25" s="69"/>
      <c r="B25" s="35"/>
      <c r="C25" s="36" t="s">
        <v>64</v>
      </c>
      <c r="D25" s="70"/>
      <c r="E25" s="37"/>
      <c r="F25" s="36"/>
      <c r="G25" s="36"/>
      <c r="H25" s="36"/>
      <c r="I25" s="38"/>
      <c r="J25" s="37"/>
      <c r="K25" s="36"/>
      <c r="L25" s="36"/>
      <c r="M25" s="36"/>
      <c r="N25" s="38"/>
      <c r="O25" s="37"/>
      <c r="P25" s="36"/>
      <c r="Q25" s="36"/>
      <c r="R25" s="36"/>
      <c r="S25" s="38"/>
      <c r="T25" s="77">
        <f t="shared" si="1"/>
        <v>0</v>
      </c>
      <c r="U25" s="75">
        <f t="shared" si="2"/>
        <v>0</v>
      </c>
      <c r="V25" s="75">
        <f t="shared" si="3"/>
        <v>0</v>
      </c>
      <c r="W25" s="75">
        <f t="shared" si="4"/>
        <v>0</v>
      </c>
      <c r="X25" s="75">
        <f t="shared" si="5"/>
        <v>0</v>
      </c>
      <c r="Y25" s="75">
        <f t="shared" si="6"/>
        <v>0</v>
      </c>
      <c r="Z25" s="76">
        <f>VLOOKUP(C25,'STEP 2'!$R$32:$U$36,2,FALSE)</f>
        <v>219</v>
      </c>
      <c r="AA25" s="42">
        <f t="shared" si="7"/>
        <v>0</v>
      </c>
      <c r="AB25" s="75">
        <f t="shared" si="7"/>
        <v>0</v>
      </c>
      <c r="AC25" s="75">
        <f t="shared" si="7"/>
        <v>0</v>
      </c>
      <c r="AD25" s="75">
        <f t="shared" si="7"/>
        <v>0</v>
      </c>
      <c r="AE25" s="43">
        <f t="shared" si="7"/>
        <v>0</v>
      </c>
      <c r="AF25" s="30"/>
      <c r="AG25" s="61">
        <f t="shared" si="8"/>
        <v>0</v>
      </c>
      <c r="AH25" s="65">
        <f t="shared" si="9"/>
        <v>0</v>
      </c>
      <c r="AI25" s="93">
        <f t="shared" si="0"/>
        <v>0</v>
      </c>
      <c r="AJ25" s="30"/>
      <c r="AK25" s="96"/>
      <c r="AL25" s="30"/>
      <c r="AM25" s="61">
        <f t="shared" si="10"/>
        <v>0</v>
      </c>
    </row>
    <row r="26" spans="1:39" ht="20.100000000000001" customHeight="1" x14ac:dyDescent="0.25">
      <c r="A26" s="69"/>
      <c r="B26" s="35"/>
      <c r="C26" s="36" t="s">
        <v>64</v>
      </c>
      <c r="D26" s="70"/>
      <c r="E26" s="37"/>
      <c r="F26" s="36"/>
      <c r="G26" s="36"/>
      <c r="H26" s="36"/>
      <c r="I26" s="38"/>
      <c r="J26" s="37"/>
      <c r="K26" s="36"/>
      <c r="L26" s="36"/>
      <c r="M26" s="36"/>
      <c r="N26" s="38"/>
      <c r="O26" s="37"/>
      <c r="P26" s="36"/>
      <c r="Q26" s="36"/>
      <c r="R26" s="36"/>
      <c r="S26" s="38"/>
      <c r="T26" s="77">
        <f t="shared" si="1"/>
        <v>0</v>
      </c>
      <c r="U26" s="75">
        <f t="shared" si="2"/>
        <v>0</v>
      </c>
      <c r="V26" s="75">
        <f t="shared" si="3"/>
        <v>0</v>
      </c>
      <c r="W26" s="75">
        <f t="shared" si="4"/>
        <v>0</v>
      </c>
      <c r="X26" s="75">
        <f t="shared" si="5"/>
        <v>0</v>
      </c>
      <c r="Y26" s="75">
        <f t="shared" si="6"/>
        <v>0</v>
      </c>
      <c r="Z26" s="76">
        <f>VLOOKUP(C26,'STEP 2'!$R$32:$U$36,2,FALSE)</f>
        <v>219</v>
      </c>
      <c r="AA26" s="42">
        <f t="shared" si="7"/>
        <v>0</v>
      </c>
      <c r="AB26" s="75">
        <f t="shared" si="7"/>
        <v>0</v>
      </c>
      <c r="AC26" s="75">
        <f t="shared" si="7"/>
        <v>0</v>
      </c>
      <c r="AD26" s="75">
        <f t="shared" si="7"/>
        <v>0</v>
      </c>
      <c r="AE26" s="43">
        <f t="shared" si="7"/>
        <v>0</v>
      </c>
      <c r="AF26" s="30"/>
      <c r="AG26" s="61">
        <f t="shared" si="8"/>
        <v>0</v>
      </c>
      <c r="AH26" s="65">
        <f t="shared" si="9"/>
        <v>0</v>
      </c>
      <c r="AI26" s="93">
        <f t="shared" si="0"/>
        <v>0</v>
      </c>
      <c r="AJ26" s="30"/>
      <c r="AK26" s="96"/>
      <c r="AL26" s="30"/>
      <c r="AM26" s="61">
        <f t="shared" si="10"/>
        <v>0</v>
      </c>
    </row>
    <row r="27" spans="1:39" ht="20.100000000000001" customHeight="1" x14ac:dyDescent="0.25">
      <c r="A27" s="69"/>
      <c r="B27" s="35"/>
      <c r="C27" s="36" t="s">
        <v>64</v>
      </c>
      <c r="D27" s="70"/>
      <c r="E27" s="37"/>
      <c r="F27" s="36"/>
      <c r="G27" s="36"/>
      <c r="H27" s="36"/>
      <c r="I27" s="38"/>
      <c r="J27" s="37"/>
      <c r="K27" s="36"/>
      <c r="L27" s="36"/>
      <c r="M27" s="36"/>
      <c r="N27" s="38"/>
      <c r="O27" s="37"/>
      <c r="P27" s="36"/>
      <c r="Q27" s="36"/>
      <c r="R27" s="36"/>
      <c r="S27" s="38"/>
      <c r="T27" s="77">
        <f t="shared" si="1"/>
        <v>0</v>
      </c>
      <c r="U27" s="75">
        <f t="shared" si="2"/>
        <v>0</v>
      </c>
      <c r="V27" s="75">
        <f t="shared" si="3"/>
        <v>0</v>
      </c>
      <c r="W27" s="75">
        <f t="shared" si="4"/>
        <v>0</v>
      </c>
      <c r="X27" s="75">
        <f t="shared" si="5"/>
        <v>0</v>
      </c>
      <c r="Y27" s="75">
        <f t="shared" si="6"/>
        <v>0</v>
      </c>
      <c r="Z27" s="76">
        <f>VLOOKUP(C27,'STEP 2'!$R$32:$U$36,2,FALSE)</f>
        <v>219</v>
      </c>
      <c r="AA27" s="42">
        <f t="shared" si="7"/>
        <v>0</v>
      </c>
      <c r="AB27" s="75">
        <f t="shared" si="7"/>
        <v>0</v>
      </c>
      <c r="AC27" s="75">
        <f t="shared" si="7"/>
        <v>0</v>
      </c>
      <c r="AD27" s="75">
        <f t="shared" si="7"/>
        <v>0</v>
      </c>
      <c r="AE27" s="43">
        <f t="shared" si="7"/>
        <v>0</v>
      </c>
      <c r="AF27" s="30"/>
      <c r="AG27" s="61">
        <f t="shared" si="8"/>
        <v>0</v>
      </c>
      <c r="AH27" s="65">
        <f t="shared" si="9"/>
        <v>0</v>
      </c>
      <c r="AI27" s="93">
        <f t="shared" si="0"/>
        <v>0</v>
      </c>
      <c r="AJ27" s="30"/>
      <c r="AK27" s="96"/>
      <c r="AL27" s="30"/>
      <c r="AM27" s="61">
        <f t="shared" si="10"/>
        <v>0</v>
      </c>
    </row>
    <row r="28" spans="1:39" ht="20.100000000000001" customHeight="1" x14ac:dyDescent="0.25">
      <c r="A28" s="69"/>
      <c r="B28" s="35"/>
      <c r="C28" s="36" t="s">
        <v>64</v>
      </c>
      <c r="D28" s="70"/>
      <c r="E28" s="37"/>
      <c r="F28" s="36"/>
      <c r="G28" s="36"/>
      <c r="H28" s="36"/>
      <c r="I28" s="38"/>
      <c r="J28" s="37"/>
      <c r="K28" s="36"/>
      <c r="L28" s="36"/>
      <c r="M28" s="36"/>
      <c r="N28" s="38"/>
      <c r="O28" s="37"/>
      <c r="P28" s="36"/>
      <c r="Q28" s="36"/>
      <c r="R28" s="36"/>
      <c r="S28" s="38"/>
      <c r="T28" s="77">
        <f t="shared" si="1"/>
        <v>0</v>
      </c>
      <c r="U28" s="75">
        <f t="shared" si="2"/>
        <v>0</v>
      </c>
      <c r="V28" s="75">
        <f t="shared" si="3"/>
        <v>0</v>
      </c>
      <c r="W28" s="75">
        <f t="shared" si="4"/>
        <v>0</v>
      </c>
      <c r="X28" s="75">
        <f t="shared" si="5"/>
        <v>0</v>
      </c>
      <c r="Y28" s="75">
        <f t="shared" si="6"/>
        <v>0</v>
      </c>
      <c r="Z28" s="76">
        <f>VLOOKUP(C28,'STEP 2'!$R$32:$U$36,2,FALSE)</f>
        <v>219</v>
      </c>
      <c r="AA28" s="42">
        <f t="shared" si="7"/>
        <v>0</v>
      </c>
      <c r="AB28" s="75">
        <f t="shared" si="7"/>
        <v>0</v>
      </c>
      <c r="AC28" s="75">
        <f t="shared" si="7"/>
        <v>0</v>
      </c>
      <c r="AD28" s="75">
        <f t="shared" si="7"/>
        <v>0</v>
      </c>
      <c r="AE28" s="43">
        <f t="shared" si="7"/>
        <v>0</v>
      </c>
      <c r="AF28" s="30"/>
      <c r="AG28" s="61">
        <f t="shared" si="8"/>
        <v>0</v>
      </c>
      <c r="AH28" s="65">
        <f t="shared" si="9"/>
        <v>0</v>
      </c>
      <c r="AI28" s="93">
        <f t="shared" si="0"/>
        <v>0</v>
      </c>
      <c r="AJ28" s="30"/>
      <c r="AK28" s="96"/>
      <c r="AL28" s="30"/>
      <c r="AM28" s="61">
        <f t="shared" si="10"/>
        <v>0</v>
      </c>
    </row>
    <row r="29" spans="1:39" ht="20.100000000000001" customHeight="1" x14ac:dyDescent="0.25">
      <c r="A29" s="69"/>
      <c r="B29" s="35"/>
      <c r="C29" s="36" t="s">
        <v>64</v>
      </c>
      <c r="D29" s="70"/>
      <c r="E29" s="37"/>
      <c r="F29" s="36"/>
      <c r="G29" s="36"/>
      <c r="H29" s="36"/>
      <c r="I29" s="38"/>
      <c r="J29" s="37"/>
      <c r="K29" s="36"/>
      <c r="L29" s="36"/>
      <c r="M29" s="36"/>
      <c r="N29" s="38"/>
      <c r="O29" s="37"/>
      <c r="P29" s="36"/>
      <c r="Q29" s="36"/>
      <c r="R29" s="36"/>
      <c r="S29" s="38"/>
      <c r="T29" s="77">
        <f t="shared" si="1"/>
        <v>0</v>
      </c>
      <c r="U29" s="75">
        <f t="shared" si="2"/>
        <v>0</v>
      </c>
      <c r="V29" s="75">
        <f t="shared" si="3"/>
        <v>0</v>
      </c>
      <c r="W29" s="75">
        <f t="shared" si="4"/>
        <v>0</v>
      </c>
      <c r="X29" s="75">
        <f t="shared" si="5"/>
        <v>0</v>
      </c>
      <c r="Y29" s="75">
        <f t="shared" si="6"/>
        <v>0</v>
      </c>
      <c r="Z29" s="76">
        <f>VLOOKUP(C29,'STEP 2'!$R$32:$U$36,2,FALSE)</f>
        <v>219</v>
      </c>
      <c r="AA29" s="42">
        <f t="shared" si="7"/>
        <v>0</v>
      </c>
      <c r="AB29" s="75">
        <f t="shared" si="7"/>
        <v>0</v>
      </c>
      <c r="AC29" s="75">
        <f t="shared" si="7"/>
        <v>0</v>
      </c>
      <c r="AD29" s="75">
        <f t="shared" si="7"/>
        <v>0</v>
      </c>
      <c r="AE29" s="43">
        <f t="shared" si="7"/>
        <v>0</v>
      </c>
      <c r="AF29" s="30"/>
      <c r="AG29" s="61">
        <f t="shared" si="8"/>
        <v>0</v>
      </c>
      <c r="AH29" s="65">
        <f t="shared" si="9"/>
        <v>0</v>
      </c>
      <c r="AI29" s="93">
        <f t="shared" si="0"/>
        <v>0</v>
      </c>
      <c r="AJ29" s="30"/>
      <c r="AK29" s="96"/>
      <c r="AL29" s="30"/>
      <c r="AM29" s="61">
        <f t="shared" si="10"/>
        <v>0</v>
      </c>
    </row>
    <row r="30" spans="1:39" ht="20.100000000000001" customHeight="1" x14ac:dyDescent="0.25">
      <c r="A30" s="69"/>
      <c r="B30" s="35"/>
      <c r="C30" s="36" t="s">
        <v>64</v>
      </c>
      <c r="D30" s="70"/>
      <c r="E30" s="37"/>
      <c r="F30" s="36"/>
      <c r="G30" s="36"/>
      <c r="H30" s="36"/>
      <c r="I30" s="38"/>
      <c r="J30" s="37"/>
      <c r="K30" s="36"/>
      <c r="L30" s="36"/>
      <c r="M30" s="36"/>
      <c r="N30" s="38"/>
      <c r="O30" s="37"/>
      <c r="P30" s="36"/>
      <c r="Q30" s="36"/>
      <c r="R30" s="36"/>
      <c r="S30" s="38"/>
      <c r="T30" s="77">
        <f t="shared" si="1"/>
        <v>0</v>
      </c>
      <c r="U30" s="75">
        <f t="shared" si="2"/>
        <v>0</v>
      </c>
      <c r="V30" s="75">
        <f t="shared" si="3"/>
        <v>0</v>
      </c>
      <c r="W30" s="75">
        <f t="shared" si="4"/>
        <v>0</v>
      </c>
      <c r="X30" s="75">
        <f t="shared" si="5"/>
        <v>0</v>
      </c>
      <c r="Y30" s="75">
        <f t="shared" si="6"/>
        <v>0</v>
      </c>
      <c r="Z30" s="76">
        <f>VLOOKUP(C30,'STEP 2'!$R$32:$U$36,2,FALSE)</f>
        <v>219</v>
      </c>
      <c r="AA30" s="42">
        <f t="shared" si="7"/>
        <v>0</v>
      </c>
      <c r="AB30" s="75">
        <f t="shared" si="7"/>
        <v>0</v>
      </c>
      <c r="AC30" s="75">
        <f t="shared" si="7"/>
        <v>0</v>
      </c>
      <c r="AD30" s="75">
        <f t="shared" si="7"/>
        <v>0</v>
      </c>
      <c r="AE30" s="43">
        <f t="shared" si="7"/>
        <v>0</v>
      </c>
      <c r="AF30" s="30"/>
      <c r="AG30" s="61">
        <f t="shared" si="8"/>
        <v>0</v>
      </c>
      <c r="AH30" s="65">
        <f t="shared" si="9"/>
        <v>0</v>
      </c>
      <c r="AI30" s="93">
        <f t="shared" si="0"/>
        <v>0</v>
      </c>
      <c r="AJ30" s="30"/>
      <c r="AK30" s="96"/>
      <c r="AL30" s="30"/>
      <c r="AM30" s="61">
        <f t="shared" si="10"/>
        <v>0</v>
      </c>
    </row>
    <row r="31" spans="1:39" ht="20.100000000000001" customHeight="1" x14ac:dyDescent="0.25">
      <c r="A31" s="69"/>
      <c r="B31" s="35"/>
      <c r="C31" s="36" t="s">
        <v>64</v>
      </c>
      <c r="D31" s="70"/>
      <c r="E31" s="37"/>
      <c r="F31" s="36"/>
      <c r="G31" s="36"/>
      <c r="H31" s="36"/>
      <c r="I31" s="38"/>
      <c r="J31" s="37"/>
      <c r="K31" s="36"/>
      <c r="L31" s="36"/>
      <c r="M31" s="36"/>
      <c r="N31" s="38"/>
      <c r="O31" s="37"/>
      <c r="P31" s="36"/>
      <c r="Q31" s="36"/>
      <c r="R31" s="36"/>
      <c r="S31" s="38"/>
      <c r="T31" s="77">
        <f t="shared" si="1"/>
        <v>0</v>
      </c>
      <c r="U31" s="75">
        <f t="shared" si="2"/>
        <v>0</v>
      </c>
      <c r="V31" s="75">
        <f t="shared" si="3"/>
        <v>0</v>
      </c>
      <c r="W31" s="75">
        <f t="shared" si="4"/>
        <v>0</v>
      </c>
      <c r="X31" s="75">
        <f t="shared" si="5"/>
        <v>0</v>
      </c>
      <c r="Y31" s="75">
        <f t="shared" si="6"/>
        <v>0</v>
      </c>
      <c r="Z31" s="76">
        <f>VLOOKUP(C31,'STEP 2'!$R$32:$U$36,2,FALSE)</f>
        <v>219</v>
      </c>
      <c r="AA31" s="42">
        <f t="shared" si="7"/>
        <v>0</v>
      </c>
      <c r="AB31" s="75">
        <f t="shared" si="7"/>
        <v>0</v>
      </c>
      <c r="AC31" s="75">
        <f t="shared" si="7"/>
        <v>0</v>
      </c>
      <c r="AD31" s="75">
        <f t="shared" si="7"/>
        <v>0</v>
      </c>
      <c r="AE31" s="43">
        <f t="shared" si="7"/>
        <v>0</v>
      </c>
      <c r="AF31" s="30"/>
      <c r="AG31" s="61">
        <f t="shared" si="8"/>
        <v>0</v>
      </c>
      <c r="AH31" s="65">
        <f t="shared" si="9"/>
        <v>0</v>
      </c>
      <c r="AI31" s="93">
        <f t="shared" si="0"/>
        <v>0</v>
      </c>
      <c r="AJ31" s="30"/>
      <c r="AK31" s="96"/>
      <c r="AL31" s="30"/>
      <c r="AM31" s="61">
        <f t="shared" si="10"/>
        <v>0</v>
      </c>
    </row>
    <row r="32" spans="1:39" ht="20.100000000000001" customHeight="1" x14ac:dyDescent="0.25">
      <c r="A32" s="69"/>
      <c r="B32" s="35"/>
      <c r="C32" s="36" t="s">
        <v>64</v>
      </c>
      <c r="D32" s="70"/>
      <c r="E32" s="37"/>
      <c r="F32" s="36"/>
      <c r="G32" s="36"/>
      <c r="H32" s="36"/>
      <c r="I32" s="38"/>
      <c r="J32" s="37"/>
      <c r="K32" s="36"/>
      <c r="L32" s="36"/>
      <c r="M32" s="36"/>
      <c r="N32" s="38"/>
      <c r="O32" s="37"/>
      <c r="P32" s="36"/>
      <c r="Q32" s="36"/>
      <c r="R32" s="36"/>
      <c r="S32" s="38"/>
      <c r="T32" s="77">
        <f t="shared" si="1"/>
        <v>0</v>
      </c>
      <c r="U32" s="75">
        <f t="shared" si="2"/>
        <v>0</v>
      </c>
      <c r="V32" s="75">
        <f t="shared" si="3"/>
        <v>0</v>
      </c>
      <c r="W32" s="75">
        <f t="shared" si="4"/>
        <v>0</v>
      </c>
      <c r="X32" s="75">
        <f t="shared" si="5"/>
        <v>0</v>
      </c>
      <c r="Y32" s="75">
        <f t="shared" si="6"/>
        <v>0</v>
      </c>
      <c r="Z32" s="76">
        <f>VLOOKUP(C32,'STEP 2'!$R$32:$U$36,2,FALSE)</f>
        <v>219</v>
      </c>
      <c r="AA32" s="42">
        <f t="shared" si="7"/>
        <v>0</v>
      </c>
      <c r="AB32" s="75">
        <f t="shared" si="7"/>
        <v>0</v>
      </c>
      <c r="AC32" s="75">
        <f t="shared" si="7"/>
        <v>0</v>
      </c>
      <c r="AD32" s="75">
        <f t="shared" si="7"/>
        <v>0</v>
      </c>
      <c r="AE32" s="43">
        <f t="shared" si="7"/>
        <v>0</v>
      </c>
      <c r="AF32" s="30"/>
      <c r="AG32" s="61">
        <f t="shared" si="8"/>
        <v>0</v>
      </c>
      <c r="AH32" s="65">
        <f t="shared" si="9"/>
        <v>0</v>
      </c>
      <c r="AI32" s="93">
        <f t="shared" si="0"/>
        <v>0</v>
      </c>
      <c r="AJ32" s="30"/>
      <c r="AK32" s="96"/>
      <c r="AL32" s="30"/>
      <c r="AM32" s="61">
        <f t="shared" si="10"/>
        <v>0</v>
      </c>
    </row>
    <row r="33" spans="1:39" ht="20.100000000000001" customHeight="1" x14ac:dyDescent="0.25">
      <c r="A33" s="69"/>
      <c r="B33" s="35"/>
      <c r="C33" s="36" t="s">
        <v>64</v>
      </c>
      <c r="D33" s="70"/>
      <c r="E33" s="37"/>
      <c r="F33" s="36"/>
      <c r="G33" s="36"/>
      <c r="H33" s="36"/>
      <c r="I33" s="38"/>
      <c r="J33" s="37"/>
      <c r="K33" s="36"/>
      <c r="L33" s="36"/>
      <c r="M33" s="36"/>
      <c r="N33" s="38"/>
      <c r="O33" s="37"/>
      <c r="P33" s="36"/>
      <c r="Q33" s="36"/>
      <c r="R33" s="36"/>
      <c r="S33" s="38"/>
      <c r="T33" s="77">
        <f t="shared" si="1"/>
        <v>0</v>
      </c>
      <c r="U33" s="75">
        <f t="shared" si="2"/>
        <v>0</v>
      </c>
      <c r="V33" s="75">
        <f t="shared" si="3"/>
        <v>0</v>
      </c>
      <c r="W33" s="75">
        <f t="shared" si="4"/>
        <v>0</v>
      </c>
      <c r="X33" s="75">
        <f t="shared" si="5"/>
        <v>0</v>
      </c>
      <c r="Y33" s="75">
        <f t="shared" si="6"/>
        <v>0</v>
      </c>
      <c r="Z33" s="76">
        <f>VLOOKUP(C33,'STEP 2'!$R$32:$U$36,2,FALSE)</f>
        <v>219</v>
      </c>
      <c r="AA33" s="42">
        <f t="shared" si="7"/>
        <v>0</v>
      </c>
      <c r="AB33" s="75">
        <f t="shared" si="7"/>
        <v>0</v>
      </c>
      <c r="AC33" s="75">
        <f t="shared" si="7"/>
        <v>0</v>
      </c>
      <c r="AD33" s="75">
        <f t="shared" si="7"/>
        <v>0</v>
      </c>
      <c r="AE33" s="43">
        <f t="shared" si="7"/>
        <v>0</v>
      </c>
      <c r="AF33" s="30"/>
      <c r="AG33" s="61">
        <f t="shared" si="8"/>
        <v>0</v>
      </c>
      <c r="AH33" s="65">
        <f t="shared" si="9"/>
        <v>0</v>
      </c>
      <c r="AI33" s="93">
        <f t="shared" si="0"/>
        <v>0</v>
      </c>
      <c r="AJ33" s="30"/>
      <c r="AK33" s="96"/>
      <c r="AL33" s="30"/>
      <c r="AM33" s="61">
        <f t="shared" si="10"/>
        <v>0</v>
      </c>
    </row>
    <row r="34" spans="1:39" ht="20.100000000000001" customHeight="1" x14ac:dyDescent="0.25">
      <c r="A34" s="69"/>
      <c r="B34" s="35"/>
      <c r="C34" s="36" t="s">
        <v>64</v>
      </c>
      <c r="D34" s="70"/>
      <c r="E34" s="37"/>
      <c r="F34" s="36"/>
      <c r="G34" s="36"/>
      <c r="H34" s="36"/>
      <c r="I34" s="38"/>
      <c r="J34" s="37"/>
      <c r="K34" s="36"/>
      <c r="L34" s="36"/>
      <c r="M34" s="36"/>
      <c r="N34" s="38"/>
      <c r="O34" s="37"/>
      <c r="P34" s="36"/>
      <c r="Q34" s="36"/>
      <c r="R34" s="36"/>
      <c r="S34" s="38"/>
      <c r="T34" s="77">
        <f t="shared" si="1"/>
        <v>0</v>
      </c>
      <c r="U34" s="75">
        <f t="shared" si="2"/>
        <v>0</v>
      </c>
      <c r="V34" s="75">
        <f t="shared" si="3"/>
        <v>0</v>
      </c>
      <c r="W34" s="75">
        <f t="shared" si="4"/>
        <v>0</v>
      </c>
      <c r="X34" s="75">
        <f t="shared" si="5"/>
        <v>0</v>
      </c>
      <c r="Y34" s="75">
        <f t="shared" si="6"/>
        <v>0</v>
      </c>
      <c r="Z34" s="76">
        <f>VLOOKUP(C34,'STEP 2'!$R$32:$U$36,2,FALSE)</f>
        <v>219</v>
      </c>
      <c r="AA34" s="42">
        <f t="shared" si="7"/>
        <v>0</v>
      </c>
      <c r="AB34" s="75">
        <f t="shared" si="7"/>
        <v>0</v>
      </c>
      <c r="AC34" s="75">
        <f t="shared" si="7"/>
        <v>0</v>
      </c>
      <c r="AD34" s="75">
        <f t="shared" si="7"/>
        <v>0</v>
      </c>
      <c r="AE34" s="43">
        <f t="shared" si="7"/>
        <v>0</v>
      </c>
      <c r="AF34" s="30"/>
      <c r="AG34" s="61">
        <f t="shared" si="8"/>
        <v>0</v>
      </c>
      <c r="AH34" s="65">
        <f t="shared" si="9"/>
        <v>0</v>
      </c>
      <c r="AI34" s="93">
        <f t="shared" si="0"/>
        <v>0</v>
      </c>
      <c r="AJ34" s="30"/>
      <c r="AK34" s="96"/>
      <c r="AL34" s="30"/>
      <c r="AM34" s="61">
        <f t="shared" si="10"/>
        <v>0</v>
      </c>
    </row>
    <row r="35" spans="1:39" ht="20.100000000000001" customHeight="1" x14ac:dyDescent="0.25">
      <c r="A35" s="69"/>
      <c r="B35" s="35"/>
      <c r="C35" s="36" t="s">
        <v>64</v>
      </c>
      <c r="D35" s="70"/>
      <c r="E35" s="37"/>
      <c r="F35" s="36"/>
      <c r="G35" s="36"/>
      <c r="H35" s="36"/>
      <c r="I35" s="38"/>
      <c r="J35" s="37"/>
      <c r="K35" s="36"/>
      <c r="L35" s="36"/>
      <c r="M35" s="36"/>
      <c r="N35" s="38"/>
      <c r="O35" s="37"/>
      <c r="P35" s="36"/>
      <c r="Q35" s="36"/>
      <c r="R35" s="36"/>
      <c r="S35" s="38"/>
      <c r="T35" s="77">
        <f t="shared" si="1"/>
        <v>0</v>
      </c>
      <c r="U35" s="75">
        <f t="shared" si="2"/>
        <v>0</v>
      </c>
      <c r="V35" s="75">
        <f t="shared" si="3"/>
        <v>0</v>
      </c>
      <c r="W35" s="75">
        <f t="shared" si="4"/>
        <v>0</v>
      </c>
      <c r="X35" s="75">
        <f t="shared" si="5"/>
        <v>0</v>
      </c>
      <c r="Y35" s="75">
        <f t="shared" si="6"/>
        <v>0</v>
      </c>
      <c r="Z35" s="76">
        <f>VLOOKUP(C35,'STEP 2'!$R$32:$U$36,2,FALSE)</f>
        <v>219</v>
      </c>
      <c r="AA35" s="42">
        <f t="shared" si="7"/>
        <v>0</v>
      </c>
      <c r="AB35" s="75">
        <f t="shared" si="7"/>
        <v>0</v>
      </c>
      <c r="AC35" s="75">
        <f t="shared" si="7"/>
        <v>0</v>
      </c>
      <c r="AD35" s="75">
        <f t="shared" si="7"/>
        <v>0</v>
      </c>
      <c r="AE35" s="43">
        <f t="shared" si="7"/>
        <v>0</v>
      </c>
      <c r="AF35" s="30"/>
      <c r="AG35" s="61">
        <f t="shared" si="8"/>
        <v>0</v>
      </c>
      <c r="AH35" s="65">
        <f t="shared" si="9"/>
        <v>0</v>
      </c>
      <c r="AI35" s="93">
        <f t="shared" si="0"/>
        <v>0</v>
      </c>
      <c r="AJ35" s="30"/>
      <c r="AK35" s="96"/>
      <c r="AL35" s="30"/>
      <c r="AM35" s="61">
        <f t="shared" si="10"/>
        <v>0</v>
      </c>
    </row>
    <row r="36" spans="1:39" ht="20.100000000000001" customHeight="1" x14ac:dyDescent="0.25">
      <c r="A36" s="69"/>
      <c r="B36" s="35"/>
      <c r="C36" s="36" t="s">
        <v>64</v>
      </c>
      <c r="D36" s="70"/>
      <c r="E36" s="37"/>
      <c r="F36" s="36"/>
      <c r="G36" s="36"/>
      <c r="H36" s="36"/>
      <c r="I36" s="38"/>
      <c r="J36" s="37"/>
      <c r="K36" s="36"/>
      <c r="L36" s="36"/>
      <c r="M36" s="36"/>
      <c r="N36" s="38"/>
      <c r="O36" s="37"/>
      <c r="P36" s="36"/>
      <c r="Q36" s="36"/>
      <c r="R36" s="36"/>
      <c r="S36" s="38"/>
      <c r="T36" s="77">
        <f t="shared" si="1"/>
        <v>0</v>
      </c>
      <c r="U36" s="75">
        <f t="shared" si="2"/>
        <v>0</v>
      </c>
      <c r="V36" s="75">
        <f t="shared" si="3"/>
        <v>0</v>
      </c>
      <c r="W36" s="75">
        <f t="shared" si="4"/>
        <v>0</v>
      </c>
      <c r="X36" s="75">
        <f t="shared" si="5"/>
        <v>0</v>
      </c>
      <c r="Y36" s="75">
        <f t="shared" si="6"/>
        <v>0</v>
      </c>
      <c r="Z36" s="76">
        <f>VLOOKUP(C36,'STEP 2'!$R$32:$U$36,2,FALSE)</f>
        <v>219</v>
      </c>
      <c r="AA36" s="42">
        <f t="shared" si="7"/>
        <v>0</v>
      </c>
      <c r="AB36" s="75">
        <f t="shared" si="7"/>
        <v>0</v>
      </c>
      <c r="AC36" s="75">
        <f t="shared" si="7"/>
        <v>0</v>
      </c>
      <c r="AD36" s="75">
        <f t="shared" si="7"/>
        <v>0</v>
      </c>
      <c r="AE36" s="43">
        <f t="shared" si="7"/>
        <v>0</v>
      </c>
      <c r="AF36" s="30"/>
      <c r="AG36" s="61">
        <f t="shared" si="8"/>
        <v>0</v>
      </c>
      <c r="AH36" s="65">
        <f t="shared" si="9"/>
        <v>0</v>
      </c>
      <c r="AI36" s="93">
        <f t="shared" si="0"/>
        <v>0</v>
      </c>
      <c r="AJ36" s="30"/>
      <c r="AK36" s="96"/>
      <c r="AL36" s="30"/>
      <c r="AM36" s="61">
        <f t="shared" si="10"/>
        <v>0</v>
      </c>
    </row>
    <row r="37" spans="1:39" ht="20.100000000000001" customHeight="1" x14ac:dyDescent="0.25">
      <c r="A37" s="69"/>
      <c r="B37" s="35"/>
      <c r="C37" s="36" t="s">
        <v>64</v>
      </c>
      <c r="D37" s="70"/>
      <c r="E37" s="37"/>
      <c r="F37" s="36"/>
      <c r="G37" s="36"/>
      <c r="H37" s="36"/>
      <c r="I37" s="38"/>
      <c r="J37" s="37"/>
      <c r="K37" s="36"/>
      <c r="L37" s="36"/>
      <c r="M37" s="36"/>
      <c r="N37" s="38"/>
      <c r="O37" s="37"/>
      <c r="P37" s="36"/>
      <c r="Q37" s="36"/>
      <c r="R37" s="36"/>
      <c r="S37" s="38"/>
      <c r="T37" s="77">
        <f t="shared" si="1"/>
        <v>0</v>
      </c>
      <c r="U37" s="75">
        <f t="shared" si="2"/>
        <v>0</v>
      </c>
      <c r="V37" s="75">
        <f t="shared" si="3"/>
        <v>0</v>
      </c>
      <c r="W37" s="75">
        <f t="shared" si="4"/>
        <v>0</v>
      </c>
      <c r="X37" s="75">
        <f t="shared" si="5"/>
        <v>0</v>
      </c>
      <c r="Y37" s="75">
        <f t="shared" si="6"/>
        <v>0</v>
      </c>
      <c r="Z37" s="76">
        <f>VLOOKUP(C37,'STEP 2'!$R$32:$U$36,2,FALSE)</f>
        <v>219</v>
      </c>
      <c r="AA37" s="42">
        <f t="shared" si="7"/>
        <v>0</v>
      </c>
      <c r="AB37" s="75">
        <f t="shared" si="7"/>
        <v>0</v>
      </c>
      <c r="AC37" s="75">
        <f t="shared" si="7"/>
        <v>0</v>
      </c>
      <c r="AD37" s="75">
        <f t="shared" si="7"/>
        <v>0</v>
      </c>
      <c r="AE37" s="43">
        <f t="shared" si="7"/>
        <v>0</v>
      </c>
      <c r="AF37" s="30"/>
      <c r="AG37" s="61">
        <f t="shared" si="8"/>
        <v>0</v>
      </c>
      <c r="AH37" s="65">
        <f t="shared" si="9"/>
        <v>0</v>
      </c>
      <c r="AI37" s="93">
        <f t="shared" si="0"/>
        <v>0</v>
      </c>
      <c r="AJ37" s="30"/>
      <c r="AK37" s="96"/>
      <c r="AL37" s="30"/>
      <c r="AM37" s="61">
        <f t="shared" si="10"/>
        <v>0</v>
      </c>
    </row>
    <row r="38" spans="1:39" ht="20.100000000000001" customHeight="1" x14ac:dyDescent="0.25">
      <c r="A38" s="69"/>
      <c r="B38" s="35"/>
      <c r="C38" s="36" t="s">
        <v>64</v>
      </c>
      <c r="D38" s="70"/>
      <c r="E38" s="37"/>
      <c r="F38" s="36"/>
      <c r="G38" s="36"/>
      <c r="H38" s="36"/>
      <c r="I38" s="38"/>
      <c r="J38" s="37"/>
      <c r="K38" s="36"/>
      <c r="L38" s="36"/>
      <c r="M38" s="36"/>
      <c r="N38" s="38"/>
      <c r="O38" s="37"/>
      <c r="P38" s="36"/>
      <c r="Q38" s="36"/>
      <c r="R38" s="36"/>
      <c r="S38" s="38"/>
      <c r="T38" s="77">
        <f t="shared" si="1"/>
        <v>0</v>
      </c>
      <c r="U38" s="75">
        <f t="shared" si="2"/>
        <v>0</v>
      </c>
      <c r="V38" s="75">
        <f t="shared" si="3"/>
        <v>0</v>
      </c>
      <c r="W38" s="75">
        <f t="shared" si="4"/>
        <v>0</v>
      </c>
      <c r="X38" s="75">
        <f t="shared" si="5"/>
        <v>0</v>
      </c>
      <c r="Y38" s="75">
        <f t="shared" si="6"/>
        <v>0</v>
      </c>
      <c r="Z38" s="76">
        <f>VLOOKUP(C38,'STEP 2'!$R$32:$U$36,2,FALSE)</f>
        <v>219</v>
      </c>
      <c r="AA38" s="42">
        <f t="shared" si="7"/>
        <v>0</v>
      </c>
      <c r="AB38" s="75">
        <f t="shared" si="7"/>
        <v>0</v>
      </c>
      <c r="AC38" s="75">
        <f t="shared" si="7"/>
        <v>0</v>
      </c>
      <c r="AD38" s="75">
        <f t="shared" si="7"/>
        <v>0</v>
      </c>
      <c r="AE38" s="43">
        <f t="shared" si="7"/>
        <v>0</v>
      </c>
      <c r="AF38" s="30"/>
      <c r="AG38" s="61">
        <f t="shared" si="8"/>
        <v>0</v>
      </c>
      <c r="AH38" s="65">
        <f t="shared" si="9"/>
        <v>0</v>
      </c>
      <c r="AI38" s="93">
        <f t="shared" si="0"/>
        <v>0</v>
      </c>
      <c r="AJ38" s="30"/>
      <c r="AK38" s="96"/>
      <c r="AL38" s="30"/>
      <c r="AM38" s="61">
        <f t="shared" si="10"/>
        <v>0</v>
      </c>
    </row>
    <row r="39" spans="1:39" ht="20.100000000000001" customHeight="1" x14ac:dyDescent="0.25">
      <c r="A39" s="69"/>
      <c r="B39" s="35"/>
      <c r="C39" s="36" t="s">
        <v>64</v>
      </c>
      <c r="D39" s="70"/>
      <c r="E39" s="37"/>
      <c r="F39" s="36"/>
      <c r="G39" s="36"/>
      <c r="H39" s="36"/>
      <c r="I39" s="38"/>
      <c r="J39" s="37"/>
      <c r="K39" s="36"/>
      <c r="L39" s="36"/>
      <c r="M39" s="36"/>
      <c r="N39" s="38"/>
      <c r="O39" s="37"/>
      <c r="P39" s="36"/>
      <c r="Q39" s="36"/>
      <c r="R39" s="36"/>
      <c r="S39" s="38"/>
      <c r="T39" s="77">
        <f t="shared" si="1"/>
        <v>0</v>
      </c>
      <c r="U39" s="75">
        <f t="shared" si="2"/>
        <v>0</v>
      </c>
      <c r="V39" s="75">
        <f t="shared" si="3"/>
        <v>0</v>
      </c>
      <c r="W39" s="75">
        <f t="shared" si="4"/>
        <v>0</v>
      </c>
      <c r="X39" s="75">
        <f t="shared" si="5"/>
        <v>0</v>
      </c>
      <c r="Y39" s="75">
        <f t="shared" si="6"/>
        <v>0</v>
      </c>
      <c r="Z39" s="76">
        <f>VLOOKUP(C39,'STEP 2'!$R$32:$U$36,2,FALSE)</f>
        <v>219</v>
      </c>
      <c r="AA39" s="42">
        <f t="shared" si="7"/>
        <v>0</v>
      </c>
      <c r="AB39" s="75">
        <f t="shared" si="7"/>
        <v>0</v>
      </c>
      <c r="AC39" s="75">
        <f t="shared" si="7"/>
        <v>0</v>
      </c>
      <c r="AD39" s="75">
        <f t="shared" si="7"/>
        <v>0</v>
      </c>
      <c r="AE39" s="43">
        <f t="shared" si="7"/>
        <v>0</v>
      </c>
      <c r="AF39" s="30"/>
      <c r="AG39" s="61">
        <f t="shared" si="8"/>
        <v>0</v>
      </c>
      <c r="AH39" s="65">
        <f t="shared" si="9"/>
        <v>0</v>
      </c>
      <c r="AI39" s="93">
        <f t="shared" si="0"/>
        <v>0</v>
      </c>
      <c r="AJ39" s="30"/>
      <c r="AK39" s="96"/>
      <c r="AL39" s="30"/>
      <c r="AM39" s="61">
        <f t="shared" si="10"/>
        <v>0</v>
      </c>
    </row>
    <row r="40" spans="1:39" ht="20.100000000000001" customHeight="1" x14ac:dyDescent="0.25">
      <c r="A40" s="69"/>
      <c r="B40" s="35"/>
      <c r="C40" s="36" t="s">
        <v>64</v>
      </c>
      <c r="D40" s="70"/>
      <c r="E40" s="37"/>
      <c r="F40" s="36"/>
      <c r="G40" s="36"/>
      <c r="H40" s="36"/>
      <c r="I40" s="38"/>
      <c r="J40" s="37"/>
      <c r="K40" s="36"/>
      <c r="L40" s="36"/>
      <c r="M40" s="36"/>
      <c r="N40" s="38"/>
      <c r="O40" s="37"/>
      <c r="P40" s="36"/>
      <c r="Q40" s="36"/>
      <c r="R40" s="36"/>
      <c r="S40" s="38"/>
      <c r="T40" s="77">
        <f t="shared" si="1"/>
        <v>0</v>
      </c>
      <c r="U40" s="75">
        <f t="shared" si="2"/>
        <v>0</v>
      </c>
      <c r="V40" s="75">
        <f t="shared" si="3"/>
        <v>0</v>
      </c>
      <c r="W40" s="75">
        <f t="shared" si="4"/>
        <v>0</v>
      </c>
      <c r="X40" s="75">
        <f t="shared" si="5"/>
        <v>0</v>
      </c>
      <c r="Y40" s="75">
        <f t="shared" si="6"/>
        <v>0</v>
      </c>
      <c r="Z40" s="76">
        <f>VLOOKUP(C40,'STEP 2'!$R$32:$U$36,2,FALSE)</f>
        <v>219</v>
      </c>
      <c r="AA40" s="42">
        <f t="shared" si="7"/>
        <v>0</v>
      </c>
      <c r="AB40" s="75">
        <f t="shared" si="7"/>
        <v>0</v>
      </c>
      <c r="AC40" s="75">
        <f t="shared" si="7"/>
        <v>0</v>
      </c>
      <c r="AD40" s="75">
        <f t="shared" si="7"/>
        <v>0</v>
      </c>
      <c r="AE40" s="43">
        <f t="shared" si="7"/>
        <v>0</v>
      </c>
      <c r="AF40" s="30"/>
      <c r="AG40" s="61">
        <f t="shared" si="8"/>
        <v>0</v>
      </c>
      <c r="AH40" s="65">
        <f t="shared" si="9"/>
        <v>0</v>
      </c>
      <c r="AI40" s="93">
        <f t="shared" si="0"/>
        <v>0</v>
      </c>
      <c r="AJ40" s="30"/>
      <c r="AK40" s="96"/>
      <c r="AL40" s="30"/>
      <c r="AM40" s="61">
        <f t="shared" si="10"/>
        <v>0</v>
      </c>
    </row>
    <row r="41" spans="1:39" ht="20.100000000000001" customHeight="1" x14ac:dyDescent="0.25">
      <c r="A41" s="69"/>
      <c r="B41" s="35"/>
      <c r="C41" s="36" t="s">
        <v>64</v>
      </c>
      <c r="D41" s="70"/>
      <c r="E41" s="37"/>
      <c r="F41" s="36"/>
      <c r="G41" s="36"/>
      <c r="H41" s="36"/>
      <c r="I41" s="38"/>
      <c r="J41" s="37"/>
      <c r="K41" s="36"/>
      <c r="L41" s="36"/>
      <c r="M41" s="36"/>
      <c r="N41" s="38"/>
      <c r="O41" s="37"/>
      <c r="P41" s="36"/>
      <c r="Q41" s="36"/>
      <c r="R41" s="36"/>
      <c r="S41" s="38"/>
      <c r="T41" s="77">
        <f t="shared" ref="T41:T71" si="11">E41*O41</f>
        <v>0</v>
      </c>
      <c r="U41" s="75">
        <f t="shared" ref="U41:U71" si="12">F41*P41</f>
        <v>0</v>
      </c>
      <c r="V41" s="75">
        <f t="shared" ref="V41:V71" si="13">G41*Q41</f>
        <v>0</v>
      </c>
      <c r="W41" s="75">
        <f t="shared" ref="W41:W71" si="14">H41*R41</f>
        <v>0</v>
      </c>
      <c r="X41" s="75">
        <f t="shared" si="5"/>
        <v>0</v>
      </c>
      <c r="Y41" s="75">
        <f t="shared" si="6"/>
        <v>0</v>
      </c>
      <c r="Z41" s="76">
        <f>VLOOKUP(C41,'STEP 2'!$R$32:$U$36,2,FALSE)</f>
        <v>219</v>
      </c>
      <c r="AA41" s="42">
        <f t="shared" si="7"/>
        <v>0</v>
      </c>
      <c r="AB41" s="75">
        <f t="shared" si="7"/>
        <v>0</v>
      </c>
      <c r="AC41" s="75">
        <f t="shared" si="7"/>
        <v>0</v>
      </c>
      <c r="AD41" s="75">
        <f t="shared" si="7"/>
        <v>0</v>
      </c>
      <c r="AE41" s="43">
        <f t="shared" si="7"/>
        <v>0</v>
      </c>
      <c r="AF41" s="30"/>
      <c r="AG41" s="61">
        <f t="shared" si="8"/>
        <v>0</v>
      </c>
      <c r="AH41" s="65">
        <f t="shared" si="9"/>
        <v>0</v>
      </c>
      <c r="AI41" s="93">
        <f t="shared" si="0"/>
        <v>0</v>
      </c>
      <c r="AJ41" s="30"/>
      <c r="AK41" s="96"/>
      <c r="AL41" s="30"/>
      <c r="AM41" s="61">
        <f t="shared" si="10"/>
        <v>0</v>
      </c>
    </row>
    <row r="42" spans="1:39" ht="20.100000000000001" customHeight="1" x14ac:dyDescent="0.25">
      <c r="A42" s="69"/>
      <c r="B42" s="35"/>
      <c r="C42" s="36" t="s">
        <v>64</v>
      </c>
      <c r="D42" s="70"/>
      <c r="E42" s="37"/>
      <c r="F42" s="36"/>
      <c r="G42" s="36"/>
      <c r="H42" s="36"/>
      <c r="I42" s="38"/>
      <c r="J42" s="37"/>
      <c r="K42" s="36"/>
      <c r="L42" s="36"/>
      <c r="M42" s="36"/>
      <c r="N42" s="38"/>
      <c r="O42" s="37"/>
      <c r="P42" s="36"/>
      <c r="Q42" s="36"/>
      <c r="R42" s="36"/>
      <c r="S42" s="38"/>
      <c r="T42" s="77">
        <f t="shared" si="11"/>
        <v>0</v>
      </c>
      <c r="U42" s="75">
        <f t="shared" si="12"/>
        <v>0</v>
      </c>
      <c r="V42" s="75">
        <f t="shared" si="13"/>
        <v>0</v>
      </c>
      <c r="W42" s="75">
        <f t="shared" si="14"/>
        <v>0</v>
      </c>
      <c r="X42" s="75">
        <f t="shared" si="5"/>
        <v>0</v>
      </c>
      <c r="Y42" s="75">
        <f t="shared" si="6"/>
        <v>0</v>
      </c>
      <c r="Z42" s="76">
        <f>VLOOKUP(C42,'STEP 2'!$R$32:$U$36,2,FALSE)</f>
        <v>219</v>
      </c>
      <c r="AA42" s="42">
        <f t="shared" si="7"/>
        <v>0</v>
      </c>
      <c r="AB42" s="75">
        <f t="shared" si="7"/>
        <v>0</v>
      </c>
      <c r="AC42" s="75">
        <f t="shared" si="7"/>
        <v>0</v>
      </c>
      <c r="AD42" s="75">
        <f t="shared" si="7"/>
        <v>0</v>
      </c>
      <c r="AE42" s="43">
        <f t="shared" si="7"/>
        <v>0</v>
      </c>
      <c r="AF42" s="30"/>
      <c r="AG42" s="61">
        <f t="shared" si="8"/>
        <v>0</v>
      </c>
      <c r="AH42" s="65">
        <f t="shared" si="9"/>
        <v>0</v>
      </c>
      <c r="AI42" s="93">
        <f t="shared" si="0"/>
        <v>0</v>
      </c>
      <c r="AJ42" s="30"/>
      <c r="AK42" s="96"/>
      <c r="AL42" s="30"/>
      <c r="AM42" s="61">
        <f t="shared" si="10"/>
        <v>0</v>
      </c>
    </row>
    <row r="43" spans="1:39" ht="20.100000000000001" customHeight="1" x14ac:dyDescent="0.25">
      <c r="A43" s="69"/>
      <c r="B43" s="35"/>
      <c r="C43" s="36" t="s">
        <v>64</v>
      </c>
      <c r="D43" s="70"/>
      <c r="E43" s="37"/>
      <c r="F43" s="36"/>
      <c r="G43" s="36"/>
      <c r="H43" s="36"/>
      <c r="I43" s="38"/>
      <c r="J43" s="37"/>
      <c r="K43" s="36"/>
      <c r="L43" s="36"/>
      <c r="M43" s="36"/>
      <c r="N43" s="38"/>
      <c r="O43" s="37"/>
      <c r="P43" s="36"/>
      <c r="Q43" s="36"/>
      <c r="R43" s="36"/>
      <c r="S43" s="38"/>
      <c r="T43" s="77">
        <f t="shared" si="11"/>
        <v>0</v>
      </c>
      <c r="U43" s="75">
        <f t="shared" si="12"/>
        <v>0</v>
      </c>
      <c r="V43" s="75">
        <f t="shared" si="13"/>
        <v>0</v>
      </c>
      <c r="W43" s="75">
        <f t="shared" si="14"/>
        <v>0</v>
      </c>
      <c r="X43" s="75">
        <f t="shared" si="5"/>
        <v>0</v>
      </c>
      <c r="Y43" s="75">
        <f t="shared" si="6"/>
        <v>0</v>
      </c>
      <c r="Z43" s="76">
        <f>VLOOKUP(C43,'STEP 2'!$R$32:$U$36,2,FALSE)</f>
        <v>219</v>
      </c>
      <c r="AA43" s="42">
        <f t="shared" si="7"/>
        <v>0</v>
      </c>
      <c r="AB43" s="75">
        <f t="shared" si="7"/>
        <v>0</v>
      </c>
      <c r="AC43" s="75">
        <f t="shared" si="7"/>
        <v>0</v>
      </c>
      <c r="AD43" s="75">
        <f t="shared" si="7"/>
        <v>0</v>
      </c>
      <c r="AE43" s="43">
        <f t="shared" si="7"/>
        <v>0</v>
      </c>
      <c r="AF43" s="30"/>
      <c r="AG43" s="61">
        <f t="shared" si="8"/>
        <v>0</v>
      </c>
      <c r="AH43" s="65">
        <f t="shared" si="9"/>
        <v>0</v>
      </c>
      <c r="AI43" s="93">
        <f t="shared" si="0"/>
        <v>0</v>
      </c>
      <c r="AJ43" s="30"/>
      <c r="AK43" s="96"/>
      <c r="AL43" s="30"/>
      <c r="AM43" s="61">
        <f t="shared" si="10"/>
        <v>0</v>
      </c>
    </row>
    <row r="44" spans="1:39" ht="20.100000000000001" customHeight="1" x14ac:dyDescent="0.25">
      <c r="A44" s="69"/>
      <c r="B44" s="35"/>
      <c r="C44" s="36" t="s">
        <v>64</v>
      </c>
      <c r="D44" s="70"/>
      <c r="E44" s="37"/>
      <c r="F44" s="36"/>
      <c r="G44" s="36"/>
      <c r="H44" s="36"/>
      <c r="I44" s="38"/>
      <c r="J44" s="37"/>
      <c r="K44" s="36"/>
      <c r="L44" s="36"/>
      <c r="M44" s="36"/>
      <c r="N44" s="38"/>
      <c r="O44" s="37"/>
      <c r="P44" s="36"/>
      <c r="Q44" s="36"/>
      <c r="R44" s="36"/>
      <c r="S44" s="38"/>
      <c r="T44" s="77">
        <f t="shared" si="11"/>
        <v>0</v>
      </c>
      <c r="U44" s="75">
        <f t="shared" si="12"/>
        <v>0</v>
      </c>
      <c r="V44" s="75">
        <f t="shared" si="13"/>
        <v>0</v>
      </c>
      <c r="W44" s="75">
        <f t="shared" si="14"/>
        <v>0</v>
      </c>
      <c r="X44" s="75">
        <f t="shared" si="5"/>
        <v>0</v>
      </c>
      <c r="Y44" s="75">
        <f t="shared" si="6"/>
        <v>0</v>
      </c>
      <c r="Z44" s="76">
        <f>VLOOKUP(C44,'STEP 2'!$R$32:$U$36,2,FALSE)</f>
        <v>219</v>
      </c>
      <c r="AA44" s="42">
        <f t="shared" si="7"/>
        <v>0</v>
      </c>
      <c r="AB44" s="75">
        <f t="shared" si="7"/>
        <v>0</v>
      </c>
      <c r="AC44" s="75">
        <f t="shared" si="7"/>
        <v>0</v>
      </c>
      <c r="AD44" s="75">
        <f t="shared" si="7"/>
        <v>0</v>
      </c>
      <c r="AE44" s="43">
        <f t="shared" si="7"/>
        <v>0</v>
      </c>
      <c r="AF44" s="30"/>
      <c r="AG44" s="61">
        <f t="shared" si="8"/>
        <v>0</v>
      </c>
      <c r="AH44" s="65">
        <f t="shared" si="9"/>
        <v>0</v>
      </c>
      <c r="AI44" s="93">
        <f t="shared" si="0"/>
        <v>0</v>
      </c>
      <c r="AJ44" s="30"/>
      <c r="AK44" s="96"/>
      <c r="AL44" s="30"/>
      <c r="AM44" s="61">
        <f t="shared" si="10"/>
        <v>0</v>
      </c>
    </row>
    <row r="45" spans="1:39" ht="20.100000000000001" customHeight="1" x14ac:dyDescent="0.25">
      <c r="A45" s="69"/>
      <c r="B45" s="35"/>
      <c r="C45" s="36" t="s">
        <v>64</v>
      </c>
      <c r="D45" s="70"/>
      <c r="E45" s="37"/>
      <c r="F45" s="36"/>
      <c r="G45" s="36"/>
      <c r="H45" s="36"/>
      <c r="I45" s="38"/>
      <c r="J45" s="37"/>
      <c r="K45" s="36"/>
      <c r="L45" s="36"/>
      <c r="M45" s="36"/>
      <c r="N45" s="38"/>
      <c r="O45" s="37"/>
      <c r="P45" s="36"/>
      <c r="Q45" s="36"/>
      <c r="R45" s="36"/>
      <c r="S45" s="38"/>
      <c r="T45" s="77">
        <f t="shared" si="11"/>
        <v>0</v>
      </c>
      <c r="U45" s="75">
        <f t="shared" si="12"/>
        <v>0</v>
      </c>
      <c r="V45" s="75">
        <f t="shared" si="13"/>
        <v>0</v>
      </c>
      <c r="W45" s="75">
        <f t="shared" si="14"/>
        <v>0</v>
      </c>
      <c r="X45" s="75">
        <f t="shared" si="5"/>
        <v>0</v>
      </c>
      <c r="Y45" s="75">
        <f t="shared" si="6"/>
        <v>0</v>
      </c>
      <c r="Z45" s="76">
        <f>VLOOKUP(C45,'STEP 2'!$R$32:$U$36,2,FALSE)</f>
        <v>219</v>
      </c>
      <c r="AA45" s="42">
        <f t="shared" si="7"/>
        <v>0</v>
      </c>
      <c r="AB45" s="75">
        <f t="shared" si="7"/>
        <v>0</v>
      </c>
      <c r="AC45" s="75">
        <f t="shared" si="7"/>
        <v>0</v>
      </c>
      <c r="AD45" s="75">
        <f t="shared" si="7"/>
        <v>0</v>
      </c>
      <c r="AE45" s="43">
        <f t="shared" si="7"/>
        <v>0</v>
      </c>
      <c r="AF45" s="30"/>
      <c r="AG45" s="61">
        <f t="shared" si="8"/>
        <v>0</v>
      </c>
      <c r="AH45" s="65">
        <f t="shared" si="9"/>
        <v>0</v>
      </c>
      <c r="AI45" s="93">
        <f t="shared" si="0"/>
        <v>0</v>
      </c>
      <c r="AJ45" s="30"/>
      <c r="AK45" s="96"/>
      <c r="AL45" s="30"/>
      <c r="AM45" s="61">
        <f t="shared" si="10"/>
        <v>0</v>
      </c>
    </row>
    <row r="46" spans="1:39" ht="20.100000000000001" customHeight="1" x14ac:dyDescent="0.25">
      <c r="A46" s="69"/>
      <c r="B46" s="35"/>
      <c r="C46" s="36" t="s">
        <v>64</v>
      </c>
      <c r="D46" s="70"/>
      <c r="E46" s="37"/>
      <c r="F46" s="36"/>
      <c r="G46" s="36"/>
      <c r="H46" s="36"/>
      <c r="I46" s="38"/>
      <c r="J46" s="37"/>
      <c r="K46" s="36"/>
      <c r="L46" s="36"/>
      <c r="M46" s="36"/>
      <c r="N46" s="38"/>
      <c r="O46" s="37"/>
      <c r="P46" s="36"/>
      <c r="Q46" s="36"/>
      <c r="R46" s="36"/>
      <c r="S46" s="38"/>
      <c r="T46" s="77">
        <f t="shared" si="11"/>
        <v>0</v>
      </c>
      <c r="U46" s="75">
        <f t="shared" si="12"/>
        <v>0</v>
      </c>
      <c r="V46" s="75">
        <f t="shared" si="13"/>
        <v>0</v>
      </c>
      <c r="W46" s="75">
        <f t="shared" si="14"/>
        <v>0</v>
      </c>
      <c r="X46" s="75">
        <f t="shared" si="5"/>
        <v>0</v>
      </c>
      <c r="Y46" s="75">
        <f t="shared" si="6"/>
        <v>0</v>
      </c>
      <c r="Z46" s="76">
        <f>VLOOKUP(C46,'STEP 2'!$R$32:$U$36,2,FALSE)</f>
        <v>219</v>
      </c>
      <c r="AA46" s="42">
        <f t="shared" si="7"/>
        <v>0</v>
      </c>
      <c r="AB46" s="75">
        <f t="shared" si="7"/>
        <v>0</v>
      </c>
      <c r="AC46" s="75">
        <f t="shared" si="7"/>
        <v>0</v>
      </c>
      <c r="AD46" s="75">
        <f t="shared" si="7"/>
        <v>0</v>
      </c>
      <c r="AE46" s="43">
        <f t="shared" si="7"/>
        <v>0</v>
      </c>
      <c r="AF46" s="30"/>
      <c r="AG46" s="61">
        <f t="shared" si="8"/>
        <v>0</v>
      </c>
      <c r="AH46" s="65">
        <f t="shared" si="9"/>
        <v>0</v>
      </c>
      <c r="AI46" s="93">
        <f t="shared" si="0"/>
        <v>0</v>
      </c>
      <c r="AJ46" s="30"/>
      <c r="AK46" s="96"/>
      <c r="AL46" s="30"/>
      <c r="AM46" s="61">
        <f t="shared" si="10"/>
        <v>0</v>
      </c>
    </row>
    <row r="47" spans="1:39" ht="20.100000000000001" customHeight="1" x14ac:dyDescent="0.25">
      <c r="A47" s="69"/>
      <c r="B47" s="35"/>
      <c r="C47" s="36" t="s">
        <v>64</v>
      </c>
      <c r="D47" s="70"/>
      <c r="E47" s="37"/>
      <c r="F47" s="36"/>
      <c r="G47" s="36"/>
      <c r="H47" s="36"/>
      <c r="I47" s="38"/>
      <c r="J47" s="37"/>
      <c r="K47" s="36"/>
      <c r="L47" s="36"/>
      <c r="M47" s="36"/>
      <c r="N47" s="38"/>
      <c r="O47" s="37"/>
      <c r="P47" s="36"/>
      <c r="Q47" s="36"/>
      <c r="R47" s="36"/>
      <c r="S47" s="38"/>
      <c r="T47" s="77">
        <f t="shared" si="11"/>
        <v>0</v>
      </c>
      <c r="U47" s="75">
        <f t="shared" si="12"/>
        <v>0</v>
      </c>
      <c r="V47" s="75">
        <f t="shared" si="13"/>
        <v>0</v>
      </c>
      <c r="W47" s="75">
        <f t="shared" si="14"/>
        <v>0</v>
      </c>
      <c r="X47" s="75">
        <f t="shared" si="5"/>
        <v>0</v>
      </c>
      <c r="Y47" s="75">
        <f t="shared" si="6"/>
        <v>0</v>
      </c>
      <c r="Z47" s="76">
        <f>VLOOKUP(C47,'STEP 2'!$R$32:$U$36,2,FALSE)</f>
        <v>219</v>
      </c>
      <c r="AA47" s="42">
        <f t="shared" si="7"/>
        <v>0</v>
      </c>
      <c r="AB47" s="75">
        <f t="shared" si="7"/>
        <v>0</v>
      </c>
      <c r="AC47" s="75">
        <f t="shared" si="7"/>
        <v>0</v>
      </c>
      <c r="AD47" s="75">
        <f t="shared" si="7"/>
        <v>0</v>
      </c>
      <c r="AE47" s="43">
        <f t="shared" si="7"/>
        <v>0</v>
      </c>
      <c r="AF47" s="30"/>
      <c r="AG47" s="61">
        <f t="shared" si="8"/>
        <v>0</v>
      </c>
      <c r="AH47" s="65">
        <f t="shared" si="9"/>
        <v>0</v>
      </c>
      <c r="AI47" s="93">
        <f t="shared" si="0"/>
        <v>0</v>
      </c>
      <c r="AJ47" s="30"/>
      <c r="AK47" s="96"/>
      <c r="AL47" s="30"/>
      <c r="AM47" s="61">
        <f t="shared" si="10"/>
        <v>0</v>
      </c>
    </row>
    <row r="48" spans="1:39" ht="20.100000000000001" customHeight="1" x14ac:dyDescent="0.25">
      <c r="A48" s="69"/>
      <c r="B48" s="35"/>
      <c r="C48" s="36" t="s">
        <v>64</v>
      </c>
      <c r="D48" s="70"/>
      <c r="E48" s="37"/>
      <c r="F48" s="36"/>
      <c r="G48" s="36"/>
      <c r="H48" s="36"/>
      <c r="I48" s="38"/>
      <c r="J48" s="37"/>
      <c r="K48" s="36"/>
      <c r="L48" s="36"/>
      <c r="M48" s="36"/>
      <c r="N48" s="38"/>
      <c r="O48" s="37"/>
      <c r="P48" s="36"/>
      <c r="Q48" s="36"/>
      <c r="R48" s="36"/>
      <c r="S48" s="38"/>
      <c r="T48" s="77">
        <f t="shared" si="11"/>
        <v>0</v>
      </c>
      <c r="U48" s="75">
        <f t="shared" si="12"/>
        <v>0</v>
      </c>
      <c r="V48" s="75">
        <f t="shared" si="13"/>
        <v>0</v>
      </c>
      <c r="W48" s="75">
        <f t="shared" si="14"/>
        <v>0</v>
      </c>
      <c r="X48" s="75">
        <f t="shared" si="5"/>
        <v>0</v>
      </c>
      <c r="Y48" s="75">
        <f t="shared" si="6"/>
        <v>0</v>
      </c>
      <c r="Z48" s="76">
        <f>VLOOKUP(C48,'STEP 2'!$R$32:$U$36,2,FALSE)</f>
        <v>219</v>
      </c>
      <c r="AA48" s="42">
        <f t="shared" si="7"/>
        <v>0</v>
      </c>
      <c r="AB48" s="75">
        <f t="shared" si="7"/>
        <v>0</v>
      </c>
      <c r="AC48" s="75">
        <f t="shared" si="7"/>
        <v>0</v>
      </c>
      <c r="AD48" s="75">
        <f t="shared" si="7"/>
        <v>0</v>
      </c>
      <c r="AE48" s="43">
        <f t="shared" si="7"/>
        <v>0</v>
      </c>
      <c r="AF48" s="30"/>
      <c r="AG48" s="61">
        <f t="shared" si="8"/>
        <v>0</v>
      </c>
      <c r="AH48" s="65">
        <f t="shared" si="9"/>
        <v>0</v>
      </c>
      <c r="AI48" s="93">
        <f t="shared" si="0"/>
        <v>0</v>
      </c>
      <c r="AJ48" s="30"/>
      <c r="AK48" s="96"/>
      <c r="AL48" s="30"/>
      <c r="AM48" s="61">
        <f t="shared" si="10"/>
        <v>0</v>
      </c>
    </row>
    <row r="49" spans="1:39" ht="20.100000000000001" customHeight="1" x14ac:dyDescent="0.25">
      <c r="A49" s="69"/>
      <c r="B49" s="35"/>
      <c r="C49" s="36" t="s">
        <v>64</v>
      </c>
      <c r="D49" s="70"/>
      <c r="E49" s="37"/>
      <c r="F49" s="36"/>
      <c r="G49" s="36"/>
      <c r="H49" s="36"/>
      <c r="I49" s="38"/>
      <c r="J49" s="37"/>
      <c r="K49" s="36"/>
      <c r="L49" s="36"/>
      <c r="M49" s="36"/>
      <c r="N49" s="38"/>
      <c r="O49" s="37"/>
      <c r="P49" s="36"/>
      <c r="Q49" s="36"/>
      <c r="R49" s="36"/>
      <c r="S49" s="38"/>
      <c r="T49" s="77">
        <f t="shared" si="11"/>
        <v>0</v>
      </c>
      <c r="U49" s="75">
        <f t="shared" si="12"/>
        <v>0</v>
      </c>
      <c r="V49" s="75">
        <f t="shared" si="13"/>
        <v>0</v>
      </c>
      <c r="W49" s="75">
        <f t="shared" si="14"/>
        <v>0</v>
      </c>
      <c r="X49" s="75">
        <f t="shared" si="5"/>
        <v>0</v>
      </c>
      <c r="Y49" s="75">
        <f t="shared" si="6"/>
        <v>0</v>
      </c>
      <c r="Z49" s="76">
        <f>VLOOKUP(C49,'STEP 2'!$R$32:$U$36,2,FALSE)</f>
        <v>219</v>
      </c>
      <c r="AA49" s="42">
        <f t="shared" si="7"/>
        <v>0</v>
      </c>
      <c r="AB49" s="75">
        <f t="shared" si="7"/>
        <v>0</v>
      </c>
      <c r="AC49" s="75">
        <f t="shared" si="7"/>
        <v>0</v>
      </c>
      <c r="AD49" s="75">
        <f t="shared" si="7"/>
        <v>0</v>
      </c>
      <c r="AE49" s="43">
        <f t="shared" si="7"/>
        <v>0</v>
      </c>
      <c r="AF49" s="30"/>
      <c r="AG49" s="61">
        <f t="shared" si="8"/>
        <v>0</v>
      </c>
      <c r="AH49" s="65">
        <f t="shared" si="9"/>
        <v>0</v>
      </c>
      <c r="AI49" s="93">
        <f t="shared" si="0"/>
        <v>0</v>
      </c>
      <c r="AJ49" s="30"/>
      <c r="AK49" s="96"/>
      <c r="AL49" s="30"/>
      <c r="AM49" s="61">
        <f t="shared" si="10"/>
        <v>0</v>
      </c>
    </row>
    <row r="50" spans="1:39" ht="20.100000000000001" customHeight="1" x14ac:dyDescent="0.25">
      <c r="A50" s="69"/>
      <c r="B50" s="35"/>
      <c r="C50" s="36" t="s">
        <v>64</v>
      </c>
      <c r="D50" s="70"/>
      <c r="E50" s="37"/>
      <c r="F50" s="36"/>
      <c r="G50" s="36"/>
      <c r="H50" s="36"/>
      <c r="I50" s="38"/>
      <c r="J50" s="37"/>
      <c r="K50" s="36"/>
      <c r="L50" s="36"/>
      <c r="M50" s="36"/>
      <c r="N50" s="38"/>
      <c r="O50" s="37"/>
      <c r="P50" s="36"/>
      <c r="Q50" s="36"/>
      <c r="R50" s="36"/>
      <c r="S50" s="38"/>
      <c r="T50" s="77">
        <f t="shared" si="11"/>
        <v>0</v>
      </c>
      <c r="U50" s="75">
        <f t="shared" si="12"/>
        <v>0</v>
      </c>
      <c r="V50" s="75">
        <f t="shared" si="13"/>
        <v>0</v>
      </c>
      <c r="W50" s="75">
        <f t="shared" si="14"/>
        <v>0</v>
      </c>
      <c r="X50" s="75">
        <f t="shared" si="5"/>
        <v>0</v>
      </c>
      <c r="Y50" s="75">
        <f t="shared" si="6"/>
        <v>0</v>
      </c>
      <c r="Z50" s="76">
        <f>VLOOKUP(C50,'STEP 2'!$R$32:$U$36,2,FALSE)</f>
        <v>219</v>
      </c>
      <c r="AA50" s="42">
        <f t="shared" si="7"/>
        <v>0</v>
      </c>
      <c r="AB50" s="75">
        <f t="shared" si="7"/>
        <v>0</v>
      </c>
      <c r="AC50" s="75">
        <f t="shared" si="7"/>
        <v>0</v>
      </c>
      <c r="AD50" s="75">
        <f t="shared" si="7"/>
        <v>0</v>
      </c>
      <c r="AE50" s="43">
        <f t="shared" si="7"/>
        <v>0</v>
      </c>
      <c r="AF50" s="30"/>
      <c r="AG50" s="61">
        <f t="shared" si="8"/>
        <v>0</v>
      </c>
      <c r="AH50" s="65">
        <f t="shared" si="9"/>
        <v>0</v>
      </c>
      <c r="AI50" s="93">
        <f t="shared" si="0"/>
        <v>0</v>
      </c>
      <c r="AJ50" s="30"/>
      <c r="AK50" s="96"/>
      <c r="AL50" s="30"/>
      <c r="AM50" s="61">
        <f t="shared" si="10"/>
        <v>0</v>
      </c>
    </row>
    <row r="51" spans="1:39" ht="20.100000000000001" customHeight="1" x14ac:dyDescent="0.25">
      <c r="A51" s="69"/>
      <c r="B51" s="35"/>
      <c r="C51" s="36" t="s">
        <v>64</v>
      </c>
      <c r="D51" s="70"/>
      <c r="E51" s="37"/>
      <c r="F51" s="36"/>
      <c r="G51" s="36"/>
      <c r="H51" s="36"/>
      <c r="I51" s="38"/>
      <c r="J51" s="37"/>
      <c r="K51" s="36"/>
      <c r="L51" s="36"/>
      <c r="M51" s="36"/>
      <c r="N51" s="38"/>
      <c r="O51" s="37"/>
      <c r="P51" s="36"/>
      <c r="Q51" s="36"/>
      <c r="R51" s="36"/>
      <c r="S51" s="38"/>
      <c r="T51" s="77">
        <f t="shared" si="11"/>
        <v>0</v>
      </c>
      <c r="U51" s="75">
        <f t="shared" si="12"/>
        <v>0</v>
      </c>
      <c r="V51" s="75">
        <f t="shared" si="13"/>
        <v>0</v>
      </c>
      <c r="W51" s="75">
        <f t="shared" si="14"/>
        <v>0</v>
      </c>
      <c r="X51" s="75">
        <f t="shared" si="5"/>
        <v>0</v>
      </c>
      <c r="Y51" s="75">
        <f t="shared" si="6"/>
        <v>0</v>
      </c>
      <c r="Z51" s="76">
        <f>VLOOKUP(C51,'STEP 2'!$R$32:$U$36,2,FALSE)</f>
        <v>219</v>
      </c>
      <c r="AA51" s="42">
        <f t="shared" si="7"/>
        <v>0</v>
      </c>
      <c r="AB51" s="75">
        <f t="shared" si="7"/>
        <v>0</v>
      </c>
      <c r="AC51" s="75">
        <f t="shared" si="7"/>
        <v>0</v>
      </c>
      <c r="AD51" s="75">
        <f t="shared" si="7"/>
        <v>0</v>
      </c>
      <c r="AE51" s="43">
        <f t="shared" si="7"/>
        <v>0</v>
      </c>
      <c r="AF51" s="30"/>
      <c r="AG51" s="61">
        <f t="shared" si="8"/>
        <v>0</v>
      </c>
      <c r="AH51" s="65">
        <f t="shared" si="9"/>
        <v>0</v>
      </c>
      <c r="AI51" s="93">
        <f t="shared" si="0"/>
        <v>0</v>
      </c>
      <c r="AJ51" s="30"/>
      <c r="AK51" s="96"/>
      <c r="AL51" s="30"/>
      <c r="AM51" s="61">
        <f t="shared" si="10"/>
        <v>0</v>
      </c>
    </row>
    <row r="52" spans="1:39" ht="20.100000000000001" customHeight="1" x14ac:dyDescent="0.25">
      <c r="A52" s="69"/>
      <c r="B52" s="35"/>
      <c r="C52" s="36" t="s">
        <v>64</v>
      </c>
      <c r="D52" s="70"/>
      <c r="E52" s="37"/>
      <c r="F52" s="36"/>
      <c r="G52" s="36"/>
      <c r="H52" s="36"/>
      <c r="I52" s="38"/>
      <c r="J52" s="37"/>
      <c r="K52" s="36"/>
      <c r="L52" s="36"/>
      <c r="M52" s="36"/>
      <c r="N52" s="38"/>
      <c r="O52" s="37"/>
      <c r="P52" s="36"/>
      <c r="Q52" s="36"/>
      <c r="R52" s="36"/>
      <c r="S52" s="38"/>
      <c r="T52" s="77">
        <f t="shared" si="11"/>
        <v>0</v>
      </c>
      <c r="U52" s="75">
        <f t="shared" si="12"/>
        <v>0</v>
      </c>
      <c r="V52" s="75">
        <f t="shared" si="13"/>
        <v>0</v>
      </c>
      <c r="W52" s="75">
        <f t="shared" si="14"/>
        <v>0</v>
      </c>
      <c r="X52" s="75">
        <f t="shared" si="5"/>
        <v>0</v>
      </c>
      <c r="Y52" s="75">
        <f t="shared" si="6"/>
        <v>0</v>
      </c>
      <c r="Z52" s="76">
        <f>VLOOKUP(C52,'STEP 2'!$R$32:$U$36,2,FALSE)</f>
        <v>219</v>
      </c>
      <c r="AA52" s="42">
        <f t="shared" si="7"/>
        <v>0</v>
      </c>
      <c r="AB52" s="75">
        <f t="shared" si="7"/>
        <v>0</v>
      </c>
      <c r="AC52" s="75">
        <f t="shared" si="7"/>
        <v>0</v>
      </c>
      <c r="AD52" s="75">
        <f t="shared" si="7"/>
        <v>0</v>
      </c>
      <c r="AE52" s="43">
        <f t="shared" si="7"/>
        <v>0</v>
      </c>
      <c r="AF52" s="30"/>
      <c r="AG52" s="61">
        <f t="shared" si="8"/>
        <v>0</v>
      </c>
      <c r="AH52" s="65">
        <f t="shared" si="9"/>
        <v>0</v>
      </c>
      <c r="AI52" s="93">
        <f t="shared" si="0"/>
        <v>0</v>
      </c>
      <c r="AJ52" s="30"/>
      <c r="AK52" s="96"/>
      <c r="AL52" s="30"/>
      <c r="AM52" s="61">
        <f t="shared" si="10"/>
        <v>0</v>
      </c>
    </row>
    <row r="53" spans="1:39" ht="20.100000000000001" customHeight="1" x14ac:dyDescent="0.25">
      <c r="A53" s="69"/>
      <c r="B53" s="35"/>
      <c r="C53" s="36" t="s">
        <v>64</v>
      </c>
      <c r="D53" s="70"/>
      <c r="E53" s="37"/>
      <c r="F53" s="36"/>
      <c r="G53" s="36"/>
      <c r="H53" s="36"/>
      <c r="I53" s="38"/>
      <c r="J53" s="37"/>
      <c r="K53" s="36"/>
      <c r="L53" s="36"/>
      <c r="M53" s="36"/>
      <c r="N53" s="38"/>
      <c r="O53" s="37"/>
      <c r="P53" s="36"/>
      <c r="Q53" s="36"/>
      <c r="R53" s="36"/>
      <c r="S53" s="38"/>
      <c r="T53" s="77">
        <f t="shared" si="11"/>
        <v>0</v>
      </c>
      <c r="U53" s="75">
        <f t="shared" si="12"/>
        <v>0</v>
      </c>
      <c r="V53" s="75">
        <f t="shared" si="13"/>
        <v>0</v>
      </c>
      <c r="W53" s="75">
        <f t="shared" si="14"/>
        <v>0</v>
      </c>
      <c r="X53" s="75">
        <f t="shared" si="5"/>
        <v>0</v>
      </c>
      <c r="Y53" s="75">
        <f t="shared" si="6"/>
        <v>0</v>
      </c>
      <c r="Z53" s="76">
        <f>VLOOKUP(C53,'STEP 2'!$R$32:$U$36,2,FALSE)</f>
        <v>219</v>
      </c>
      <c r="AA53" s="42">
        <f t="shared" si="7"/>
        <v>0</v>
      </c>
      <c r="AB53" s="75">
        <f t="shared" si="7"/>
        <v>0</v>
      </c>
      <c r="AC53" s="75">
        <f t="shared" si="7"/>
        <v>0</v>
      </c>
      <c r="AD53" s="75">
        <f t="shared" si="7"/>
        <v>0</v>
      </c>
      <c r="AE53" s="43">
        <f t="shared" si="7"/>
        <v>0</v>
      </c>
      <c r="AF53" s="30"/>
      <c r="AG53" s="61">
        <f t="shared" si="8"/>
        <v>0</v>
      </c>
      <c r="AH53" s="65">
        <f t="shared" si="9"/>
        <v>0</v>
      </c>
      <c r="AI53" s="93">
        <f t="shared" si="0"/>
        <v>0</v>
      </c>
      <c r="AJ53" s="30"/>
      <c r="AK53" s="96"/>
      <c r="AL53" s="30"/>
      <c r="AM53" s="61">
        <f t="shared" si="10"/>
        <v>0</v>
      </c>
    </row>
    <row r="54" spans="1:39" ht="20.100000000000001" customHeight="1" x14ac:dyDescent="0.25">
      <c r="A54" s="69"/>
      <c r="B54" s="35"/>
      <c r="C54" s="36" t="s">
        <v>64</v>
      </c>
      <c r="D54" s="70"/>
      <c r="E54" s="37"/>
      <c r="F54" s="36"/>
      <c r="G54" s="36"/>
      <c r="H54" s="36"/>
      <c r="I54" s="38"/>
      <c r="J54" s="37"/>
      <c r="K54" s="36"/>
      <c r="L54" s="36"/>
      <c r="M54" s="36"/>
      <c r="N54" s="38"/>
      <c r="O54" s="37"/>
      <c r="P54" s="36"/>
      <c r="Q54" s="36"/>
      <c r="R54" s="36"/>
      <c r="S54" s="38"/>
      <c r="T54" s="77">
        <f t="shared" si="11"/>
        <v>0</v>
      </c>
      <c r="U54" s="75">
        <f t="shared" si="12"/>
        <v>0</v>
      </c>
      <c r="V54" s="75">
        <f t="shared" si="13"/>
        <v>0</v>
      </c>
      <c r="W54" s="75">
        <f t="shared" si="14"/>
        <v>0</v>
      </c>
      <c r="X54" s="75">
        <f t="shared" si="5"/>
        <v>0</v>
      </c>
      <c r="Y54" s="75">
        <f t="shared" si="6"/>
        <v>0</v>
      </c>
      <c r="Z54" s="76">
        <f>VLOOKUP(C54,'STEP 2'!$R$32:$U$36,2,FALSE)</f>
        <v>219</v>
      </c>
      <c r="AA54" s="42">
        <f t="shared" si="7"/>
        <v>0</v>
      </c>
      <c r="AB54" s="75">
        <f t="shared" si="7"/>
        <v>0</v>
      </c>
      <c r="AC54" s="75">
        <f t="shared" si="7"/>
        <v>0</v>
      </c>
      <c r="AD54" s="75">
        <f t="shared" si="7"/>
        <v>0</v>
      </c>
      <c r="AE54" s="43">
        <f t="shared" si="7"/>
        <v>0</v>
      </c>
      <c r="AF54" s="30"/>
      <c r="AG54" s="61">
        <f t="shared" si="8"/>
        <v>0</v>
      </c>
      <c r="AH54" s="65">
        <f t="shared" si="9"/>
        <v>0</v>
      </c>
      <c r="AI54" s="93">
        <f t="shared" si="0"/>
        <v>0</v>
      </c>
      <c r="AJ54" s="30"/>
      <c r="AK54" s="96"/>
      <c r="AL54" s="30"/>
      <c r="AM54" s="61">
        <f t="shared" si="10"/>
        <v>0</v>
      </c>
    </row>
    <row r="55" spans="1:39" ht="20.100000000000001" customHeight="1" x14ac:dyDescent="0.25">
      <c r="A55" s="69"/>
      <c r="B55" s="35"/>
      <c r="C55" s="36" t="s">
        <v>64</v>
      </c>
      <c r="D55" s="70"/>
      <c r="E55" s="37"/>
      <c r="F55" s="36"/>
      <c r="G55" s="36"/>
      <c r="H55" s="36"/>
      <c r="I55" s="38"/>
      <c r="J55" s="37"/>
      <c r="K55" s="36"/>
      <c r="L55" s="36"/>
      <c r="M55" s="36"/>
      <c r="N55" s="38"/>
      <c r="O55" s="37"/>
      <c r="P55" s="36"/>
      <c r="Q55" s="36"/>
      <c r="R55" s="36"/>
      <c r="S55" s="38"/>
      <c r="T55" s="77">
        <f t="shared" si="11"/>
        <v>0</v>
      </c>
      <c r="U55" s="75">
        <f t="shared" si="12"/>
        <v>0</v>
      </c>
      <c r="V55" s="75">
        <f t="shared" si="13"/>
        <v>0</v>
      </c>
      <c r="W55" s="75">
        <f t="shared" si="14"/>
        <v>0</v>
      </c>
      <c r="X55" s="75">
        <f t="shared" si="5"/>
        <v>0</v>
      </c>
      <c r="Y55" s="75">
        <f t="shared" si="6"/>
        <v>0</v>
      </c>
      <c r="Z55" s="76">
        <f>VLOOKUP(C55,'STEP 2'!$R$32:$U$36,2,FALSE)</f>
        <v>219</v>
      </c>
      <c r="AA55" s="42">
        <f t="shared" si="7"/>
        <v>0</v>
      </c>
      <c r="AB55" s="75">
        <f t="shared" si="7"/>
        <v>0</v>
      </c>
      <c r="AC55" s="75">
        <f t="shared" si="7"/>
        <v>0</v>
      </c>
      <c r="AD55" s="75">
        <f t="shared" si="7"/>
        <v>0</v>
      </c>
      <c r="AE55" s="43">
        <f t="shared" si="7"/>
        <v>0</v>
      </c>
      <c r="AF55" s="30"/>
      <c r="AG55" s="61">
        <f t="shared" si="8"/>
        <v>0</v>
      </c>
      <c r="AH55" s="65">
        <f t="shared" si="9"/>
        <v>0</v>
      </c>
      <c r="AI55" s="93">
        <f t="shared" si="0"/>
        <v>0</v>
      </c>
      <c r="AJ55" s="30"/>
      <c r="AK55" s="96"/>
      <c r="AL55" s="30"/>
      <c r="AM55" s="61">
        <f t="shared" si="10"/>
        <v>0</v>
      </c>
    </row>
    <row r="56" spans="1:39" ht="20.100000000000001" customHeight="1" x14ac:dyDescent="0.25">
      <c r="A56" s="69"/>
      <c r="B56" s="35"/>
      <c r="C56" s="36" t="s">
        <v>64</v>
      </c>
      <c r="D56" s="70"/>
      <c r="E56" s="37"/>
      <c r="F56" s="36"/>
      <c r="G56" s="36"/>
      <c r="H56" s="36"/>
      <c r="I56" s="38"/>
      <c r="J56" s="37"/>
      <c r="K56" s="36"/>
      <c r="L56" s="36"/>
      <c r="M56" s="36"/>
      <c r="N56" s="38"/>
      <c r="O56" s="37"/>
      <c r="P56" s="36"/>
      <c r="Q56" s="36"/>
      <c r="R56" s="36"/>
      <c r="S56" s="38"/>
      <c r="T56" s="77">
        <f t="shared" si="11"/>
        <v>0</v>
      </c>
      <c r="U56" s="75">
        <f t="shared" si="12"/>
        <v>0</v>
      </c>
      <c r="V56" s="75">
        <f t="shared" si="13"/>
        <v>0</v>
      </c>
      <c r="W56" s="75">
        <f t="shared" si="14"/>
        <v>0</v>
      </c>
      <c r="X56" s="75">
        <f t="shared" si="5"/>
        <v>0</v>
      </c>
      <c r="Y56" s="75">
        <f t="shared" si="6"/>
        <v>0</v>
      </c>
      <c r="Z56" s="76">
        <f>VLOOKUP(C56,'STEP 2'!$R$32:$U$36,2,FALSE)</f>
        <v>219</v>
      </c>
      <c r="AA56" s="42">
        <f t="shared" si="7"/>
        <v>0</v>
      </c>
      <c r="AB56" s="75">
        <f t="shared" si="7"/>
        <v>0</v>
      </c>
      <c r="AC56" s="75">
        <f t="shared" si="7"/>
        <v>0</v>
      </c>
      <c r="AD56" s="75">
        <f t="shared" si="7"/>
        <v>0</v>
      </c>
      <c r="AE56" s="43">
        <f t="shared" si="7"/>
        <v>0</v>
      </c>
      <c r="AF56" s="30"/>
      <c r="AG56" s="61">
        <f t="shared" si="8"/>
        <v>0</v>
      </c>
      <c r="AH56" s="65">
        <f t="shared" si="9"/>
        <v>0</v>
      </c>
      <c r="AI56" s="93">
        <f t="shared" si="0"/>
        <v>0</v>
      </c>
      <c r="AJ56" s="30"/>
      <c r="AK56" s="96"/>
      <c r="AL56" s="30"/>
      <c r="AM56" s="61">
        <f t="shared" si="10"/>
        <v>0</v>
      </c>
    </row>
    <row r="57" spans="1:39" ht="20.100000000000001" customHeight="1" x14ac:dyDescent="0.25">
      <c r="A57" s="69"/>
      <c r="B57" s="35"/>
      <c r="C57" s="36" t="s">
        <v>64</v>
      </c>
      <c r="D57" s="70"/>
      <c r="E57" s="37"/>
      <c r="F57" s="36"/>
      <c r="G57" s="36"/>
      <c r="H57" s="36"/>
      <c r="I57" s="38"/>
      <c r="J57" s="37"/>
      <c r="K57" s="36"/>
      <c r="L57" s="36"/>
      <c r="M57" s="36"/>
      <c r="N57" s="38"/>
      <c r="O57" s="37"/>
      <c r="P57" s="36"/>
      <c r="Q57" s="36"/>
      <c r="R57" s="36"/>
      <c r="S57" s="38"/>
      <c r="T57" s="77">
        <f t="shared" si="11"/>
        <v>0</v>
      </c>
      <c r="U57" s="75">
        <f t="shared" si="12"/>
        <v>0</v>
      </c>
      <c r="V57" s="75">
        <f t="shared" si="13"/>
        <v>0</v>
      </c>
      <c r="W57" s="75">
        <f t="shared" si="14"/>
        <v>0</v>
      </c>
      <c r="X57" s="75">
        <f t="shared" si="5"/>
        <v>0</v>
      </c>
      <c r="Y57" s="75">
        <f t="shared" si="6"/>
        <v>0</v>
      </c>
      <c r="Z57" s="76">
        <f>VLOOKUP(C57,'STEP 2'!$R$32:$U$36,2,FALSE)</f>
        <v>219</v>
      </c>
      <c r="AA57" s="42">
        <f t="shared" si="7"/>
        <v>0</v>
      </c>
      <c r="AB57" s="75">
        <f t="shared" si="7"/>
        <v>0</v>
      </c>
      <c r="AC57" s="75">
        <f t="shared" si="7"/>
        <v>0</v>
      </c>
      <c r="AD57" s="75">
        <f t="shared" si="7"/>
        <v>0</v>
      </c>
      <c r="AE57" s="43">
        <f t="shared" si="7"/>
        <v>0</v>
      </c>
      <c r="AF57" s="30"/>
      <c r="AG57" s="61">
        <f t="shared" si="8"/>
        <v>0</v>
      </c>
      <c r="AH57" s="65">
        <f t="shared" si="9"/>
        <v>0</v>
      </c>
      <c r="AI57" s="93">
        <f t="shared" si="0"/>
        <v>0</v>
      </c>
      <c r="AJ57" s="30"/>
      <c r="AK57" s="96"/>
      <c r="AL57" s="30"/>
      <c r="AM57" s="61">
        <f t="shared" si="10"/>
        <v>0</v>
      </c>
    </row>
    <row r="58" spans="1:39" ht="20.100000000000001" customHeight="1" x14ac:dyDescent="0.25">
      <c r="A58" s="69"/>
      <c r="B58" s="35"/>
      <c r="C58" s="36" t="s">
        <v>64</v>
      </c>
      <c r="D58" s="70"/>
      <c r="E58" s="37"/>
      <c r="F58" s="36"/>
      <c r="G58" s="36"/>
      <c r="H58" s="36"/>
      <c r="I58" s="38"/>
      <c r="J58" s="37"/>
      <c r="K58" s="36"/>
      <c r="L58" s="36"/>
      <c r="M58" s="36"/>
      <c r="N58" s="38"/>
      <c r="O58" s="37"/>
      <c r="P58" s="36"/>
      <c r="Q58" s="36"/>
      <c r="R58" s="36"/>
      <c r="S58" s="38"/>
      <c r="T58" s="77">
        <f t="shared" si="11"/>
        <v>0</v>
      </c>
      <c r="U58" s="75">
        <f t="shared" si="12"/>
        <v>0</v>
      </c>
      <c r="V58" s="75">
        <f t="shared" si="13"/>
        <v>0</v>
      </c>
      <c r="W58" s="75">
        <f t="shared" si="14"/>
        <v>0</v>
      </c>
      <c r="X58" s="75">
        <f t="shared" si="5"/>
        <v>0</v>
      </c>
      <c r="Y58" s="75">
        <f t="shared" si="6"/>
        <v>0</v>
      </c>
      <c r="Z58" s="76">
        <f>VLOOKUP(C58,'STEP 2'!$R$32:$U$36,2,FALSE)</f>
        <v>219</v>
      </c>
      <c r="AA58" s="42">
        <f t="shared" si="7"/>
        <v>0</v>
      </c>
      <c r="AB58" s="75">
        <f t="shared" si="7"/>
        <v>0</v>
      </c>
      <c r="AC58" s="75">
        <f t="shared" si="7"/>
        <v>0</v>
      </c>
      <c r="AD58" s="75">
        <f t="shared" si="7"/>
        <v>0</v>
      </c>
      <c r="AE58" s="43">
        <f t="shared" si="7"/>
        <v>0</v>
      </c>
      <c r="AF58" s="30"/>
      <c r="AG58" s="61">
        <f t="shared" si="8"/>
        <v>0</v>
      </c>
      <c r="AH58" s="65">
        <f t="shared" si="9"/>
        <v>0</v>
      </c>
      <c r="AI58" s="93">
        <f t="shared" si="0"/>
        <v>0</v>
      </c>
      <c r="AJ58" s="30"/>
      <c r="AK58" s="96"/>
      <c r="AL58" s="30"/>
      <c r="AM58" s="61">
        <f t="shared" si="10"/>
        <v>0</v>
      </c>
    </row>
    <row r="59" spans="1:39" ht="20.100000000000001" customHeight="1" x14ac:dyDescent="0.25">
      <c r="A59" s="69"/>
      <c r="B59" s="35"/>
      <c r="C59" s="36" t="s">
        <v>64</v>
      </c>
      <c r="D59" s="71"/>
      <c r="E59" s="37"/>
      <c r="F59" s="36"/>
      <c r="G59" s="36"/>
      <c r="H59" s="36"/>
      <c r="I59" s="38"/>
      <c r="J59" s="37"/>
      <c r="K59" s="36"/>
      <c r="L59" s="36"/>
      <c r="M59" s="36"/>
      <c r="N59" s="38"/>
      <c r="O59" s="37"/>
      <c r="P59" s="36"/>
      <c r="Q59" s="36"/>
      <c r="R59" s="36"/>
      <c r="S59" s="38"/>
      <c r="T59" s="77">
        <f t="shared" si="11"/>
        <v>0</v>
      </c>
      <c r="U59" s="75">
        <f t="shared" si="12"/>
        <v>0</v>
      </c>
      <c r="V59" s="75">
        <f t="shared" si="13"/>
        <v>0</v>
      </c>
      <c r="W59" s="75">
        <f t="shared" si="14"/>
        <v>0</v>
      </c>
      <c r="X59" s="75">
        <f t="shared" si="5"/>
        <v>0</v>
      </c>
      <c r="Y59" s="75">
        <f t="shared" si="6"/>
        <v>0</v>
      </c>
      <c r="Z59" s="76">
        <f>VLOOKUP(C59,'STEP 2'!$R$32:$U$36,2,FALSE)</f>
        <v>219</v>
      </c>
      <c r="AA59" s="42">
        <f t="shared" ref="AA59:AE107" si="15">J59-O59</f>
        <v>0</v>
      </c>
      <c r="AB59" s="75">
        <f t="shared" si="15"/>
        <v>0</v>
      </c>
      <c r="AC59" s="75">
        <f t="shared" si="15"/>
        <v>0</v>
      </c>
      <c r="AD59" s="75">
        <f t="shared" si="15"/>
        <v>0</v>
      </c>
      <c r="AE59" s="43">
        <f t="shared" si="15"/>
        <v>0</v>
      </c>
      <c r="AF59" s="30"/>
      <c r="AG59" s="61">
        <f t="shared" si="8"/>
        <v>0</v>
      </c>
      <c r="AH59" s="65">
        <f t="shared" si="9"/>
        <v>0</v>
      </c>
      <c r="AI59" s="93">
        <f t="shared" si="0"/>
        <v>0</v>
      </c>
      <c r="AJ59" s="30"/>
      <c r="AK59" s="96"/>
      <c r="AL59" s="30"/>
      <c r="AM59" s="61">
        <f t="shared" si="10"/>
        <v>0</v>
      </c>
    </row>
    <row r="60" spans="1:39" ht="20.100000000000001" customHeight="1" x14ac:dyDescent="0.25">
      <c r="A60" s="69"/>
      <c r="B60" s="35"/>
      <c r="C60" s="36" t="s">
        <v>64</v>
      </c>
      <c r="D60" s="71"/>
      <c r="E60" s="37"/>
      <c r="F60" s="36"/>
      <c r="G60" s="36"/>
      <c r="H60" s="36"/>
      <c r="I60" s="38"/>
      <c r="J60" s="37"/>
      <c r="K60" s="36"/>
      <c r="L60" s="36"/>
      <c r="M60" s="36"/>
      <c r="N60" s="38"/>
      <c r="O60" s="37"/>
      <c r="P60" s="36"/>
      <c r="Q60" s="36"/>
      <c r="R60" s="36"/>
      <c r="S60" s="38"/>
      <c r="T60" s="77">
        <f t="shared" si="11"/>
        <v>0</v>
      </c>
      <c r="U60" s="75">
        <f t="shared" si="12"/>
        <v>0</v>
      </c>
      <c r="V60" s="75">
        <f t="shared" si="13"/>
        <v>0</v>
      </c>
      <c r="W60" s="75">
        <f t="shared" si="14"/>
        <v>0</v>
      </c>
      <c r="X60" s="75">
        <f t="shared" si="5"/>
        <v>0</v>
      </c>
      <c r="Y60" s="75">
        <f t="shared" si="6"/>
        <v>0</v>
      </c>
      <c r="Z60" s="76">
        <f>VLOOKUP(C60,'STEP 2'!$R$32:$U$36,2,FALSE)</f>
        <v>219</v>
      </c>
      <c r="AA60" s="42">
        <f t="shared" si="15"/>
        <v>0</v>
      </c>
      <c r="AB60" s="75">
        <f t="shared" si="15"/>
        <v>0</v>
      </c>
      <c r="AC60" s="75">
        <f t="shared" si="15"/>
        <v>0</v>
      </c>
      <c r="AD60" s="75">
        <f t="shared" si="15"/>
        <v>0</v>
      </c>
      <c r="AE60" s="43">
        <f t="shared" si="15"/>
        <v>0</v>
      </c>
      <c r="AF60" s="30"/>
      <c r="AG60" s="61">
        <f t="shared" si="8"/>
        <v>0</v>
      </c>
      <c r="AH60" s="65">
        <f t="shared" si="9"/>
        <v>0</v>
      </c>
      <c r="AI60" s="93">
        <f t="shared" si="0"/>
        <v>0</v>
      </c>
      <c r="AJ60" s="30"/>
      <c r="AK60" s="96"/>
      <c r="AL60" s="30"/>
      <c r="AM60" s="61">
        <f t="shared" si="10"/>
        <v>0</v>
      </c>
    </row>
    <row r="61" spans="1:39" ht="20.100000000000001" customHeight="1" x14ac:dyDescent="0.25">
      <c r="A61" s="69"/>
      <c r="B61" s="35"/>
      <c r="C61" s="36" t="s">
        <v>64</v>
      </c>
      <c r="D61" s="71"/>
      <c r="E61" s="37"/>
      <c r="F61" s="36"/>
      <c r="G61" s="36"/>
      <c r="H61" s="36"/>
      <c r="I61" s="38"/>
      <c r="J61" s="37"/>
      <c r="K61" s="36"/>
      <c r="L61" s="36"/>
      <c r="M61" s="36"/>
      <c r="N61" s="38"/>
      <c r="O61" s="37"/>
      <c r="P61" s="36"/>
      <c r="Q61" s="36"/>
      <c r="R61" s="36"/>
      <c r="S61" s="38"/>
      <c r="T61" s="77">
        <f t="shared" si="11"/>
        <v>0</v>
      </c>
      <c r="U61" s="75">
        <f t="shared" si="12"/>
        <v>0</v>
      </c>
      <c r="V61" s="75">
        <f t="shared" si="13"/>
        <v>0</v>
      </c>
      <c r="W61" s="75">
        <f t="shared" si="14"/>
        <v>0</v>
      </c>
      <c r="X61" s="75">
        <f t="shared" si="5"/>
        <v>0</v>
      </c>
      <c r="Y61" s="75">
        <f t="shared" si="6"/>
        <v>0</v>
      </c>
      <c r="Z61" s="76">
        <f>VLOOKUP(C61,'STEP 2'!$R$32:$U$36,2,FALSE)</f>
        <v>219</v>
      </c>
      <c r="AA61" s="42">
        <f t="shared" si="15"/>
        <v>0</v>
      </c>
      <c r="AB61" s="75">
        <f t="shared" si="15"/>
        <v>0</v>
      </c>
      <c r="AC61" s="75">
        <f t="shared" si="15"/>
        <v>0</v>
      </c>
      <c r="AD61" s="75">
        <f t="shared" si="15"/>
        <v>0</v>
      </c>
      <c r="AE61" s="43">
        <f t="shared" si="15"/>
        <v>0</v>
      </c>
      <c r="AF61" s="30"/>
      <c r="AG61" s="61">
        <f t="shared" si="8"/>
        <v>0</v>
      </c>
      <c r="AH61" s="65">
        <f t="shared" si="9"/>
        <v>0</v>
      </c>
      <c r="AI61" s="93">
        <f t="shared" si="0"/>
        <v>0</v>
      </c>
      <c r="AJ61" s="30"/>
      <c r="AK61" s="96"/>
      <c r="AL61" s="30"/>
      <c r="AM61" s="61">
        <f t="shared" si="10"/>
        <v>0</v>
      </c>
    </row>
    <row r="62" spans="1:39" ht="20.100000000000001" customHeight="1" x14ac:dyDescent="0.25">
      <c r="A62" s="69"/>
      <c r="B62" s="35"/>
      <c r="C62" s="36" t="s">
        <v>64</v>
      </c>
      <c r="D62" s="71"/>
      <c r="E62" s="37"/>
      <c r="F62" s="36"/>
      <c r="G62" s="36"/>
      <c r="H62" s="36"/>
      <c r="I62" s="38"/>
      <c r="J62" s="37"/>
      <c r="K62" s="36"/>
      <c r="L62" s="36"/>
      <c r="M62" s="36"/>
      <c r="N62" s="38"/>
      <c r="O62" s="37"/>
      <c r="P62" s="36"/>
      <c r="Q62" s="36"/>
      <c r="R62" s="36"/>
      <c r="S62" s="38"/>
      <c r="T62" s="77">
        <f t="shared" si="11"/>
        <v>0</v>
      </c>
      <c r="U62" s="75">
        <f t="shared" si="12"/>
        <v>0</v>
      </c>
      <c r="V62" s="75">
        <f t="shared" si="13"/>
        <v>0</v>
      </c>
      <c r="W62" s="75">
        <f t="shared" si="14"/>
        <v>0</v>
      </c>
      <c r="X62" s="75">
        <f t="shared" si="5"/>
        <v>0</v>
      </c>
      <c r="Y62" s="75">
        <f t="shared" si="6"/>
        <v>0</v>
      </c>
      <c r="Z62" s="76">
        <f>VLOOKUP(C62,'STEP 2'!$R$32:$U$36,2,FALSE)</f>
        <v>219</v>
      </c>
      <c r="AA62" s="42">
        <f t="shared" si="15"/>
        <v>0</v>
      </c>
      <c r="AB62" s="75">
        <f t="shared" si="15"/>
        <v>0</v>
      </c>
      <c r="AC62" s="75">
        <f t="shared" si="15"/>
        <v>0</v>
      </c>
      <c r="AD62" s="75">
        <f t="shared" si="15"/>
        <v>0</v>
      </c>
      <c r="AE62" s="43">
        <f t="shared" si="15"/>
        <v>0</v>
      </c>
      <c r="AF62" s="30"/>
      <c r="AG62" s="61">
        <f t="shared" si="8"/>
        <v>0</v>
      </c>
      <c r="AH62" s="65">
        <f t="shared" si="9"/>
        <v>0</v>
      </c>
      <c r="AI62" s="93">
        <f t="shared" si="0"/>
        <v>0</v>
      </c>
      <c r="AJ62" s="30"/>
      <c r="AK62" s="96"/>
      <c r="AL62" s="30"/>
      <c r="AM62" s="61">
        <f t="shared" si="10"/>
        <v>0</v>
      </c>
    </row>
    <row r="63" spans="1:39" ht="20.100000000000001" customHeight="1" x14ac:dyDescent="0.25">
      <c r="A63" s="69"/>
      <c r="B63" s="35"/>
      <c r="C63" s="36" t="s">
        <v>64</v>
      </c>
      <c r="D63" s="71"/>
      <c r="E63" s="37"/>
      <c r="F63" s="36"/>
      <c r="G63" s="36"/>
      <c r="H63" s="36"/>
      <c r="I63" s="38"/>
      <c r="J63" s="37"/>
      <c r="K63" s="36"/>
      <c r="L63" s="36"/>
      <c r="M63" s="36"/>
      <c r="N63" s="38"/>
      <c r="O63" s="37"/>
      <c r="P63" s="36"/>
      <c r="Q63" s="36"/>
      <c r="R63" s="36"/>
      <c r="S63" s="38"/>
      <c r="T63" s="77">
        <f t="shared" si="11"/>
        <v>0</v>
      </c>
      <c r="U63" s="75">
        <f t="shared" si="12"/>
        <v>0</v>
      </c>
      <c r="V63" s="75">
        <f t="shared" si="13"/>
        <v>0</v>
      </c>
      <c r="W63" s="75">
        <f t="shared" si="14"/>
        <v>0</v>
      </c>
      <c r="X63" s="75">
        <f t="shared" si="5"/>
        <v>0</v>
      </c>
      <c r="Y63" s="75">
        <f t="shared" si="6"/>
        <v>0</v>
      </c>
      <c r="Z63" s="76">
        <f>VLOOKUP(C63,'STEP 2'!$R$32:$U$36,2,FALSE)</f>
        <v>219</v>
      </c>
      <c r="AA63" s="42">
        <f t="shared" si="15"/>
        <v>0</v>
      </c>
      <c r="AB63" s="75">
        <f t="shared" si="15"/>
        <v>0</v>
      </c>
      <c r="AC63" s="75">
        <f t="shared" si="15"/>
        <v>0</v>
      </c>
      <c r="AD63" s="75">
        <f t="shared" si="15"/>
        <v>0</v>
      </c>
      <c r="AE63" s="43">
        <f t="shared" si="15"/>
        <v>0</v>
      </c>
      <c r="AF63" s="30"/>
      <c r="AG63" s="61">
        <f t="shared" si="8"/>
        <v>0</v>
      </c>
      <c r="AH63" s="65">
        <f t="shared" si="9"/>
        <v>0</v>
      </c>
      <c r="AI63" s="93">
        <f t="shared" si="0"/>
        <v>0</v>
      </c>
      <c r="AJ63" s="30"/>
      <c r="AK63" s="96"/>
      <c r="AL63" s="30"/>
      <c r="AM63" s="61">
        <f t="shared" si="10"/>
        <v>0</v>
      </c>
    </row>
    <row r="64" spans="1:39" ht="20.100000000000001" customHeight="1" x14ac:dyDescent="0.25">
      <c r="A64" s="69"/>
      <c r="B64" s="35"/>
      <c r="C64" s="36" t="s">
        <v>64</v>
      </c>
      <c r="D64" s="71"/>
      <c r="E64" s="37"/>
      <c r="F64" s="36"/>
      <c r="G64" s="36"/>
      <c r="H64" s="36"/>
      <c r="I64" s="38"/>
      <c r="J64" s="37"/>
      <c r="K64" s="36"/>
      <c r="L64" s="36"/>
      <c r="M64" s="36"/>
      <c r="N64" s="38"/>
      <c r="O64" s="37"/>
      <c r="P64" s="36"/>
      <c r="Q64" s="36"/>
      <c r="R64" s="36"/>
      <c r="S64" s="38"/>
      <c r="T64" s="77">
        <f t="shared" si="11"/>
        <v>0</v>
      </c>
      <c r="U64" s="75">
        <f t="shared" si="12"/>
        <v>0</v>
      </c>
      <c r="V64" s="75">
        <f t="shared" si="13"/>
        <v>0</v>
      </c>
      <c r="W64" s="75">
        <f t="shared" si="14"/>
        <v>0</v>
      </c>
      <c r="X64" s="75">
        <f t="shared" si="5"/>
        <v>0</v>
      </c>
      <c r="Y64" s="75">
        <f t="shared" si="6"/>
        <v>0</v>
      </c>
      <c r="Z64" s="76">
        <f>VLOOKUP(C64,'STEP 2'!$R$32:$U$36,2,FALSE)</f>
        <v>219</v>
      </c>
      <c r="AA64" s="42">
        <f t="shared" si="15"/>
        <v>0</v>
      </c>
      <c r="AB64" s="75">
        <f t="shared" si="15"/>
        <v>0</v>
      </c>
      <c r="AC64" s="75">
        <f t="shared" si="15"/>
        <v>0</v>
      </c>
      <c r="AD64" s="75">
        <f t="shared" si="15"/>
        <v>0</v>
      </c>
      <c r="AE64" s="43">
        <f t="shared" si="15"/>
        <v>0</v>
      </c>
      <c r="AF64" s="30"/>
      <c r="AG64" s="61">
        <f t="shared" si="8"/>
        <v>0</v>
      </c>
      <c r="AH64" s="65">
        <f t="shared" si="9"/>
        <v>0</v>
      </c>
      <c r="AI64" s="93">
        <f t="shared" si="0"/>
        <v>0</v>
      </c>
      <c r="AJ64" s="30"/>
      <c r="AK64" s="96"/>
      <c r="AL64" s="30"/>
      <c r="AM64" s="61">
        <f t="shared" si="10"/>
        <v>0</v>
      </c>
    </row>
    <row r="65" spans="1:39" ht="20.100000000000001" customHeight="1" x14ac:dyDescent="0.25">
      <c r="A65" s="69"/>
      <c r="B65" s="35"/>
      <c r="C65" s="36" t="s">
        <v>64</v>
      </c>
      <c r="D65" s="71"/>
      <c r="E65" s="37"/>
      <c r="F65" s="36"/>
      <c r="G65" s="36"/>
      <c r="H65" s="36"/>
      <c r="I65" s="38"/>
      <c r="J65" s="37"/>
      <c r="K65" s="36"/>
      <c r="L65" s="36"/>
      <c r="M65" s="36"/>
      <c r="N65" s="38"/>
      <c r="O65" s="37"/>
      <c r="P65" s="36"/>
      <c r="Q65" s="36"/>
      <c r="R65" s="36"/>
      <c r="S65" s="38"/>
      <c r="T65" s="77">
        <f t="shared" si="11"/>
        <v>0</v>
      </c>
      <c r="U65" s="75">
        <f t="shared" si="12"/>
        <v>0</v>
      </c>
      <c r="V65" s="75">
        <f t="shared" si="13"/>
        <v>0</v>
      </c>
      <c r="W65" s="75">
        <f t="shared" si="14"/>
        <v>0</v>
      </c>
      <c r="X65" s="75">
        <f t="shared" si="5"/>
        <v>0</v>
      </c>
      <c r="Y65" s="75">
        <f t="shared" si="6"/>
        <v>0</v>
      </c>
      <c r="Z65" s="76">
        <f>VLOOKUP(C65,'STEP 2'!$R$32:$U$36,2,FALSE)</f>
        <v>219</v>
      </c>
      <c r="AA65" s="42">
        <f t="shared" si="15"/>
        <v>0</v>
      </c>
      <c r="AB65" s="75">
        <f t="shared" si="15"/>
        <v>0</v>
      </c>
      <c r="AC65" s="75">
        <f t="shared" si="15"/>
        <v>0</v>
      </c>
      <c r="AD65" s="75">
        <f t="shared" si="15"/>
        <v>0</v>
      </c>
      <c r="AE65" s="43">
        <f t="shared" si="15"/>
        <v>0</v>
      </c>
      <c r="AF65" s="30"/>
      <c r="AG65" s="61">
        <f t="shared" si="8"/>
        <v>0</v>
      </c>
      <c r="AH65" s="65">
        <f t="shared" si="9"/>
        <v>0</v>
      </c>
      <c r="AI65" s="93">
        <f t="shared" si="0"/>
        <v>0</v>
      </c>
      <c r="AJ65" s="30"/>
      <c r="AK65" s="96"/>
      <c r="AL65" s="30"/>
      <c r="AM65" s="61">
        <f t="shared" si="10"/>
        <v>0</v>
      </c>
    </row>
    <row r="66" spans="1:39" ht="20.100000000000001" customHeight="1" x14ac:dyDescent="0.25">
      <c r="A66" s="69"/>
      <c r="B66" s="35"/>
      <c r="C66" s="36" t="s">
        <v>64</v>
      </c>
      <c r="D66" s="71"/>
      <c r="E66" s="37"/>
      <c r="F66" s="36"/>
      <c r="G66" s="36"/>
      <c r="H66" s="36"/>
      <c r="I66" s="38"/>
      <c r="J66" s="37"/>
      <c r="K66" s="36"/>
      <c r="L66" s="36"/>
      <c r="M66" s="36"/>
      <c r="N66" s="38"/>
      <c r="O66" s="37"/>
      <c r="P66" s="36"/>
      <c r="Q66" s="36"/>
      <c r="R66" s="36"/>
      <c r="S66" s="38"/>
      <c r="T66" s="77">
        <f t="shared" si="11"/>
        <v>0</v>
      </c>
      <c r="U66" s="75">
        <f t="shared" si="12"/>
        <v>0</v>
      </c>
      <c r="V66" s="75">
        <f t="shared" si="13"/>
        <v>0</v>
      </c>
      <c r="W66" s="75">
        <f t="shared" si="14"/>
        <v>0</v>
      </c>
      <c r="X66" s="75">
        <f t="shared" si="5"/>
        <v>0</v>
      </c>
      <c r="Y66" s="75">
        <f t="shared" si="6"/>
        <v>0</v>
      </c>
      <c r="Z66" s="76">
        <f>VLOOKUP(C66,'STEP 2'!$R$32:$U$36,2,FALSE)</f>
        <v>219</v>
      </c>
      <c r="AA66" s="42">
        <f t="shared" si="15"/>
        <v>0</v>
      </c>
      <c r="AB66" s="75">
        <f t="shared" si="15"/>
        <v>0</v>
      </c>
      <c r="AC66" s="75">
        <f t="shared" si="15"/>
        <v>0</v>
      </c>
      <c r="AD66" s="75">
        <f t="shared" si="15"/>
        <v>0</v>
      </c>
      <c r="AE66" s="43">
        <f t="shared" si="15"/>
        <v>0</v>
      </c>
      <c r="AF66" s="30"/>
      <c r="AG66" s="61">
        <f t="shared" si="8"/>
        <v>0</v>
      </c>
      <c r="AH66" s="65">
        <f t="shared" si="9"/>
        <v>0</v>
      </c>
      <c r="AI66" s="93">
        <f t="shared" si="0"/>
        <v>0</v>
      </c>
      <c r="AJ66" s="30"/>
      <c r="AK66" s="96"/>
      <c r="AL66" s="30"/>
      <c r="AM66" s="61">
        <f t="shared" si="10"/>
        <v>0</v>
      </c>
    </row>
    <row r="67" spans="1:39" ht="20.100000000000001" customHeight="1" x14ac:dyDescent="0.25">
      <c r="A67" s="69"/>
      <c r="B67" s="35"/>
      <c r="C67" s="36" t="s">
        <v>64</v>
      </c>
      <c r="D67" s="71"/>
      <c r="E67" s="37"/>
      <c r="F67" s="36"/>
      <c r="G67" s="36"/>
      <c r="H67" s="36"/>
      <c r="I67" s="38"/>
      <c r="J67" s="37"/>
      <c r="K67" s="36"/>
      <c r="L67" s="36"/>
      <c r="M67" s="36"/>
      <c r="N67" s="38"/>
      <c r="O67" s="37"/>
      <c r="P67" s="36"/>
      <c r="Q67" s="36"/>
      <c r="R67" s="36"/>
      <c r="S67" s="38"/>
      <c r="T67" s="77">
        <f t="shared" si="11"/>
        <v>0</v>
      </c>
      <c r="U67" s="75">
        <f t="shared" si="12"/>
        <v>0</v>
      </c>
      <c r="V67" s="75">
        <f t="shared" si="13"/>
        <v>0</v>
      </c>
      <c r="W67" s="75">
        <f t="shared" si="14"/>
        <v>0</v>
      </c>
      <c r="X67" s="75">
        <f t="shared" si="5"/>
        <v>0</v>
      </c>
      <c r="Y67" s="75">
        <f t="shared" si="6"/>
        <v>0</v>
      </c>
      <c r="Z67" s="76">
        <f>VLOOKUP(C67,'STEP 2'!$R$32:$U$36,2,FALSE)</f>
        <v>219</v>
      </c>
      <c r="AA67" s="42">
        <f t="shared" si="15"/>
        <v>0</v>
      </c>
      <c r="AB67" s="75">
        <f t="shared" si="15"/>
        <v>0</v>
      </c>
      <c r="AC67" s="75">
        <f t="shared" si="15"/>
        <v>0</v>
      </c>
      <c r="AD67" s="75">
        <f t="shared" si="15"/>
        <v>0</v>
      </c>
      <c r="AE67" s="43">
        <f t="shared" si="15"/>
        <v>0</v>
      </c>
      <c r="AF67" s="30"/>
      <c r="AG67" s="61">
        <f t="shared" si="8"/>
        <v>0</v>
      </c>
      <c r="AH67" s="65">
        <f t="shared" si="9"/>
        <v>0</v>
      </c>
      <c r="AI67" s="93">
        <f t="shared" si="0"/>
        <v>0</v>
      </c>
      <c r="AJ67" s="30"/>
      <c r="AK67" s="96"/>
      <c r="AL67" s="30"/>
      <c r="AM67" s="61">
        <f t="shared" si="10"/>
        <v>0</v>
      </c>
    </row>
    <row r="68" spans="1:39" ht="20.100000000000001" customHeight="1" x14ac:dyDescent="0.25">
      <c r="A68" s="69"/>
      <c r="B68" s="35"/>
      <c r="C68" s="36" t="s">
        <v>64</v>
      </c>
      <c r="D68" s="71"/>
      <c r="E68" s="37"/>
      <c r="F68" s="36"/>
      <c r="G68" s="36"/>
      <c r="H68" s="36"/>
      <c r="I68" s="38"/>
      <c r="J68" s="37"/>
      <c r="K68" s="36"/>
      <c r="L68" s="36"/>
      <c r="M68" s="36"/>
      <c r="N68" s="38"/>
      <c r="O68" s="37"/>
      <c r="P68" s="36"/>
      <c r="Q68" s="36"/>
      <c r="R68" s="36"/>
      <c r="S68" s="38"/>
      <c r="T68" s="77">
        <f t="shared" si="11"/>
        <v>0</v>
      </c>
      <c r="U68" s="75">
        <f t="shared" si="12"/>
        <v>0</v>
      </c>
      <c r="V68" s="75">
        <f t="shared" si="13"/>
        <v>0</v>
      </c>
      <c r="W68" s="75">
        <f t="shared" si="14"/>
        <v>0</v>
      </c>
      <c r="X68" s="75">
        <f t="shared" si="5"/>
        <v>0</v>
      </c>
      <c r="Y68" s="75">
        <f t="shared" si="6"/>
        <v>0</v>
      </c>
      <c r="Z68" s="76">
        <f>VLOOKUP(C68,'STEP 2'!$R$32:$U$36,2,FALSE)</f>
        <v>219</v>
      </c>
      <c r="AA68" s="42">
        <f t="shared" si="15"/>
        <v>0</v>
      </c>
      <c r="AB68" s="75">
        <f t="shared" si="15"/>
        <v>0</v>
      </c>
      <c r="AC68" s="75">
        <f t="shared" si="15"/>
        <v>0</v>
      </c>
      <c r="AD68" s="75">
        <f t="shared" si="15"/>
        <v>0</v>
      </c>
      <c r="AE68" s="43">
        <f t="shared" si="15"/>
        <v>0</v>
      </c>
      <c r="AF68" s="30"/>
      <c r="AG68" s="61">
        <f t="shared" si="8"/>
        <v>0</v>
      </c>
      <c r="AH68" s="65">
        <f t="shared" si="9"/>
        <v>0</v>
      </c>
      <c r="AI68" s="93">
        <f t="shared" si="0"/>
        <v>0</v>
      </c>
      <c r="AJ68" s="30"/>
      <c r="AK68" s="96"/>
      <c r="AL68" s="30"/>
      <c r="AM68" s="61">
        <f t="shared" si="10"/>
        <v>0</v>
      </c>
    </row>
    <row r="69" spans="1:39" ht="20.100000000000001" customHeight="1" x14ac:dyDescent="0.25">
      <c r="A69" s="69"/>
      <c r="B69" s="35"/>
      <c r="C69" s="36" t="s">
        <v>64</v>
      </c>
      <c r="D69" s="71"/>
      <c r="E69" s="37"/>
      <c r="F69" s="36"/>
      <c r="G69" s="36"/>
      <c r="H69" s="36"/>
      <c r="I69" s="38"/>
      <c r="J69" s="37"/>
      <c r="K69" s="36"/>
      <c r="L69" s="36"/>
      <c r="M69" s="36"/>
      <c r="N69" s="38"/>
      <c r="O69" s="37"/>
      <c r="P69" s="36"/>
      <c r="Q69" s="36"/>
      <c r="R69" s="36"/>
      <c r="S69" s="38"/>
      <c r="T69" s="77">
        <f t="shared" si="11"/>
        <v>0</v>
      </c>
      <c r="U69" s="75">
        <f t="shared" si="12"/>
        <v>0</v>
      </c>
      <c r="V69" s="75">
        <f t="shared" si="13"/>
        <v>0</v>
      </c>
      <c r="W69" s="75">
        <f t="shared" si="14"/>
        <v>0</v>
      </c>
      <c r="X69" s="75">
        <f t="shared" si="5"/>
        <v>0</v>
      </c>
      <c r="Y69" s="75">
        <f t="shared" si="6"/>
        <v>0</v>
      </c>
      <c r="Z69" s="76">
        <f>VLOOKUP(C69,'STEP 2'!$R$32:$U$36,2,FALSE)</f>
        <v>219</v>
      </c>
      <c r="AA69" s="42">
        <f t="shared" si="15"/>
        <v>0</v>
      </c>
      <c r="AB69" s="75">
        <f t="shared" si="15"/>
        <v>0</v>
      </c>
      <c r="AC69" s="75">
        <f t="shared" si="15"/>
        <v>0</v>
      </c>
      <c r="AD69" s="75">
        <f t="shared" si="15"/>
        <v>0</v>
      </c>
      <c r="AE69" s="43">
        <f t="shared" si="15"/>
        <v>0</v>
      </c>
      <c r="AF69" s="30"/>
      <c r="AG69" s="61">
        <f t="shared" si="8"/>
        <v>0</v>
      </c>
      <c r="AH69" s="65">
        <f t="shared" si="9"/>
        <v>0</v>
      </c>
      <c r="AI69" s="93">
        <f t="shared" si="0"/>
        <v>0</v>
      </c>
      <c r="AJ69" s="30"/>
      <c r="AK69" s="96"/>
      <c r="AL69" s="30"/>
      <c r="AM69" s="61">
        <f t="shared" si="10"/>
        <v>0</v>
      </c>
    </row>
    <row r="70" spans="1:39" ht="20.100000000000001" customHeight="1" x14ac:dyDescent="0.25">
      <c r="A70" s="69"/>
      <c r="B70" s="35"/>
      <c r="C70" s="36" t="s">
        <v>64</v>
      </c>
      <c r="D70" s="71"/>
      <c r="E70" s="37"/>
      <c r="F70" s="36"/>
      <c r="G70" s="36"/>
      <c r="H70" s="36"/>
      <c r="I70" s="38"/>
      <c r="J70" s="37"/>
      <c r="K70" s="36"/>
      <c r="L70" s="36"/>
      <c r="M70" s="36"/>
      <c r="N70" s="38"/>
      <c r="O70" s="37"/>
      <c r="P70" s="36"/>
      <c r="Q70" s="36"/>
      <c r="R70" s="36"/>
      <c r="S70" s="38"/>
      <c r="T70" s="77">
        <f t="shared" si="11"/>
        <v>0</v>
      </c>
      <c r="U70" s="75">
        <f t="shared" si="12"/>
        <v>0</v>
      </c>
      <c r="V70" s="75">
        <f t="shared" si="13"/>
        <v>0</v>
      </c>
      <c r="W70" s="75">
        <f t="shared" si="14"/>
        <v>0</v>
      </c>
      <c r="X70" s="75">
        <f t="shared" si="5"/>
        <v>0</v>
      </c>
      <c r="Y70" s="75">
        <f t="shared" si="6"/>
        <v>0</v>
      </c>
      <c r="Z70" s="76">
        <f>VLOOKUP(C70,'STEP 2'!$R$32:$U$36,2,FALSE)</f>
        <v>219</v>
      </c>
      <c r="AA70" s="42">
        <f t="shared" si="15"/>
        <v>0</v>
      </c>
      <c r="AB70" s="75">
        <f t="shared" si="15"/>
        <v>0</v>
      </c>
      <c r="AC70" s="75">
        <f t="shared" si="15"/>
        <v>0</v>
      </c>
      <c r="AD70" s="75">
        <f t="shared" si="15"/>
        <v>0</v>
      </c>
      <c r="AE70" s="43">
        <f t="shared" si="15"/>
        <v>0</v>
      </c>
      <c r="AF70" s="30"/>
      <c r="AG70" s="61">
        <f t="shared" si="8"/>
        <v>0</v>
      </c>
      <c r="AH70" s="65">
        <f t="shared" si="9"/>
        <v>0</v>
      </c>
      <c r="AI70" s="93">
        <f t="shared" si="0"/>
        <v>0</v>
      </c>
      <c r="AJ70" s="30"/>
      <c r="AK70" s="96"/>
      <c r="AL70" s="30"/>
      <c r="AM70" s="61">
        <f t="shared" si="10"/>
        <v>0</v>
      </c>
    </row>
    <row r="71" spans="1:39" ht="20.100000000000001" customHeight="1" x14ac:dyDescent="0.25">
      <c r="A71" s="69"/>
      <c r="B71" s="35"/>
      <c r="C71" s="36" t="s">
        <v>64</v>
      </c>
      <c r="D71" s="71"/>
      <c r="E71" s="37"/>
      <c r="F71" s="36"/>
      <c r="G71" s="36"/>
      <c r="H71" s="36"/>
      <c r="I71" s="38"/>
      <c r="J71" s="37"/>
      <c r="K71" s="36"/>
      <c r="L71" s="36"/>
      <c r="M71" s="36"/>
      <c r="N71" s="38"/>
      <c r="O71" s="37"/>
      <c r="P71" s="36"/>
      <c r="Q71" s="36"/>
      <c r="R71" s="36"/>
      <c r="S71" s="38"/>
      <c r="T71" s="77">
        <f t="shared" si="11"/>
        <v>0</v>
      </c>
      <c r="U71" s="75">
        <f t="shared" si="12"/>
        <v>0</v>
      </c>
      <c r="V71" s="75">
        <f t="shared" si="13"/>
        <v>0</v>
      </c>
      <c r="W71" s="75">
        <f t="shared" si="14"/>
        <v>0</v>
      </c>
      <c r="X71" s="75">
        <f t="shared" si="5"/>
        <v>0</v>
      </c>
      <c r="Y71" s="75">
        <f t="shared" si="6"/>
        <v>0</v>
      </c>
      <c r="Z71" s="76">
        <f>VLOOKUP(C71,'STEP 2'!$R$32:$U$36,2,FALSE)</f>
        <v>219</v>
      </c>
      <c r="AA71" s="42">
        <f t="shared" si="15"/>
        <v>0</v>
      </c>
      <c r="AB71" s="75">
        <f t="shared" si="15"/>
        <v>0</v>
      </c>
      <c r="AC71" s="75">
        <f t="shared" si="15"/>
        <v>0</v>
      </c>
      <c r="AD71" s="75">
        <f t="shared" si="15"/>
        <v>0</v>
      </c>
      <c r="AE71" s="43">
        <f t="shared" si="15"/>
        <v>0</v>
      </c>
      <c r="AF71" s="30"/>
      <c r="AG71" s="61">
        <f t="shared" si="8"/>
        <v>0</v>
      </c>
      <c r="AH71" s="65">
        <f t="shared" si="9"/>
        <v>0</v>
      </c>
      <c r="AI71" s="93">
        <f t="shared" si="0"/>
        <v>0</v>
      </c>
      <c r="AJ71" s="30"/>
      <c r="AK71" s="96"/>
      <c r="AL71" s="30"/>
      <c r="AM71" s="61">
        <f t="shared" si="10"/>
        <v>0</v>
      </c>
    </row>
    <row r="72" spans="1:39" ht="20.100000000000001" customHeight="1" x14ac:dyDescent="0.25">
      <c r="A72" s="69"/>
      <c r="B72" s="35"/>
      <c r="C72" s="36" t="s">
        <v>64</v>
      </c>
      <c r="D72" s="71"/>
      <c r="E72" s="37"/>
      <c r="F72" s="36"/>
      <c r="G72" s="36"/>
      <c r="H72" s="36"/>
      <c r="I72" s="38"/>
      <c r="J72" s="37"/>
      <c r="K72" s="36"/>
      <c r="L72" s="36"/>
      <c r="M72" s="36"/>
      <c r="N72" s="38"/>
      <c r="O72" s="37"/>
      <c r="P72" s="36"/>
      <c r="Q72" s="36"/>
      <c r="R72" s="36"/>
      <c r="S72" s="38"/>
      <c r="T72" s="77">
        <f t="shared" ref="T72:T107" si="16">E72*O72</f>
        <v>0</v>
      </c>
      <c r="U72" s="75">
        <f t="shared" ref="U72:U107" si="17">F72*P72</f>
        <v>0</v>
      </c>
      <c r="V72" s="75">
        <f t="shared" ref="V72:V107" si="18">G72*Q72</f>
        <v>0</v>
      </c>
      <c r="W72" s="75">
        <f t="shared" ref="W72:W107" si="19">H72*R72</f>
        <v>0</v>
      </c>
      <c r="X72" s="75">
        <f t="shared" ref="X72:X107" si="20">I72*S72</f>
        <v>0</v>
      </c>
      <c r="Y72" s="75">
        <f t="shared" ref="Y72:Y107" si="21">SUM(T72:X72)</f>
        <v>0</v>
      </c>
      <c r="Z72" s="76">
        <f>VLOOKUP(C72,'STEP 2'!$R$32:$U$36,2,FALSE)</f>
        <v>219</v>
      </c>
      <c r="AA72" s="42">
        <f t="shared" si="15"/>
        <v>0</v>
      </c>
      <c r="AB72" s="75">
        <f t="shared" si="15"/>
        <v>0</v>
      </c>
      <c r="AC72" s="75">
        <f t="shared" si="15"/>
        <v>0</v>
      </c>
      <c r="AD72" s="75">
        <f t="shared" si="15"/>
        <v>0</v>
      </c>
      <c r="AE72" s="43">
        <f t="shared" si="15"/>
        <v>0</v>
      </c>
      <c r="AF72" s="30"/>
      <c r="AG72" s="61">
        <f t="shared" ref="AG72:AG107" si="22">SUM(O72:S72)</f>
        <v>0</v>
      </c>
      <c r="AH72" s="65">
        <f t="shared" ref="AH72:AH107" si="23">IF(AG72=0,0,AI72/AG72)</f>
        <v>0</v>
      </c>
      <c r="AI72" s="93">
        <f t="shared" ref="AI72:AI107" si="24">IF(Y72&gt;Z72,Z72,Y72)</f>
        <v>0</v>
      </c>
      <c r="AJ72" s="30"/>
      <c r="AK72" s="96"/>
      <c r="AL72" s="30"/>
      <c r="AM72" s="61">
        <f t="shared" ref="AM72:AM107" si="25">SUM(AA72:AE72)</f>
        <v>0</v>
      </c>
    </row>
    <row r="73" spans="1:39" ht="20.100000000000001" customHeight="1" x14ac:dyDescent="0.25">
      <c r="A73" s="69"/>
      <c r="B73" s="35"/>
      <c r="C73" s="36" t="s">
        <v>64</v>
      </c>
      <c r="D73" s="71"/>
      <c r="E73" s="37"/>
      <c r="F73" s="36"/>
      <c r="G73" s="36"/>
      <c r="H73" s="36"/>
      <c r="I73" s="38"/>
      <c r="J73" s="37"/>
      <c r="K73" s="36"/>
      <c r="L73" s="36"/>
      <c r="M73" s="36"/>
      <c r="N73" s="38"/>
      <c r="O73" s="37"/>
      <c r="P73" s="36"/>
      <c r="Q73" s="36"/>
      <c r="R73" s="36"/>
      <c r="S73" s="38"/>
      <c r="T73" s="77">
        <f t="shared" si="16"/>
        <v>0</v>
      </c>
      <c r="U73" s="75">
        <f t="shared" si="17"/>
        <v>0</v>
      </c>
      <c r="V73" s="75">
        <f t="shared" si="18"/>
        <v>0</v>
      </c>
      <c r="W73" s="75">
        <f t="shared" si="19"/>
        <v>0</v>
      </c>
      <c r="X73" s="75">
        <f t="shared" si="20"/>
        <v>0</v>
      </c>
      <c r="Y73" s="75">
        <f t="shared" si="21"/>
        <v>0</v>
      </c>
      <c r="Z73" s="76">
        <f>VLOOKUP(C73,'STEP 2'!$R$32:$U$36,2,FALSE)</f>
        <v>219</v>
      </c>
      <c r="AA73" s="42">
        <f t="shared" si="15"/>
        <v>0</v>
      </c>
      <c r="AB73" s="75">
        <f t="shared" si="15"/>
        <v>0</v>
      </c>
      <c r="AC73" s="75">
        <f t="shared" si="15"/>
        <v>0</v>
      </c>
      <c r="AD73" s="75">
        <f t="shared" si="15"/>
        <v>0</v>
      </c>
      <c r="AE73" s="43">
        <f t="shared" si="15"/>
        <v>0</v>
      </c>
      <c r="AF73" s="30"/>
      <c r="AG73" s="61">
        <f t="shared" si="22"/>
        <v>0</v>
      </c>
      <c r="AH73" s="65">
        <f t="shared" si="23"/>
        <v>0</v>
      </c>
      <c r="AI73" s="93">
        <f t="shared" si="24"/>
        <v>0</v>
      </c>
      <c r="AJ73" s="30"/>
      <c r="AK73" s="96"/>
      <c r="AL73" s="30"/>
      <c r="AM73" s="61">
        <f t="shared" si="25"/>
        <v>0</v>
      </c>
    </row>
    <row r="74" spans="1:39" ht="20.100000000000001" customHeight="1" x14ac:dyDescent="0.25">
      <c r="A74" s="69"/>
      <c r="B74" s="35"/>
      <c r="C74" s="36" t="s">
        <v>64</v>
      </c>
      <c r="D74" s="71"/>
      <c r="E74" s="37"/>
      <c r="F74" s="36"/>
      <c r="G74" s="36"/>
      <c r="H74" s="36"/>
      <c r="I74" s="38"/>
      <c r="J74" s="37"/>
      <c r="K74" s="36"/>
      <c r="L74" s="36"/>
      <c r="M74" s="36"/>
      <c r="N74" s="38"/>
      <c r="O74" s="37"/>
      <c r="P74" s="36"/>
      <c r="Q74" s="36"/>
      <c r="R74" s="36"/>
      <c r="S74" s="38"/>
      <c r="T74" s="77">
        <f t="shared" si="16"/>
        <v>0</v>
      </c>
      <c r="U74" s="75">
        <f t="shared" si="17"/>
        <v>0</v>
      </c>
      <c r="V74" s="75">
        <f t="shared" si="18"/>
        <v>0</v>
      </c>
      <c r="W74" s="75">
        <f t="shared" si="19"/>
        <v>0</v>
      </c>
      <c r="X74" s="75">
        <f t="shared" si="20"/>
        <v>0</v>
      </c>
      <c r="Y74" s="75">
        <f t="shared" si="21"/>
        <v>0</v>
      </c>
      <c r="Z74" s="76">
        <f>VLOOKUP(C74,'STEP 2'!$R$32:$U$36,2,FALSE)</f>
        <v>219</v>
      </c>
      <c r="AA74" s="42">
        <f t="shared" si="15"/>
        <v>0</v>
      </c>
      <c r="AB74" s="75">
        <f t="shared" si="15"/>
        <v>0</v>
      </c>
      <c r="AC74" s="75">
        <f t="shared" si="15"/>
        <v>0</v>
      </c>
      <c r="AD74" s="75">
        <f t="shared" si="15"/>
        <v>0</v>
      </c>
      <c r="AE74" s="43">
        <f t="shared" si="15"/>
        <v>0</v>
      </c>
      <c r="AF74" s="30"/>
      <c r="AG74" s="61">
        <f t="shared" si="22"/>
        <v>0</v>
      </c>
      <c r="AH74" s="65">
        <f t="shared" si="23"/>
        <v>0</v>
      </c>
      <c r="AI74" s="93">
        <f t="shared" si="24"/>
        <v>0</v>
      </c>
      <c r="AJ74" s="30"/>
      <c r="AK74" s="96"/>
      <c r="AL74" s="30"/>
      <c r="AM74" s="61">
        <f t="shared" si="25"/>
        <v>0</v>
      </c>
    </row>
    <row r="75" spans="1:39" ht="20.100000000000001" customHeight="1" x14ac:dyDescent="0.25">
      <c r="A75" s="69"/>
      <c r="B75" s="35"/>
      <c r="C75" s="36" t="s">
        <v>64</v>
      </c>
      <c r="D75" s="71"/>
      <c r="E75" s="37"/>
      <c r="F75" s="36"/>
      <c r="G75" s="36"/>
      <c r="H75" s="36"/>
      <c r="I75" s="38"/>
      <c r="J75" s="37"/>
      <c r="K75" s="36"/>
      <c r="L75" s="36"/>
      <c r="M75" s="36"/>
      <c r="N75" s="38"/>
      <c r="O75" s="37"/>
      <c r="P75" s="36"/>
      <c r="Q75" s="36"/>
      <c r="R75" s="36"/>
      <c r="S75" s="38"/>
      <c r="T75" s="77">
        <f t="shared" si="16"/>
        <v>0</v>
      </c>
      <c r="U75" s="75">
        <f t="shared" si="17"/>
        <v>0</v>
      </c>
      <c r="V75" s="75">
        <f t="shared" si="18"/>
        <v>0</v>
      </c>
      <c r="W75" s="75">
        <f t="shared" si="19"/>
        <v>0</v>
      </c>
      <c r="X75" s="75">
        <f t="shared" si="20"/>
        <v>0</v>
      </c>
      <c r="Y75" s="75">
        <f t="shared" si="21"/>
        <v>0</v>
      </c>
      <c r="Z75" s="76">
        <f>VLOOKUP(C75,'STEP 2'!$R$32:$U$36,2,FALSE)</f>
        <v>219</v>
      </c>
      <c r="AA75" s="42">
        <f t="shared" si="15"/>
        <v>0</v>
      </c>
      <c r="AB75" s="75">
        <f t="shared" si="15"/>
        <v>0</v>
      </c>
      <c r="AC75" s="75">
        <f t="shared" si="15"/>
        <v>0</v>
      </c>
      <c r="AD75" s="75">
        <f t="shared" si="15"/>
        <v>0</v>
      </c>
      <c r="AE75" s="43">
        <f t="shared" si="15"/>
        <v>0</v>
      </c>
      <c r="AF75" s="30"/>
      <c r="AG75" s="61">
        <f t="shared" si="22"/>
        <v>0</v>
      </c>
      <c r="AH75" s="65">
        <f t="shared" si="23"/>
        <v>0</v>
      </c>
      <c r="AI75" s="93">
        <f t="shared" si="24"/>
        <v>0</v>
      </c>
      <c r="AJ75" s="30"/>
      <c r="AK75" s="96"/>
      <c r="AL75" s="30"/>
      <c r="AM75" s="61">
        <f t="shared" si="25"/>
        <v>0</v>
      </c>
    </row>
    <row r="76" spans="1:39" ht="20.100000000000001" customHeight="1" x14ac:dyDescent="0.25">
      <c r="A76" s="69"/>
      <c r="B76" s="35"/>
      <c r="C76" s="36" t="s">
        <v>64</v>
      </c>
      <c r="D76" s="71"/>
      <c r="E76" s="37"/>
      <c r="F76" s="36"/>
      <c r="G76" s="36"/>
      <c r="H76" s="36"/>
      <c r="I76" s="38"/>
      <c r="J76" s="37"/>
      <c r="K76" s="36"/>
      <c r="L76" s="36"/>
      <c r="M76" s="36"/>
      <c r="N76" s="38"/>
      <c r="O76" s="37"/>
      <c r="P76" s="36"/>
      <c r="Q76" s="36"/>
      <c r="R76" s="36"/>
      <c r="S76" s="38"/>
      <c r="T76" s="77">
        <f t="shared" si="16"/>
        <v>0</v>
      </c>
      <c r="U76" s="75">
        <f t="shared" si="17"/>
        <v>0</v>
      </c>
      <c r="V76" s="75">
        <f t="shared" si="18"/>
        <v>0</v>
      </c>
      <c r="W76" s="75">
        <f t="shared" si="19"/>
        <v>0</v>
      </c>
      <c r="X76" s="75">
        <f t="shared" si="20"/>
        <v>0</v>
      </c>
      <c r="Y76" s="75">
        <f t="shared" si="21"/>
        <v>0</v>
      </c>
      <c r="Z76" s="76">
        <f>VLOOKUP(C76,'STEP 2'!$R$32:$U$36,2,FALSE)</f>
        <v>219</v>
      </c>
      <c r="AA76" s="42">
        <f t="shared" si="15"/>
        <v>0</v>
      </c>
      <c r="AB76" s="75">
        <f t="shared" si="15"/>
        <v>0</v>
      </c>
      <c r="AC76" s="75">
        <f t="shared" si="15"/>
        <v>0</v>
      </c>
      <c r="AD76" s="75">
        <f t="shared" si="15"/>
        <v>0</v>
      </c>
      <c r="AE76" s="43">
        <f t="shared" si="15"/>
        <v>0</v>
      </c>
      <c r="AF76" s="30"/>
      <c r="AG76" s="61">
        <f t="shared" si="22"/>
        <v>0</v>
      </c>
      <c r="AH76" s="65">
        <f t="shared" si="23"/>
        <v>0</v>
      </c>
      <c r="AI76" s="93">
        <f t="shared" si="24"/>
        <v>0</v>
      </c>
      <c r="AJ76" s="30"/>
      <c r="AK76" s="96"/>
      <c r="AL76" s="30"/>
      <c r="AM76" s="61">
        <f t="shared" si="25"/>
        <v>0</v>
      </c>
    </row>
    <row r="77" spans="1:39" ht="20.100000000000001" customHeight="1" x14ac:dyDescent="0.25">
      <c r="A77" s="69"/>
      <c r="B77" s="35"/>
      <c r="C77" s="36" t="s">
        <v>64</v>
      </c>
      <c r="D77" s="71"/>
      <c r="E77" s="37"/>
      <c r="F77" s="36"/>
      <c r="G77" s="36"/>
      <c r="H77" s="36"/>
      <c r="I77" s="38"/>
      <c r="J77" s="37"/>
      <c r="K77" s="36"/>
      <c r="L77" s="36"/>
      <c r="M77" s="36"/>
      <c r="N77" s="38"/>
      <c r="O77" s="37"/>
      <c r="P77" s="36"/>
      <c r="Q77" s="36"/>
      <c r="R77" s="36"/>
      <c r="S77" s="38"/>
      <c r="T77" s="77">
        <f t="shared" si="16"/>
        <v>0</v>
      </c>
      <c r="U77" s="75">
        <f t="shared" si="17"/>
        <v>0</v>
      </c>
      <c r="V77" s="75">
        <f t="shared" si="18"/>
        <v>0</v>
      </c>
      <c r="W77" s="75">
        <f t="shared" si="19"/>
        <v>0</v>
      </c>
      <c r="X77" s="75">
        <f t="shared" si="20"/>
        <v>0</v>
      </c>
      <c r="Y77" s="75">
        <f t="shared" si="21"/>
        <v>0</v>
      </c>
      <c r="Z77" s="76">
        <f>VLOOKUP(C77,'STEP 2'!$R$32:$U$36,2,FALSE)</f>
        <v>219</v>
      </c>
      <c r="AA77" s="42">
        <f t="shared" si="15"/>
        <v>0</v>
      </c>
      <c r="AB77" s="75">
        <f t="shared" si="15"/>
        <v>0</v>
      </c>
      <c r="AC77" s="75">
        <f t="shared" si="15"/>
        <v>0</v>
      </c>
      <c r="AD77" s="75">
        <f t="shared" si="15"/>
        <v>0</v>
      </c>
      <c r="AE77" s="43">
        <f t="shared" si="15"/>
        <v>0</v>
      </c>
      <c r="AF77" s="30"/>
      <c r="AG77" s="61">
        <f t="shared" si="22"/>
        <v>0</v>
      </c>
      <c r="AH77" s="65">
        <f t="shared" si="23"/>
        <v>0</v>
      </c>
      <c r="AI77" s="93">
        <f t="shared" si="24"/>
        <v>0</v>
      </c>
      <c r="AJ77" s="30"/>
      <c r="AK77" s="96"/>
      <c r="AL77" s="30"/>
      <c r="AM77" s="61">
        <f t="shared" si="25"/>
        <v>0</v>
      </c>
    </row>
    <row r="78" spans="1:39" ht="20.100000000000001" customHeight="1" x14ac:dyDescent="0.25">
      <c r="A78" s="69"/>
      <c r="B78" s="35"/>
      <c r="C78" s="36" t="s">
        <v>64</v>
      </c>
      <c r="D78" s="71"/>
      <c r="E78" s="37"/>
      <c r="F78" s="36"/>
      <c r="G78" s="36"/>
      <c r="H78" s="36"/>
      <c r="I78" s="38"/>
      <c r="J78" s="37"/>
      <c r="K78" s="36"/>
      <c r="L78" s="36"/>
      <c r="M78" s="36"/>
      <c r="N78" s="38"/>
      <c r="O78" s="37"/>
      <c r="P78" s="36"/>
      <c r="Q78" s="36"/>
      <c r="R78" s="36"/>
      <c r="S78" s="38"/>
      <c r="T78" s="77">
        <f t="shared" si="16"/>
        <v>0</v>
      </c>
      <c r="U78" s="75">
        <f t="shared" si="17"/>
        <v>0</v>
      </c>
      <c r="V78" s="75">
        <f t="shared" si="18"/>
        <v>0</v>
      </c>
      <c r="W78" s="75">
        <f t="shared" si="19"/>
        <v>0</v>
      </c>
      <c r="X78" s="75">
        <f t="shared" si="20"/>
        <v>0</v>
      </c>
      <c r="Y78" s="75">
        <f t="shared" si="21"/>
        <v>0</v>
      </c>
      <c r="Z78" s="76">
        <f>VLOOKUP(C78,'STEP 2'!$R$32:$U$36,2,FALSE)</f>
        <v>219</v>
      </c>
      <c r="AA78" s="42">
        <f t="shared" si="15"/>
        <v>0</v>
      </c>
      <c r="AB78" s="75">
        <f t="shared" si="15"/>
        <v>0</v>
      </c>
      <c r="AC78" s="75">
        <f t="shared" si="15"/>
        <v>0</v>
      </c>
      <c r="AD78" s="75">
        <f t="shared" si="15"/>
        <v>0</v>
      </c>
      <c r="AE78" s="43">
        <f t="shared" si="15"/>
        <v>0</v>
      </c>
      <c r="AF78" s="30"/>
      <c r="AG78" s="61">
        <f t="shared" si="22"/>
        <v>0</v>
      </c>
      <c r="AH78" s="65">
        <f t="shared" si="23"/>
        <v>0</v>
      </c>
      <c r="AI78" s="93">
        <f t="shared" si="24"/>
        <v>0</v>
      </c>
      <c r="AJ78" s="30"/>
      <c r="AK78" s="96"/>
      <c r="AL78" s="30"/>
      <c r="AM78" s="61">
        <f t="shared" si="25"/>
        <v>0</v>
      </c>
    </row>
    <row r="79" spans="1:39" ht="20.100000000000001" customHeight="1" x14ac:dyDescent="0.25">
      <c r="A79" s="69"/>
      <c r="B79" s="35"/>
      <c r="C79" s="36" t="s">
        <v>64</v>
      </c>
      <c r="D79" s="71"/>
      <c r="E79" s="37"/>
      <c r="F79" s="36"/>
      <c r="G79" s="36"/>
      <c r="H79" s="36"/>
      <c r="I79" s="38"/>
      <c r="J79" s="37"/>
      <c r="K79" s="36"/>
      <c r="L79" s="36"/>
      <c r="M79" s="36"/>
      <c r="N79" s="38"/>
      <c r="O79" s="37"/>
      <c r="P79" s="36"/>
      <c r="Q79" s="36"/>
      <c r="R79" s="36"/>
      <c r="S79" s="38"/>
      <c r="T79" s="77">
        <f t="shared" si="16"/>
        <v>0</v>
      </c>
      <c r="U79" s="75">
        <f t="shared" si="17"/>
        <v>0</v>
      </c>
      <c r="V79" s="75">
        <f t="shared" si="18"/>
        <v>0</v>
      </c>
      <c r="W79" s="75">
        <f t="shared" si="19"/>
        <v>0</v>
      </c>
      <c r="X79" s="75">
        <f t="shared" si="20"/>
        <v>0</v>
      </c>
      <c r="Y79" s="75">
        <f t="shared" si="21"/>
        <v>0</v>
      </c>
      <c r="Z79" s="76">
        <f>VLOOKUP(C79,'STEP 2'!$R$32:$U$36,2,FALSE)</f>
        <v>219</v>
      </c>
      <c r="AA79" s="42">
        <f t="shared" si="15"/>
        <v>0</v>
      </c>
      <c r="AB79" s="75">
        <f t="shared" si="15"/>
        <v>0</v>
      </c>
      <c r="AC79" s="75">
        <f t="shared" si="15"/>
        <v>0</v>
      </c>
      <c r="AD79" s="75">
        <f t="shared" si="15"/>
        <v>0</v>
      </c>
      <c r="AE79" s="43">
        <f t="shared" si="15"/>
        <v>0</v>
      </c>
      <c r="AF79" s="30"/>
      <c r="AG79" s="61">
        <f t="shared" si="22"/>
        <v>0</v>
      </c>
      <c r="AH79" s="65">
        <f t="shared" si="23"/>
        <v>0</v>
      </c>
      <c r="AI79" s="93">
        <f t="shared" si="24"/>
        <v>0</v>
      </c>
      <c r="AJ79" s="30"/>
      <c r="AK79" s="96"/>
      <c r="AL79" s="30"/>
      <c r="AM79" s="61">
        <f t="shared" si="25"/>
        <v>0</v>
      </c>
    </row>
    <row r="80" spans="1:39" ht="20.100000000000001" customHeight="1" x14ac:dyDescent="0.25">
      <c r="A80" s="69"/>
      <c r="B80" s="35"/>
      <c r="C80" s="36" t="s">
        <v>64</v>
      </c>
      <c r="D80" s="71"/>
      <c r="E80" s="37"/>
      <c r="F80" s="36"/>
      <c r="G80" s="36"/>
      <c r="H80" s="36"/>
      <c r="I80" s="38"/>
      <c r="J80" s="37"/>
      <c r="K80" s="36"/>
      <c r="L80" s="36"/>
      <c r="M80" s="36"/>
      <c r="N80" s="38"/>
      <c r="O80" s="37"/>
      <c r="P80" s="36"/>
      <c r="Q80" s="36"/>
      <c r="R80" s="36"/>
      <c r="S80" s="38"/>
      <c r="T80" s="77">
        <f t="shared" si="16"/>
        <v>0</v>
      </c>
      <c r="U80" s="75">
        <f t="shared" si="17"/>
        <v>0</v>
      </c>
      <c r="V80" s="75">
        <f t="shared" si="18"/>
        <v>0</v>
      </c>
      <c r="W80" s="75">
        <f t="shared" si="19"/>
        <v>0</v>
      </c>
      <c r="X80" s="75">
        <f t="shared" si="20"/>
        <v>0</v>
      </c>
      <c r="Y80" s="75">
        <f t="shared" si="21"/>
        <v>0</v>
      </c>
      <c r="Z80" s="76">
        <f>VLOOKUP(C80,'STEP 2'!$R$32:$U$36,2,FALSE)</f>
        <v>219</v>
      </c>
      <c r="AA80" s="42">
        <f t="shared" si="15"/>
        <v>0</v>
      </c>
      <c r="AB80" s="75">
        <f t="shared" si="15"/>
        <v>0</v>
      </c>
      <c r="AC80" s="75">
        <f t="shared" si="15"/>
        <v>0</v>
      </c>
      <c r="AD80" s="75">
        <f t="shared" si="15"/>
        <v>0</v>
      </c>
      <c r="AE80" s="43">
        <f t="shared" si="15"/>
        <v>0</v>
      </c>
      <c r="AF80" s="30"/>
      <c r="AG80" s="61">
        <f t="shared" si="22"/>
        <v>0</v>
      </c>
      <c r="AH80" s="65">
        <f t="shared" si="23"/>
        <v>0</v>
      </c>
      <c r="AI80" s="93">
        <f t="shared" si="24"/>
        <v>0</v>
      </c>
      <c r="AJ80" s="30"/>
      <c r="AK80" s="96"/>
      <c r="AL80" s="30"/>
      <c r="AM80" s="61">
        <f t="shared" si="25"/>
        <v>0</v>
      </c>
    </row>
    <row r="81" spans="1:39" ht="20.100000000000001" customHeight="1" x14ac:dyDescent="0.25">
      <c r="A81" s="69"/>
      <c r="B81" s="35"/>
      <c r="C81" s="36" t="s">
        <v>64</v>
      </c>
      <c r="D81" s="71"/>
      <c r="E81" s="37"/>
      <c r="F81" s="36"/>
      <c r="G81" s="36"/>
      <c r="H81" s="36"/>
      <c r="I81" s="38"/>
      <c r="J81" s="37"/>
      <c r="K81" s="36"/>
      <c r="L81" s="36"/>
      <c r="M81" s="36"/>
      <c r="N81" s="38"/>
      <c r="O81" s="37"/>
      <c r="P81" s="36"/>
      <c r="Q81" s="36"/>
      <c r="R81" s="36"/>
      <c r="S81" s="38"/>
      <c r="T81" s="77">
        <f t="shared" si="16"/>
        <v>0</v>
      </c>
      <c r="U81" s="75">
        <f t="shared" si="17"/>
        <v>0</v>
      </c>
      <c r="V81" s="75">
        <f t="shared" si="18"/>
        <v>0</v>
      </c>
      <c r="W81" s="75">
        <f t="shared" si="19"/>
        <v>0</v>
      </c>
      <c r="X81" s="75">
        <f t="shared" si="20"/>
        <v>0</v>
      </c>
      <c r="Y81" s="75">
        <f t="shared" si="21"/>
        <v>0</v>
      </c>
      <c r="Z81" s="76">
        <f>VLOOKUP(C81,'STEP 2'!$R$32:$U$36,2,FALSE)</f>
        <v>219</v>
      </c>
      <c r="AA81" s="42">
        <f t="shared" si="15"/>
        <v>0</v>
      </c>
      <c r="AB81" s="75">
        <f t="shared" si="15"/>
        <v>0</v>
      </c>
      <c r="AC81" s="75">
        <f t="shared" si="15"/>
        <v>0</v>
      </c>
      <c r="AD81" s="75">
        <f t="shared" si="15"/>
        <v>0</v>
      </c>
      <c r="AE81" s="43">
        <f t="shared" si="15"/>
        <v>0</v>
      </c>
      <c r="AF81" s="30"/>
      <c r="AG81" s="61">
        <f t="shared" si="22"/>
        <v>0</v>
      </c>
      <c r="AH81" s="65">
        <f t="shared" si="23"/>
        <v>0</v>
      </c>
      <c r="AI81" s="93">
        <f t="shared" si="24"/>
        <v>0</v>
      </c>
      <c r="AJ81" s="30"/>
      <c r="AK81" s="96"/>
      <c r="AL81" s="30"/>
      <c r="AM81" s="61">
        <f t="shared" si="25"/>
        <v>0</v>
      </c>
    </row>
    <row r="82" spans="1:39" ht="20.100000000000001" customHeight="1" x14ac:dyDescent="0.25">
      <c r="A82" s="69"/>
      <c r="B82" s="35"/>
      <c r="C82" s="36" t="s">
        <v>64</v>
      </c>
      <c r="D82" s="71"/>
      <c r="E82" s="37"/>
      <c r="F82" s="36"/>
      <c r="G82" s="36"/>
      <c r="H82" s="36"/>
      <c r="I82" s="38"/>
      <c r="J82" s="37"/>
      <c r="K82" s="36"/>
      <c r="L82" s="36"/>
      <c r="M82" s="36"/>
      <c r="N82" s="38"/>
      <c r="O82" s="37"/>
      <c r="P82" s="36"/>
      <c r="Q82" s="36"/>
      <c r="R82" s="36"/>
      <c r="S82" s="38"/>
      <c r="T82" s="77">
        <f t="shared" si="16"/>
        <v>0</v>
      </c>
      <c r="U82" s="75">
        <f t="shared" si="17"/>
        <v>0</v>
      </c>
      <c r="V82" s="75">
        <f t="shared" si="18"/>
        <v>0</v>
      </c>
      <c r="W82" s="75">
        <f t="shared" si="19"/>
        <v>0</v>
      </c>
      <c r="X82" s="75">
        <f t="shared" si="20"/>
        <v>0</v>
      </c>
      <c r="Y82" s="75">
        <f t="shared" si="21"/>
        <v>0</v>
      </c>
      <c r="Z82" s="76">
        <f>VLOOKUP(C82,'STEP 2'!$R$32:$U$36,2,FALSE)</f>
        <v>219</v>
      </c>
      <c r="AA82" s="42">
        <f t="shared" si="15"/>
        <v>0</v>
      </c>
      <c r="AB82" s="75">
        <f t="shared" si="15"/>
        <v>0</v>
      </c>
      <c r="AC82" s="75">
        <f t="shared" si="15"/>
        <v>0</v>
      </c>
      <c r="AD82" s="75">
        <f t="shared" si="15"/>
        <v>0</v>
      </c>
      <c r="AE82" s="43">
        <f t="shared" si="15"/>
        <v>0</v>
      </c>
      <c r="AF82" s="30"/>
      <c r="AG82" s="61">
        <f t="shared" si="22"/>
        <v>0</v>
      </c>
      <c r="AH82" s="65">
        <f t="shared" si="23"/>
        <v>0</v>
      </c>
      <c r="AI82" s="93">
        <f t="shared" si="24"/>
        <v>0</v>
      </c>
      <c r="AJ82" s="30"/>
      <c r="AK82" s="96"/>
      <c r="AL82" s="30"/>
      <c r="AM82" s="61">
        <f t="shared" si="25"/>
        <v>0</v>
      </c>
    </row>
    <row r="83" spans="1:39" ht="20.100000000000001" customHeight="1" x14ac:dyDescent="0.25">
      <c r="A83" s="69"/>
      <c r="B83" s="35"/>
      <c r="C83" s="36" t="s">
        <v>64</v>
      </c>
      <c r="D83" s="71"/>
      <c r="E83" s="37"/>
      <c r="F83" s="36"/>
      <c r="G83" s="36"/>
      <c r="H83" s="36"/>
      <c r="I83" s="38"/>
      <c r="J83" s="37"/>
      <c r="K83" s="36"/>
      <c r="L83" s="36"/>
      <c r="M83" s="36"/>
      <c r="N83" s="38"/>
      <c r="O83" s="37"/>
      <c r="P83" s="36"/>
      <c r="Q83" s="36"/>
      <c r="R83" s="36"/>
      <c r="S83" s="38"/>
      <c r="T83" s="77">
        <f t="shared" si="16"/>
        <v>0</v>
      </c>
      <c r="U83" s="75">
        <f t="shared" si="17"/>
        <v>0</v>
      </c>
      <c r="V83" s="75">
        <f t="shared" si="18"/>
        <v>0</v>
      </c>
      <c r="W83" s="75">
        <f t="shared" si="19"/>
        <v>0</v>
      </c>
      <c r="X83" s="75">
        <f t="shared" si="20"/>
        <v>0</v>
      </c>
      <c r="Y83" s="75">
        <f t="shared" si="21"/>
        <v>0</v>
      </c>
      <c r="Z83" s="76">
        <f>VLOOKUP(C83,'STEP 2'!$R$32:$U$36,2,FALSE)</f>
        <v>219</v>
      </c>
      <c r="AA83" s="42">
        <f t="shared" si="15"/>
        <v>0</v>
      </c>
      <c r="AB83" s="75">
        <f t="shared" si="15"/>
        <v>0</v>
      </c>
      <c r="AC83" s="75">
        <f t="shared" si="15"/>
        <v>0</v>
      </c>
      <c r="AD83" s="75">
        <f t="shared" si="15"/>
        <v>0</v>
      </c>
      <c r="AE83" s="43">
        <f t="shared" si="15"/>
        <v>0</v>
      </c>
      <c r="AF83" s="30"/>
      <c r="AG83" s="61">
        <f t="shared" si="22"/>
        <v>0</v>
      </c>
      <c r="AH83" s="65">
        <f t="shared" si="23"/>
        <v>0</v>
      </c>
      <c r="AI83" s="93">
        <f t="shared" si="24"/>
        <v>0</v>
      </c>
      <c r="AJ83" s="30"/>
      <c r="AK83" s="96"/>
      <c r="AL83" s="30"/>
      <c r="AM83" s="61">
        <f t="shared" si="25"/>
        <v>0</v>
      </c>
    </row>
    <row r="84" spans="1:39" ht="20.100000000000001" customHeight="1" x14ac:dyDescent="0.25">
      <c r="A84" s="69"/>
      <c r="B84" s="35"/>
      <c r="C84" s="36" t="s">
        <v>64</v>
      </c>
      <c r="D84" s="71"/>
      <c r="E84" s="37"/>
      <c r="F84" s="36"/>
      <c r="G84" s="36"/>
      <c r="H84" s="36"/>
      <c r="I84" s="38"/>
      <c r="J84" s="37"/>
      <c r="K84" s="36"/>
      <c r="L84" s="36"/>
      <c r="M84" s="36"/>
      <c r="N84" s="38"/>
      <c r="O84" s="37"/>
      <c r="P84" s="36"/>
      <c r="Q84" s="36"/>
      <c r="R84" s="36"/>
      <c r="S84" s="38"/>
      <c r="T84" s="77">
        <f t="shared" si="16"/>
        <v>0</v>
      </c>
      <c r="U84" s="75">
        <f t="shared" si="17"/>
        <v>0</v>
      </c>
      <c r="V84" s="75">
        <f t="shared" si="18"/>
        <v>0</v>
      </c>
      <c r="W84" s="75">
        <f t="shared" si="19"/>
        <v>0</v>
      </c>
      <c r="X84" s="75">
        <f t="shared" si="20"/>
        <v>0</v>
      </c>
      <c r="Y84" s="75">
        <f t="shared" si="21"/>
        <v>0</v>
      </c>
      <c r="Z84" s="76">
        <f>VLOOKUP(C84,'STEP 2'!$R$32:$U$36,2,FALSE)</f>
        <v>219</v>
      </c>
      <c r="AA84" s="42">
        <f t="shared" si="15"/>
        <v>0</v>
      </c>
      <c r="AB84" s="75">
        <f t="shared" si="15"/>
        <v>0</v>
      </c>
      <c r="AC84" s="75">
        <f t="shared" si="15"/>
        <v>0</v>
      </c>
      <c r="AD84" s="75">
        <f t="shared" si="15"/>
        <v>0</v>
      </c>
      <c r="AE84" s="43">
        <f t="shared" si="15"/>
        <v>0</v>
      </c>
      <c r="AF84" s="30"/>
      <c r="AG84" s="61">
        <f t="shared" si="22"/>
        <v>0</v>
      </c>
      <c r="AH84" s="65">
        <f t="shared" si="23"/>
        <v>0</v>
      </c>
      <c r="AI84" s="93">
        <f t="shared" si="24"/>
        <v>0</v>
      </c>
      <c r="AJ84" s="30"/>
      <c r="AK84" s="96"/>
      <c r="AL84" s="30"/>
      <c r="AM84" s="61">
        <f t="shared" si="25"/>
        <v>0</v>
      </c>
    </row>
    <row r="85" spans="1:39" ht="20.100000000000001" customHeight="1" x14ac:dyDescent="0.25">
      <c r="A85" s="69"/>
      <c r="B85" s="35"/>
      <c r="C85" s="36" t="s">
        <v>64</v>
      </c>
      <c r="D85" s="71"/>
      <c r="E85" s="37"/>
      <c r="F85" s="36"/>
      <c r="G85" s="36"/>
      <c r="H85" s="36"/>
      <c r="I85" s="38"/>
      <c r="J85" s="37"/>
      <c r="K85" s="36"/>
      <c r="L85" s="36"/>
      <c r="M85" s="36"/>
      <c r="N85" s="38"/>
      <c r="O85" s="37"/>
      <c r="P85" s="36"/>
      <c r="Q85" s="36"/>
      <c r="R85" s="36"/>
      <c r="S85" s="38"/>
      <c r="T85" s="77">
        <f t="shared" si="16"/>
        <v>0</v>
      </c>
      <c r="U85" s="75">
        <f t="shared" si="17"/>
        <v>0</v>
      </c>
      <c r="V85" s="75">
        <f t="shared" si="18"/>
        <v>0</v>
      </c>
      <c r="W85" s="75">
        <f t="shared" si="19"/>
        <v>0</v>
      </c>
      <c r="X85" s="75">
        <f t="shared" si="20"/>
        <v>0</v>
      </c>
      <c r="Y85" s="75">
        <f t="shared" si="21"/>
        <v>0</v>
      </c>
      <c r="Z85" s="76">
        <f>VLOOKUP(C85,'STEP 2'!$R$32:$U$36,2,FALSE)</f>
        <v>219</v>
      </c>
      <c r="AA85" s="42">
        <f t="shared" si="15"/>
        <v>0</v>
      </c>
      <c r="AB85" s="75">
        <f t="shared" si="15"/>
        <v>0</v>
      </c>
      <c r="AC85" s="75">
        <f t="shared" si="15"/>
        <v>0</v>
      </c>
      <c r="AD85" s="75">
        <f t="shared" si="15"/>
        <v>0</v>
      </c>
      <c r="AE85" s="43">
        <f t="shared" si="15"/>
        <v>0</v>
      </c>
      <c r="AF85" s="30"/>
      <c r="AG85" s="61">
        <f t="shared" si="22"/>
        <v>0</v>
      </c>
      <c r="AH85" s="65">
        <f t="shared" si="23"/>
        <v>0</v>
      </c>
      <c r="AI85" s="93">
        <f t="shared" si="24"/>
        <v>0</v>
      </c>
      <c r="AJ85" s="30"/>
      <c r="AK85" s="96"/>
      <c r="AL85" s="30"/>
      <c r="AM85" s="61">
        <f t="shared" si="25"/>
        <v>0</v>
      </c>
    </row>
    <row r="86" spans="1:39" ht="20.100000000000001" customHeight="1" x14ac:dyDescent="0.25">
      <c r="A86" s="69"/>
      <c r="B86" s="35"/>
      <c r="C86" s="36" t="s">
        <v>64</v>
      </c>
      <c r="D86" s="71"/>
      <c r="E86" s="37"/>
      <c r="F86" s="36"/>
      <c r="G86" s="36"/>
      <c r="H86" s="36"/>
      <c r="I86" s="38"/>
      <c r="J86" s="37"/>
      <c r="K86" s="36"/>
      <c r="L86" s="36"/>
      <c r="M86" s="36"/>
      <c r="N86" s="38"/>
      <c r="O86" s="37"/>
      <c r="P86" s="36"/>
      <c r="Q86" s="36"/>
      <c r="R86" s="36"/>
      <c r="S86" s="38"/>
      <c r="T86" s="77">
        <f t="shared" si="16"/>
        <v>0</v>
      </c>
      <c r="U86" s="75">
        <f t="shared" si="17"/>
        <v>0</v>
      </c>
      <c r="V86" s="75">
        <f t="shared" si="18"/>
        <v>0</v>
      </c>
      <c r="W86" s="75">
        <f t="shared" si="19"/>
        <v>0</v>
      </c>
      <c r="X86" s="75">
        <f t="shared" si="20"/>
        <v>0</v>
      </c>
      <c r="Y86" s="75">
        <f t="shared" si="21"/>
        <v>0</v>
      </c>
      <c r="Z86" s="76">
        <f>VLOOKUP(C86,'STEP 2'!$R$32:$U$36,2,FALSE)</f>
        <v>219</v>
      </c>
      <c r="AA86" s="42">
        <f t="shared" si="15"/>
        <v>0</v>
      </c>
      <c r="AB86" s="75">
        <f t="shared" si="15"/>
        <v>0</v>
      </c>
      <c r="AC86" s="75">
        <f t="shared" si="15"/>
        <v>0</v>
      </c>
      <c r="AD86" s="75">
        <f t="shared" si="15"/>
        <v>0</v>
      </c>
      <c r="AE86" s="43">
        <f t="shared" si="15"/>
        <v>0</v>
      </c>
      <c r="AF86" s="30"/>
      <c r="AG86" s="61">
        <f t="shared" si="22"/>
        <v>0</v>
      </c>
      <c r="AH86" s="65">
        <f t="shared" si="23"/>
        <v>0</v>
      </c>
      <c r="AI86" s="93">
        <f t="shared" si="24"/>
        <v>0</v>
      </c>
      <c r="AJ86" s="30"/>
      <c r="AK86" s="96"/>
      <c r="AL86" s="30"/>
      <c r="AM86" s="61">
        <f t="shared" si="25"/>
        <v>0</v>
      </c>
    </row>
    <row r="87" spans="1:39" ht="20.100000000000001" customHeight="1" x14ac:dyDescent="0.25">
      <c r="A87" s="69"/>
      <c r="B87" s="35"/>
      <c r="C87" s="36" t="s">
        <v>64</v>
      </c>
      <c r="D87" s="71"/>
      <c r="E87" s="37"/>
      <c r="F87" s="36"/>
      <c r="G87" s="36"/>
      <c r="H87" s="36"/>
      <c r="I87" s="38"/>
      <c r="J87" s="37"/>
      <c r="K87" s="36"/>
      <c r="L87" s="36"/>
      <c r="M87" s="36"/>
      <c r="N87" s="38"/>
      <c r="O87" s="37"/>
      <c r="P87" s="36"/>
      <c r="Q87" s="36"/>
      <c r="R87" s="36"/>
      <c r="S87" s="38"/>
      <c r="T87" s="77">
        <f t="shared" si="16"/>
        <v>0</v>
      </c>
      <c r="U87" s="75">
        <f t="shared" si="17"/>
        <v>0</v>
      </c>
      <c r="V87" s="75">
        <f t="shared" si="18"/>
        <v>0</v>
      </c>
      <c r="W87" s="75">
        <f t="shared" si="19"/>
        <v>0</v>
      </c>
      <c r="X87" s="75">
        <f t="shared" si="20"/>
        <v>0</v>
      </c>
      <c r="Y87" s="75">
        <f t="shared" si="21"/>
        <v>0</v>
      </c>
      <c r="Z87" s="76">
        <f>VLOOKUP(C87,'STEP 2'!$R$32:$U$36,2,FALSE)</f>
        <v>219</v>
      </c>
      <c r="AA87" s="42">
        <f t="shared" si="15"/>
        <v>0</v>
      </c>
      <c r="AB87" s="75">
        <f t="shared" si="15"/>
        <v>0</v>
      </c>
      <c r="AC87" s="75">
        <f t="shared" si="15"/>
        <v>0</v>
      </c>
      <c r="AD87" s="75">
        <f t="shared" si="15"/>
        <v>0</v>
      </c>
      <c r="AE87" s="43">
        <f t="shared" si="15"/>
        <v>0</v>
      </c>
      <c r="AF87" s="30"/>
      <c r="AG87" s="61">
        <f t="shared" si="22"/>
        <v>0</v>
      </c>
      <c r="AH87" s="65">
        <f t="shared" si="23"/>
        <v>0</v>
      </c>
      <c r="AI87" s="93">
        <f t="shared" si="24"/>
        <v>0</v>
      </c>
      <c r="AJ87" s="30"/>
      <c r="AK87" s="96"/>
      <c r="AL87" s="30"/>
      <c r="AM87" s="61">
        <f t="shared" si="25"/>
        <v>0</v>
      </c>
    </row>
    <row r="88" spans="1:39" ht="20.100000000000001" customHeight="1" x14ac:dyDescent="0.25">
      <c r="A88" s="69"/>
      <c r="B88" s="35"/>
      <c r="C88" s="36" t="s">
        <v>64</v>
      </c>
      <c r="D88" s="71"/>
      <c r="E88" s="37"/>
      <c r="F88" s="36"/>
      <c r="G88" s="36"/>
      <c r="H88" s="36"/>
      <c r="I88" s="38"/>
      <c r="J88" s="37"/>
      <c r="K88" s="36"/>
      <c r="L88" s="36"/>
      <c r="M88" s="36"/>
      <c r="N88" s="38"/>
      <c r="O88" s="37"/>
      <c r="P88" s="36"/>
      <c r="Q88" s="36"/>
      <c r="R88" s="36"/>
      <c r="S88" s="38"/>
      <c r="T88" s="77">
        <f t="shared" si="16"/>
        <v>0</v>
      </c>
      <c r="U88" s="75">
        <f t="shared" si="17"/>
        <v>0</v>
      </c>
      <c r="V88" s="75">
        <f t="shared" si="18"/>
        <v>0</v>
      </c>
      <c r="W88" s="75">
        <f t="shared" si="19"/>
        <v>0</v>
      </c>
      <c r="X88" s="75">
        <f t="shared" si="20"/>
        <v>0</v>
      </c>
      <c r="Y88" s="75">
        <f t="shared" si="21"/>
        <v>0</v>
      </c>
      <c r="Z88" s="76">
        <f>VLOOKUP(C88,'STEP 2'!$R$32:$U$36,2,FALSE)</f>
        <v>219</v>
      </c>
      <c r="AA88" s="42">
        <f t="shared" si="15"/>
        <v>0</v>
      </c>
      <c r="AB88" s="75">
        <f t="shared" si="15"/>
        <v>0</v>
      </c>
      <c r="AC88" s="75">
        <f t="shared" si="15"/>
        <v>0</v>
      </c>
      <c r="AD88" s="75">
        <f t="shared" si="15"/>
        <v>0</v>
      </c>
      <c r="AE88" s="43">
        <f t="shared" si="15"/>
        <v>0</v>
      </c>
      <c r="AF88" s="30"/>
      <c r="AG88" s="61">
        <f t="shared" si="22"/>
        <v>0</v>
      </c>
      <c r="AH88" s="65">
        <f t="shared" si="23"/>
        <v>0</v>
      </c>
      <c r="AI88" s="93">
        <f t="shared" si="24"/>
        <v>0</v>
      </c>
      <c r="AJ88" s="30"/>
      <c r="AK88" s="96"/>
      <c r="AL88" s="30"/>
      <c r="AM88" s="61">
        <f t="shared" si="25"/>
        <v>0</v>
      </c>
    </row>
    <row r="89" spans="1:39" ht="20.100000000000001" customHeight="1" x14ac:dyDescent="0.25">
      <c r="A89" s="69"/>
      <c r="B89" s="35"/>
      <c r="C89" s="36" t="s">
        <v>64</v>
      </c>
      <c r="D89" s="71"/>
      <c r="E89" s="37"/>
      <c r="F89" s="36"/>
      <c r="G89" s="36"/>
      <c r="H89" s="36"/>
      <c r="I89" s="38"/>
      <c r="J89" s="37"/>
      <c r="K89" s="36"/>
      <c r="L89" s="36"/>
      <c r="M89" s="36"/>
      <c r="N89" s="38"/>
      <c r="O89" s="37"/>
      <c r="P89" s="36"/>
      <c r="Q89" s="36"/>
      <c r="R89" s="36"/>
      <c r="S89" s="38"/>
      <c r="T89" s="77">
        <f t="shared" si="16"/>
        <v>0</v>
      </c>
      <c r="U89" s="75">
        <f t="shared" si="17"/>
        <v>0</v>
      </c>
      <c r="V89" s="75">
        <f t="shared" si="18"/>
        <v>0</v>
      </c>
      <c r="W89" s="75">
        <f t="shared" si="19"/>
        <v>0</v>
      </c>
      <c r="X89" s="75">
        <f t="shared" si="20"/>
        <v>0</v>
      </c>
      <c r="Y89" s="75">
        <f t="shared" si="21"/>
        <v>0</v>
      </c>
      <c r="Z89" s="76">
        <f>VLOOKUP(C89,'STEP 2'!$R$32:$U$36,2,FALSE)</f>
        <v>219</v>
      </c>
      <c r="AA89" s="42">
        <f t="shared" si="15"/>
        <v>0</v>
      </c>
      <c r="AB89" s="75">
        <f t="shared" si="15"/>
        <v>0</v>
      </c>
      <c r="AC89" s="75">
        <f t="shared" si="15"/>
        <v>0</v>
      </c>
      <c r="AD89" s="75">
        <f t="shared" si="15"/>
        <v>0</v>
      </c>
      <c r="AE89" s="43">
        <f t="shared" si="15"/>
        <v>0</v>
      </c>
      <c r="AF89" s="30"/>
      <c r="AG89" s="61">
        <f t="shared" si="22"/>
        <v>0</v>
      </c>
      <c r="AH89" s="65">
        <f t="shared" si="23"/>
        <v>0</v>
      </c>
      <c r="AI89" s="93">
        <f t="shared" si="24"/>
        <v>0</v>
      </c>
      <c r="AJ89" s="30"/>
      <c r="AK89" s="96"/>
      <c r="AL89" s="30"/>
      <c r="AM89" s="61">
        <f t="shared" si="25"/>
        <v>0</v>
      </c>
    </row>
    <row r="90" spans="1:39" ht="20.100000000000001" customHeight="1" x14ac:dyDescent="0.25">
      <c r="A90" s="69"/>
      <c r="B90" s="35"/>
      <c r="C90" s="36" t="s">
        <v>64</v>
      </c>
      <c r="D90" s="71"/>
      <c r="E90" s="37"/>
      <c r="F90" s="36"/>
      <c r="G90" s="36"/>
      <c r="H90" s="36"/>
      <c r="I90" s="38"/>
      <c r="J90" s="37"/>
      <c r="K90" s="36"/>
      <c r="L90" s="36"/>
      <c r="M90" s="36"/>
      <c r="N90" s="38"/>
      <c r="O90" s="37"/>
      <c r="P90" s="36"/>
      <c r="Q90" s="36"/>
      <c r="R90" s="36"/>
      <c r="S90" s="38"/>
      <c r="T90" s="77">
        <f t="shared" si="16"/>
        <v>0</v>
      </c>
      <c r="U90" s="75">
        <f t="shared" si="17"/>
        <v>0</v>
      </c>
      <c r="V90" s="75">
        <f t="shared" si="18"/>
        <v>0</v>
      </c>
      <c r="W90" s="75">
        <f t="shared" si="19"/>
        <v>0</v>
      </c>
      <c r="X90" s="75">
        <f t="shared" si="20"/>
        <v>0</v>
      </c>
      <c r="Y90" s="75">
        <f t="shared" si="21"/>
        <v>0</v>
      </c>
      <c r="Z90" s="76">
        <f>VLOOKUP(C90,'STEP 2'!$R$32:$U$36,2,FALSE)</f>
        <v>219</v>
      </c>
      <c r="AA90" s="42">
        <f t="shared" si="15"/>
        <v>0</v>
      </c>
      <c r="AB90" s="75">
        <f t="shared" si="15"/>
        <v>0</v>
      </c>
      <c r="AC90" s="75">
        <f t="shared" si="15"/>
        <v>0</v>
      </c>
      <c r="AD90" s="75">
        <f t="shared" si="15"/>
        <v>0</v>
      </c>
      <c r="AE90" s="43">
        <f t="shared" si="15"/>
        <v>0</v>
      </c>
      <c r="AF90" s="30"/>
      <c r="AG90" s="61">
        <f t="shared" si="22"/>
        <v>0</v>
      </c>
      <c r="AH90" s="65">
        <f t="shared" si="23"/>
        <v>0</v>
      </c>
      <c r="AI90" s="93">
        <f t="shared" si="24"/>
        <v>0</v>
      </c>
      <c r="AJ90" s="30"/>
      <c r="AK90" s="96"/>
      <c r="AL90" s="30"/>
      <c r="AM90" s="61">
        <f t="shared" si="25"/>
        <v>0</v>
      </c>
    </row>
    <row r="91" spans="1:39" ht="20.100000000000001" customHeight="1" x14ac:dyDescent="0.25">
      <c r="A91" s="69"/>
      <c r="B91" s="35"/>
      <c r="C91" s="36" t="s">
        <v>64</v>
      </c>
      <c r="D91" s="71"/>
      <c r="E91" s="37"/>
      <c r="F91" s="36"/>
      <c r="G91" s="36"/>
      <c r="H91" s="36"/>
      <c r="I91" s="38"/>
      <c r="J91" s="37"/>
      <c r="K91" s="36"/>
      <c r="L91" s="36"/>
      <c r="M91" s="36"/>
      <c r="N91" s="38"/>
      <c r="O91" s="37"/>
      <c r="P91" s="36"/>
      <c r="Q91" s="36"/>
      <c r="R91" s="36"/>
      <c r="S91" s="38"/>
      <c r="T91" s="77">
        <f t="shared" si="16"/>
        <v>0</v>
      </c>
      <c r="U91" s="75">
        <f t="shared" si="17"/>
        <v>0</v>
      </c>
      <c r="V91" s="75">
        <f t="shared" si="18"/>
        <v>0</v>
      </c>
      <c r="W91" s="75">
        <f t="shared" si="19"/>
        <v>0</v>
      </c>
      <c r="X91" s="75">
        <f t="shared" si="20"/>
        <v>0</v>
      </c>
      <c r="Y91" s="75">
        <f t="shared" si="21"/>
        <v>0</v>
      </c>
      <c r="Z91" s="76">
        <f>VLOOKUP(C91,'STEP 2'!$R$32:$U$36,2,FALSE)</f>
        <v>219</v>
      </c>
      <c r="AA91" s="42">
        <f t="shared" si="15"/>
        <v>0</v>
      </c>
      <c r="AB91" s="75">
        <f t="shared" si="15"/>
        <v>0</v>
      </c>
      <c r="AC91" s="75">
        <f t="shared" si="15"/>
        <v>0</v>
      </c>
      <c r="AD91" s="75">
        <f t="shared" si="15"/>
        <v>0</v>
      </c>
      <c r="AE91" s="43">
        <f t="shared" si="15"/>
        <v>0</v>
      </c>
      <c r="AF91" s="30"/>
      <c r="AG91" s="61">
        <f t="shared" si="22"/>
        <v>0</v>
      </c>
      <c r="AH91" s="65">
        <f t="shared" si="23"/>
        <v>0</v>
      </c>
      <c r="AI91" s="93">
        <f t="shared" si="24"/>
        <v>0</v>
      </c>
      <c r="AJ91" s="30"/>
      <c r="AK91" s="96"/>
      <c r="AL91" s="30"/>
      <c r="AM91" s="61">
        <f t="shared" si="25"/>
        <v>0</v>
      </c>
    </row>
    <row r="92" spans="1:39" ht="20.100000000000001" customHeight="1" x14ac:dyDescent="0.25">
      <c r="A92" s="69"/>
      <c r="B92" s="35"/>
      <c r="C92" s="36" t="s">
        <v>64</v>
      </c>
      <c r="D92" s="71"/>
      <c r="E92" s="37"/>
      <c r="F92" s="36"/>
      <c r="G92" s="36"/>
      <c r="H92" s="36"/>
      <c r="I92" s="38"/>
      <c r="J92" s="37"/>
      <c r="K92" s="36"/>
      <c r="L92" s="36"/>
      <c r="M92" s="36"/>
      <c r="N92" s="38"/>
      <c r="O92" s="37"/>
      <c r="P92" s="36"/>
      <c r="Q92" s="36"/>
      <c r="R92" s="36"/>
      <c r="S92" s="38"/>
      <c r="T92" s="77">
        <f t="shared" si="16"/>
        <v>0</v>
      </c>
      <c r="U92" s="75">
        <f t="shared" si="17"/>
        <v>0</v>
      </c>
      <c r="V92" s="75">
        <f t="shared" si="18"/>
        <v>0</v>
      </c>
      <c r="W92" s="75">
        <f t="shared" si="19"/>
        <v>0</v>
      </c>
      <c r="X92" s="75">
        <f t="shared" si="20"/>
        <v>0</v>
      </c>
      <c r="Y92" s="75">
        <f t="shared" si="21"/>
        <v>0</v>
      </c>
      <c r="Z92" s="76">
        <f>VLOOKUP(C92,'STEP 2'!$R$32:$U$36,2,FALSE)</f>
        <v>219</v>
      </c>
      <c r="AA92" s="42">
        <f t="shared" si="15"/>
        <v>0</v>
      </c>
      <c r="AB92" s="75">
        <f t="shared" si="15"/>
        <v>0</v>
      </c>
      <c r="AC92" s="75">
        <f t="shared" si="15"/>
        <v>0</v>
      </c>
      <c r="AD92" s="75">
        <f t="shared" si="15"/>
        <v>0</v>
      </c>
      <c r="AE92" s="43">
        <f t="shared" si="15"/>
        <v>0</v>
      </c>
      <c r="AF92" s="30"/>
      <c r="AG92" s="61">
        <f t="shared" si="22"/>
        <v>0</v>
      </c>
      <c r="AH92" s="65">
        <f t="shared" si="23"/>
        <v>0</v>
      </c>
      <c r="AI92" s="93">
        <f t="shared" si="24"/>
        <v>0</v>
      </c>
      <c r="AJ92" s="30"/>
      <c r="AK92" s="96"/>
      <c r="AL92" s="30"/>
      <c r="AM92" s="61">
        <f t="shared" si="25"/>
        <v>0</v>
      </c>
    </row>
    <row r="93" spans="1:39" ht="20.100000000000001" customHeight="1" x14ac:dyDescent="0.25">
      <c r="A93" s="69"/>
      <c r="B93" s="35"/>
      <c r="C93" s="36" t="s">
        <v>64</v>
      </c>
      <c r="D93" s="71"/>
      <c r="E93" s="37"/>
      <c r="F93" s="36"/>
      <c r="G93" s="36"/>
      <c r="H93" s="36"/>
      <c r="I93" s="38"/>
      <c r="J93" s="37"/>
      <c r="K93" s="36"/>
      <c r="L93" s="36"/>
      <c r="M93" s="36"/>
      <c r="N93" s="38"/>
      <c r="O93" s="37"/>
      <c r="P93" s="36"/>
      <c r="Q93" s="36"/>
      <c r="R93" s="36"/>
      <c r="S93" s="38"/>
      <c r="T93" s="77">
        <f t="shared" si="16"/>
        <v>0</v>
      </c>
      <c r="U93" s="75">
        <f t="shared" si="17"/>
        <v>0</v>
      </c>
      <c r="V93" s="75">
        <f t="shared" si="18"/>
        <v>0</v>
      </c>
      <c r="W93" s="75">
        <f t="shared" si="19"/>
        <v>0</v>
      </c>
      <c r="X93" s="75">
        <f t="shared" si="20"/>
        <v>0</v>
      </c>
      <c r="Y93" s="75">
        <f t="shared" si="21"/>
        <v>0</v>
      </c>
      <c r="Z93" s="76">
        <f>VLOOKUP(C93,'STEP 2'!$R$32:$U$36,2,FALSE)</f>
        <v>219</v>
      </c>
      <c r="AA93" s="42">
        <f t="shared" si="15"/>
        <v>0</v>
      </c>
      <c r="AB93" s="75">
        <f t="shared" si="15"/>
        <v>0</v>
      </c>
      <c r="AC93" s="75">
        <f t="shared" si="15"/>
        <v>0</v>
      </c>
      <c r="AD93" s="75">
        <f t="shared" si="15"/>
        <v>0</v>
      </c>
      <c r="AE93" s="43">
        <f t="shared" si="15"/>
        <v>0</v>
      </c>
      <c r="AF93" s="30"/>
      <c r="AG93" s="61">
        <f t="shared" si="22"/>
        <v>0</v>
      </c>
      <c r="AH93" s="65">
        <f t="shared" si="23"/>
        <v>0</v>
      </c>
      <c r="AI93" s="93">
        <f t="shared" si="24"/>
        <v>0</v>
      </c>
      <c r="AJ93" s="30"/>
      <c r="AK93" s="96"/>
      <c r="AL93" s="30"/>
      <c r="AM93" s="61">
        <f t="shared" si="25"/>
        <v>0</v>
      </c>
    </row>
    <row r="94" spans="1:39" ht="20.100000000000001" customHeight="1" x14ac:dyDescent="0.25">
      <c r="A94" s="69"/>
      <c r="B94" s="35"/>
      <c r="C94" s="36" t="s">
        <v>64</v>
      </c>
      <c r="D94" s="71"/>
      <c r="E94" s="37"/>
      <c r="F94" s="36"/>
      <c r="G94" s="36"/>
      <c r="H94" s="36"/>
      <c r="I94" s="38"/>
      <c r="J94" s="37"/>
      <c r="K94" s="36"/>
      <c r="L94" s="36"/>
      <c r="M94" s="36"/>
      <c r="N94" s="38"/>
      <c r="O94" s="37"/>
      <c r="P94" s="36"/>
      <c r="Q94" s="36"/>
      <c r="R94" s="36"/>
      <c r="S94" s="38"/>
      <c r="T94" s="77">
        <f t="shared" si="16"/>
        <v>0</v>
      </c>
      <c r="U94" s="75">
        <f t="shared" si="17"/>
        <v>0</v>
      </c>
      <c r="V94" s="75">
        <f t="shared" si="18"/>
        <v>0</v>
      </c>
      <c r="W94" s="75">
        <f t="shared" si="19"/>
        <v>0</v>
      </c>
      <c r="X94" s="75">
        <f t="shared" si="20"/>
        <v>0</v>
      </c>
      <c r="Y94" s="75">
        <f t="shared" si="21"/>
        <v>0</v>
      </c>
      <c r="Z94" s="76">
        <f>VLOOKUP(C94,'STEP 2'!$R$32:$U$36,2,FALSE)</f>
        <v>219</v>
      </c>
      <c r="AA94" s="42">
        <f t="shared" si="15"/>
        <v>0</v>
      </c>
      <c r="AB94" s="75">
        <f t="shared" si="15"/>
        <v>0</v>
      </c>
      <c r="AC94" s="75">
        <f t="shared" si="15"/>
        <v>0</v>
      </c>
      <c r="AD94" s="75">
        <f t="shared" si="15"/>
        <v>0</v>
      </c>
      <c r="AE94" s="43">
        <f t="shared" si="15"/>
        <v>0</v>
      </c>
      <c r="AF94" s="30"/>
      <c r="AG94" s="61">
        <f t="shared" si="22"/>
        <v>0</v>
      </c>
      <c r="AH94" s="65">
        <f t="shared" si="23"/>
        <v>0</v>
      </c>
      <c r="AI94" s="93">
        <f t="shared" si="24"/>
        <v>0</v>
      </c>
      <c r="AJ94" s="30"/>
      <c r="AK94" s="96"/>
      <c r="AL94" s="30"/>
      <c r="AM94" s="61">
        <f t="shared" si="25"/>
        <v>0</v>
      </c>
    </row>
    <row r="95" spans="1:39" ht="20.100000000000001" customHeight="1" x14ac:dyDescent="0.25">
      <c r="A95" s="69"/>
      <c r="B95" s="35"/>
      <c r="C95" s="36" t="s">
        <v>64</v>
      </c>
      <c r="D95" s="71"/>
      <c r="E95" s="37"/>
      <c r="F95" s="36"/>
      <c r="G95" s="36"/>
      <c r="H95" s="36"/>
      <c r="I95" s="38"/>
      <c r="J95" s="37"/>
      <c r="K95" s="36"/>
      <c r="L95" s="36"/>
      <c r="M95" s="36"/>
      <c r="N95" s="38"/>
      <c r="O95" s="37"/>
      <c r="P95" s="36"/>
      <c r="Q95" s="36"/>
      <c r="R95" s="36"/>
      <c r="S95" s="38"/>
      <c r="T95" s="77">
        <f t="shared" si="16"/>
        <v>0</v>
      </c>
      <c r="U95" s="75">
        <f t="shared" si="17"/>
        <v>0</v>
      </c>
      <c r="V95" s="75">
        <f t="shared" si="18"/>
        <v>0</v>
      </c>
      <c r="W95" s="75">
        <f t="shared" si="19"/>
        <v>0</v>
      </c>
      <c r="X95" s="75">
        <f t="shared" si="20"/>
        <v>0</v>
      </c>
      <c r="Y95" s="75">
        <f t="shared" si="21"/>
        <v>0</v>
      </c>
      <c r="Z95" s="76">
        <f>VLOOKUP(C95,'STEP 2'!$R$32:$U$36,2,FALSE)</f>
        <v>219</v>
      </c>
      <c r="AA95" s="42">
        <f t="shared" si="15"/>
        <v>0</v>
      </c>
      <c r="AB95" s="75">
        <f t="shared" si="15"/>
        <v>0</v>
      </c>
      <c r="AC95" s="75">
        <f t="shared" si="15"/>
        <v>0</v>
      </c>
      <c r="AD95" s="75">
        <f t="shared" si="15"/>
        <v>0</v>
      </c>
      <c r="AE95" s="43">
        <f t="shared" si="15"/>
        <v>0</v>
      </c>
      <c r="AF95" s="30"/>
      <c r="AG95" s="61">
        <f t="shared" si="22"/>
        <v>0</v>
      </c>
      <c r="AH95" s="65">
        <f t="shared" si="23"/>
        <v>0</v>
      </c>
      <c r="AI95" s="93">
        <f t="shared" si="24"/>
        <v>0</v>
      </c>
      <c r="AJ95" s="30"/>
      <c r="AK95" s="96"/>
      <c r="AL95" s="30"/>
      <c r="AM95" s="61">
        <f t="shared" si="25"/>
        <v>0</v>
      </c>
    </row>
    <row r="96" spans="1:39" ht="20.100000000000001" customHeight="1" x14ac:dyDescent="0.25">
      <c r="A96" s="69"/>
      <c r="B96" s="35"/>
      <c r="C96" s="36" t="s">
        <v>64</v>
      </c>
      <c r="D96" s="71"/>
      <c r="E96" s="37"/>
      <c r="F96" s="36"/>
      <c r="G96" s="36"/>
      <c r="H96" s="36"/>
      <c r="I96" s="38"/>
      <c r="J96" s="37"/>
      <c r="K96" s="36"/>
      <c r="L96" s="36"/>
      <c r="M96" s="36"/>
      <c r="N96" s="38"/>
      <c r="O96" s="37"/>
      <c r="P96" s="36"/>
      <c r="Q96" s="36"/>
      <c r="R96" s="36"/>
      <c r="S96" s="38"/>
      <c r="T96" s="77">
        <f t="shared" si="16"/>
        <v>0</v>
      </c>
      <c r="U96" s="75">
        <f t="shared" si="17"/>
        <v>0</v>
      </c>
      <c r="V96" s="75">
        <f t="shared" si="18"/>
        <v>0</v>
      </c>
      <c r="W96" s="75">
        <f t="shared" si="19"/>
        <v>0</v>
      </c>
      <c r="X96" s="75">
        <f t="shared" si="20"/>
        <v>0</v>
      </c>
      <c r="Y96" s="75">
        <f t="shared" si="21"/>
        <v>0</v>
      </c>
      <c r="Z96" s="76">
        <f>VLOOKUP(C96,'STEP 2'!$R$32:$U$36,2,FALSE)</f>
        <v>219</v>
      </c>
      <c r="AA96" s="42">
        <f t="shared" si="15"/>
        <v>0</v>
      </c>
      <c r="AB96" s="75">
        <f t="shared" si="15"/>
        <v>0</v>
      </c>
      <c r="AC96" s="75">
        <f t="shared" si="15"/>
        <v>0</v>
      </c>
      <c r="AD96" s="75">
        <f t="shared" si="15"/>
        <v>0</v>
      </c>
      <c r="AE96" s="43">
        <f t="shared" si="15"/>
        <v>0</v>
      </c>
      <c r="AF96" s="30"/>
      <c r="AG96" s="61">
        <f t="shared" si="22"/>
        <v>0</v>
      </c>
      <c r="AH96" s="65">
        <f t="shared" si="23"/>
        <v>0</v>
      </c>
      <c r="AI96" s="93">
        <f t="shared" si="24"/>
        <v>0</v>
      </c>
      <c r="AJ96" s="30"/>
      <c r="AK96" s="96"/>
      <c r="AL96" s="30"/>
      <c r="AM96" s="61">
        <f t="shared" si="25"/>
        <v>0</v>
      </c>
    </row>
    <row r="97" spans="1:39" ht="20.100000000000001" customHeight="1" x14ac:dyDescent="0.25">
      <c r="A97" s="69"/>
      <c r="B97" s="35"/>
      <c r="C97" s="36" t="s">
        <v>64</v>
      </c>
      <c r="D97" s="71"/>
      <c r="E97" s="37"/>
      <c r="F97" s="36"/>
      <c r="G97" s="36"/>
      <c r="H97" s="36"/>
      <c r="I97" s="38"/>
      <c r="J97" s="37"/>
      <c r="K97" s="36"/>
      <c r="L97" s="36"/>
      <c r="M97" s="36"/>
      <c r="N97" s="38"/>
      <c r="O97" s="37"/>
      <c r="P97" s="36"/>
      <c r="Q97" s="36"/>
      <c r="R97" s="36"/>
      <c r="S97" s="38"/>
      <c r="T97" s="77">
        <f t="shared" si="16"/>
        <v>0</v>
      </c>
      <c r="U97" s="75">
        <f t="shared" si="17"/>
        <v>0</v>
      </c>
      <c r="V97" s="75">
        <f t="shared" si="18"/>
        <v>0</v>
      </c>
      <c r="W97" s="75">
        <f t="shared" si="19"/>
        <v>0</v>
      </c>
      <c r="X97" s="75">
        <f t="shared" si="20"/>
        <v>0</v>
      </c>
      <c r="Y97" s="75">
        <f t="shared" si="21"/>
        <v>0</v>
      </c>
      <c r="Z97" s="76">
        <f>VLOOKUP(C97,'STEP 2'!$R$32:$U$36,2,FALSE)</f>
        <v>219</v>
      </c>
      <c r="AA97" s="42">
        <f t="shared" si="15"/>
        <v>0</v>
      </c>
      <c r="AB97" s="75">
        <f t="shared" si="15"/>
        <v>0</v>
      </c>
      <c r="AC97" s="75">
        <f t="shared" si="15"/>
        <v>0</v>
      </c>
      <c r="AD97" s="75">
        <f t="shared" si="15"/>
        <v>0</v>
      </c>
      <c r="AE97" s="43">
        <f t="shared" si="15"/>
        <v>0</v>
      </c>
      <c r="AF97" s="30"/>
      <c r="AG97" s="61">
        <f t="shared" si="22"/>
        <v>0</v>
      </c>
      <c r="AH97" s="65">
        <f t="shared" si="23"/>
        <v>0</v>
      </c>
      <c r="AI97" s="93">
        <f t="shared" si="24"/>
        <v>0</v>
      </c>
      <c r="AJ97" s="30"/>
      <c r="AK97" s="96"/>
      <c r="AL97" s="30"/>
      <c r="AM97" s="61">
        <f t="shared" si="25"/>
        <v>0</v>
      </c>
    </row>
    <row r="98" spans="1:39" ht="20.100000000000001" customHeight="1" x14ac:dyDescent="0.25">
      <c r="A98" s="69"/>
      <c r="B98" s="35"/>
      <c r="C98" s="36" t="s">
        <v>64</v>
      </c>
      <c r="D98" s="71"/>
      <c r="E98" s="37"/>
      <c r="F98" s="36"/>
      <c r="G98" s="36"/>
      <c r="H98" s="36"/>
      <c r="I98" s="38"/>
      <c r="J98" s="37"/>
      <c r="K98" s="36"/>
      <c r="L98" s="36"/>
      <c r="M98" s="36"/>
      <c r="N98" s="38"/>
      <c r="O98" s="37"/>
      <c r="P98" s="36"/>
      <c r="Q98" s="36"/>
      <c r="R98" s="36"/>
      <c r="S98" s="38"/>
      <c r="T98" s="77">
        <f t="shared" si="16"/>
        <v>0</v>
      </c>
      <c r="U98" s="75">
        <f t="shared" si="17"/>
        <v>0</v>
      </c>
      <c r="V98" s="75">
        <f t="shared" si="18"/>
        <v>0</v>
      </c>
      <c r="W98" s="75">
        <f t="shared" si="19"/>
        <v>0</v>
      </c>
      <c r="X98" s="75">
        <f t="shared" si="20"/>
        <v>0</v>
      </c>
      <c r="Y98" s="75">
        <f t="shared" si="21"/>
        <v>0</v>
      </c>
      <c r="Z98" s="76">
        <f>VLOOKUP(C98,'STEP 2'!$R$32:$U$36,2,FALSE)</f>
        <v>219</v>
      </c>
      <c r="AA98" s="42">
        <f t="shared" si="15"/>
        <v>0</v>
      </c>
      <c r="AB98" s="75">
        <f t="shared" si="15"/>
        <v>0</v>
      </c>
      <c r="AC98" s="75">
        <f t="shared" si="15"/>
        <v>0</v>
      </c>
      <c r="AD98" s="75">
        <f t="shared" si="15"/>
        <v>0</v>
      </c>
      <c r="AE98" s="43">
        <f t="shared" si="15"/>
        <v>0</v>
      </c>
      <c r="AF98" s="30"/>
      <c r="AG98" s="61">
        <f t="shared" si="22"/>
        <v>0</v>
      </c>
      <c r="AH98" s="65">
        <f t="shared" si="23"/>
        <v>0</v>
      </c>
      <c r="AI98" s="93">
        <f t="shared" si="24"/>
        <v>0</v>
      </c>
      <c r="AJ98" s="30"/>
      <c r="AK98" s="96"/>
      <c r="AL98" s="30"/>
      <c r="AM98" s="61">
        <f t="shared" si="25"/>
        <v>0</v>
      </c>
    </row>
    <row r="99" spans="1:39" ht="20.100000000000001" customHeight="1" x14ac:dyDescent="0.25">
      <c r="A99" s="69"/>
      <c r="B99" s="35"/>
      <c r="C99" s="36" t="s">
        <v>64</v>
      </c>
      <c r="D99" s="71"/>
      <c r="E99" s="37"/>
      <c r="F99" s="36"/>
      <c r="G99" s="36"/>
      <c r="H99" s="36"/>
      <c r="I99" s="38"/>
      <c r="J99" s="37"/>
      <c r="K99" s="36"/>
      <c r="L99" s="36"/>
      <c r="M99" s="36"/>
      <c r="N99" s="38"/>
      <c r="O99" s="37"/>
      <c r="P99" s="36"/>
      <c r="Q99" s="36"/>
      <c r="R99" s="36"/>
      <c r="S99" s="38"/>
      <c r="T99" s="77">
        <f t="shared" si="16"/>
        <v>0</v>
      </c>
      <c r="U99" s="75">
        <f t="shared" si="17"/>
        <v>0</v>
      </c>
      <c r="V99" s="75">
        <f t="shared" si="18"/>
        <v>0</v>
      </c>
      <c r="W99" s="75">
        <f t="shared" si="19"/>
        <v>0</v>
      </c>
      <c r="X99" s="75">
        <f t="shared" si="20"/>
        <v>0</v>
      </c>
      <c r="Y99" s="75">
        <f t="shared" si="21"/>
        <v>0</v>
      </c>
      <c r="Z99" s="76">
        <f>VLOOKUP(C99,'STEP 2'!$R$32:$U$36,2,FALSE)</f>
        <v>219</v>
      </c>
      <c r="AA99" s="42">
        <f t="shared" si="15"/>
        <v>0</v>
      </c>
      <c r="AB99" s="75">
        <f t="shared" si="15"/>
        <v>0</v>
      </c>
      <c r="AC99" s="75">
        <f t="shared" si="15"/>
        <v>0</v>
      </c>
      <c r="AD99" s="75">
        <f t="shared" si="15"/>
        <v>0</v>
      </c>
      <c r="AE99" s="43">
        <f t="shared" si="15"/>
        <v>0</v>
      </c>
      <c r="AF99" s="30"/>
      <c r="AG99" s="61">
        <f t="shared" si="22"/>
        <v>0</v>
      </c>
      <c r="AH99" s="65">
        <f t="shared" si="23"/>
        <v>0</v>
      </c>
      <c r="AI99" s="93">
        <f t="shared" si="24"/>
        <v>0</v>
      </c>
      <c r="AJ99" s="30"/>
      <c r="AK99" s="96"/>
      <c r="AL99" s="30"/>
      <c r="AM99" s="61">
        <f t="shared" si="25"/>
        <v>0</v>
      </c>
    </row>
    <row r="100" spans="1:39" ht="20.100000000000001" customHeight="1" x14ac:dyDescent="0.25">
      <c r="A100" s="69"/>
      <c r="B100" s="35"/>
      <c r="C100" s="36" t="s">
        <v>64</v>
      </c>
      <c r="D100" s="71"/>
      <c r="E100" s="37"/>
      <c r="F100" s="36"/>
      <c r="G100" s="36"/>
      <c r="H100" s="36"/>
      <c r="I100" s="38"/>
      <c r="J100" s="37"/>
      <c r="K100" s="36"/>
      <c r="L100" s="36"/>
      <c r="M100" s="36"/>
      <c r="N100" s="38"/>
      <c r="O100" s="37"/>
      <c r="P100" s="36"/>
      <c r="Q100" s="36"/>
      <c r="R100" s="36"/>
      <c r="S100" s="38"/>
      <c r="T100" s="77">
        <f t="shared" si="16"/>
        <v>0</v>
      </c>
      <c r="U100" s="75">
        <f t="shared" si="17"/>
        <v>0</v>
      </c>
      <c r="V100" s="75">
        <f t="shared" si="18"/>
        <v>0</v>
      </c>
      <c r="W100" s="75">
        <f t="shared" si="19"/>
        <v>0</v>
      </c>
      <c r="X100" s="75">
        <f t="shared" si="20"/>
        <v>0</v>
      </c>
      <c r="Y100" s="75">
        <f t="shared" si="21"/>
        <v>0</v>
      </c>
      <c r="Z100" s="76">
        <f>VLOOKUP(C100,'STEP 2'!$R$32:$U$36,2,FALSE)</f>
        <v>219</v>
      </c>
      <c r="AA100" s="42">
        <f t="shared" si="15"/>
        <v>0</v>
      </c>
      <c r="AB100" s="75">
        <f t="shared" si="15"/>
        <v>0</v>
      </c>
      <c r="AC100" s="75">
        <f t="shared" si="15"/>
        <v>0</v>
      </c>
      <c r="AD100" s="75">
        <f t="shared" si="15"/>
        <v>0</v>
      </c>
      <c r="AE100" s="43">
        <f t="shared" si="15"/>
        <v>0</v>
      </c>
      <c r="AF100" s="30"/>
      <c r="AG100" s="61">
        <f t="shared" si="22"/>
        <v>0</v>
      </c>
      <c r="AH100" s="65">
        <f t="shared" si="23"/>
        <v>0</v>
      </c>
      <c r="AI100" s="93">
        <f t="shared" si="24"/>
        <v>0</v>
      </c>
      <c r="AJ100" s="30"/>
      <c r="AK100" s="96"/>
      <c r="AL100" s="30"/>
      <c r="AM100" s="61">
        <f t="shared" si="25"/>
        <v>0</v>
      </c>
    </row>
    <row r="101" spans="1:39" ht="20.100000000000001" customHeight="1" x14ac:dyDescent="0.25">
      <c r="A101" s="69"/>
      <c r="B101" s="35"/>
      <c r="C101" s="36" t="s">
        <v>64</v>
      </c>
      <c r="D101" s="71"/>
      <c r="E101" s="37"/>
      <c r="F101" s="36"/>
      <c r="G101" s="36"/>
      <c r="H101" s="36"/>
      <c r="I101" s="38"/>
      <c r="J101" s="37"/>
      <c r="K101" s="36"/>
      <c r="L101" s="36"/>
      <c r="M101" s="36"/>
      <c r="N101" s="38"/>
      <c r="O101" s="37"/>
      <c r="P101" s="36"/>
      <c r="Q101" s="36"/>
      <c r="R101" s="36"/>
      <c r="S101" s="38"/>
      <c r="T101" s="77">
        <f t="shared" si="16"/>
        <v>0</v>
      </c>
      <c r="U101" s="75">
        <f t="shared" si="17"/>
        <v>0</v>
      </c>
      <c r="V101" s="75">
        <f t="shared" si="18"/>
        <v>0</v>
      </c>
      <c r="W101" s="75">
        <f t="shared" si="19"/>
        <v>0</v>
      </c>
      <c r="X101" s="75">
        <f t="shared" si="20"/>
        <v>0</v>
      </c>
      <c r="Y101" s="75">
        <f t="shared" si="21"/>
        <v>0</v>
      </c>
      <c r="Z101" s="76">
        <f>VLOOKUP(C101,'STEP 2'!$R$32:$U$36,2,FALSE)</f>
        <v>219</v>
      </c>
      <c r="AA101" s="42">
        <f t="shared" si="15"/>
        <v>0</v>
      </c>
      <c r="AB101" s="75">
        <f t="shared" si="15"/>
        <v>0</v>
      </c>
      <c r="AC101" s="75">
        <f t="shared" si="15"/>
        <v>0</v>
      </c>
      <c r="AD101" s="75">
        <f t="shared" si="15"/>
        <v>0</v>
      </c>
      <c r="AE101" s="43">
        <f t="shared" si="15"/>
        <v>0</v>
      </c>
      <c r="AF101" s="30"/>
      <c r="AG101" s="61">
        <f t="shared" si="22"/>
        <v>0</v>
      </c>
      <c r="AH101" s="65">
        <f t="shared" si="23"/>
        <v>0</v>
      </c>
      <c r="AI101" s="93">
        <f t="shared" si="24"/>
        <v>0</v>
      </c>
      <c r="AJ101" s="30"/>
      <c r="AK101" s="96"/>
      <c r="AL101" s="30"/>
      <c r="AM101" s="61">
        <f t="shared" si="25"/>
        <v>0</v>
      </c>
    </row>
    <row r="102" spans="1:39" ht="20.100000000000001" customHeight="1" x14ac:dyDescent="0.25">
      <c r="A102" s="69"/>
      <c r="B102" s="35"/>
      <c r="C102" s="36" t="s">
        <v>64</v>
      </c>
      <c r="D102" s="71"/>
      <c r="E102" s="37"/>
      <c r="F102" s="36"/>
      <c r="G102" s="36"/>
      <c r="H102" s="36"/>
      <c r="I102" s="38"/>
      <c r="J102" s="37"/>
      <c r="K102" s="36"/>
      <c r="L102" s="36"/>
      <c r="M102" s="36"/>
      <c r="N102" s="38"/>
      <c r="O102" s="37"/>
      <c r="P102" s="36"/>
      <c r="Q102" s="36"/>
      <c r="R102" s="36"/>
      <c r="S102" s="38"/>
      <c r="T102" s="77">
        <f t="shared" si="16"/>
        <v>0</v>
      </c>
      <c r="U102" s="75">
        <f t="shared" si="17"/>
        <v>0</v>
      </c>
      <c r="V102" s="75">
        <f t="shared" si="18"/>
        <v>0</v>
      </c>
      <c r="W102" s="75">
        <f t="shared" si="19"/>
        <v>0</v>
      </c>
      <c r="X102" s="75">
        <f t="shared" si="20"/>
        <v>0</v>
      </c>
      <c r="Y102" s="75">
        <f t="shared" si="21"/>
        <v>0</v>
      </c>
      <c r="Z102" s="76">
        <f>VLOOKUP(C102,'STEP 2'!$R$32:$U$36,2,FALSE)</f>
        <v>219</v>
      </c>
      <c r="AA102" s="42">
        <f t="shared" si="15"/>
        <v>0</v>
      </c>
      <c r="AB102" s="75">
        <f t="shared" si="15"/>
        <v>0</v>
      </c>
      <c r="AC102" s="75">
        <f t="shared" si="15"/>
        <v>0</v>
      </c>
      <c r="AD102" s="75">
        <f t="shared" si="15"/>
        <v>0</v>
      </c>
      <c r="AE102" s="43">
        <f t="shared" si="15"/>
        <v>0</v>
      </c>
      <c r="AF102" s="30"/>
      <c r="AG102" s="61">
        <f t="shared" si="22"/>
        <v>0</v>
      </c>
      <c r="AH102" s="65">
        <f t="shared" si="23"/>
        <v>0</v>
      </c>
      <c r="AI102" s="93">
        <f t="shared" si="24"/>
        <v>0</v>
      </c>
      <c r="AJ102" s="30"/>
      <c r="AK102" s="96"/>
      <c r="AL102" s="30"/>
      <c r="AM102" s="61">
        <f t="shared" si="25"/>
        <v>0</v>
      </c>
    </row>
    <row r="103" spans="1:39" ht="20.100000000000001" customHeight="1" x14ac:dyDescent="0.25">
      <c r="A103" s="69"/>
      <c r="B103" s="35"/>
      <c r="C103" s="36" t="s">
        <v>64</v>
      </c>
      <c r="D103" s="71"/>
      <c r="E103" s="37"/>
      <c r="F103" s="36"/>
      <c r="G103" s="36"/>
      <c r="H103" s="36"/>
      <c r="I103" s="38"/>
      <c r="J103" s="37"/>
      <c r="K103" s="36"/>
      <c r="L103" s="36"/>
      <c r="M103" s="36"/>
      <c r="N103" s="38"/>
      <c r="O103" s="37"/>
      <c r="P103" s="36"/>
      <c r="Q103" s="36"/>
      <c r="R103" s="36"/>
      <c r="S103" s="38"/>
      <c r="T103" s="77">
        <f t="shared" si="16"/>
        <v>0</v>
      </c>
      <c r="U103" s="75">
        <f t="shared" si="17"/>
        <v>0</v>
      </c>
      <c r="V103" s="75">
        <f t="shared" si="18"/>
        <v>0</v>
      </c>
      <c r="W103" s="75">
        <f t="shared" si="19"/>
        <v>0</v>
      </c>
      <c r="X103" s="75">
        <f t="shared" si="20"/>
        <v>0</v>
      </c>
      <c r="Y103" s="75">
        <f t="shared" si="21"/>
        <v>0</v>
      </c>
      <c r="Z103" s="76">
        <f>VLOOKUP(C103,'STEP 2'!$R$32:$U$36,2,FALSE)</f>
        <v>219</v>
      </c>
      <c r="AA103" s="42">
        <f t="shared" si="15"/>
        <v>0</v>
      </c>
      <c r="AB103" s="75">
        <f t="shared" si="15"/>
        <v>0</v>
      </c>
      <c r="AC103" s="75">
        <f t="shared" si="15"/>
        <v>0</v>
      </c>
      <c r="AD103" s="75">
        <f t="shared" si="15"/>
        <v>0</v>
      </c>
      <c r="AE103" s="43">
        <f t="shared" si="15"/>
        <v>0</v>
      </c>
      <c r="AF103" s="30"/>
      <c r="AG103" s="61">
        <f t="shared" si="22"/>
        <v>0</v>
      </c>
      <c r="AH103" s="65">
        <f t="shared" si="23"/>
        <v>0</v>
      </c>
      <c r="AI103" s="93">
        <f t="shared" si="24"/>
        <v>0</v>
      </c>
      <c r="AJ103" s="30"/>
      <c r="AK103" s="96"/>
      <c r="AL103" s="30"/>
      <c r="AM103" s="61">
        <f t="shared" si="25"/>
        <v>0</v>
      </c>
    </row>
    <row r="104" spans="1:39" ht="20.100000000000001" customHeight="1" x14ac:dyDescent="0.25">
      <c r="A104" s="69"/>
      <c r="B104" s="35"/>
      <c r="C104" s="36" t="s">
        <v>64</v>
      </c>
      <c r="D104" s="71"/>
      <c r="E104" s="37"/>
      <c r="F104" s="36"/>
      <c r="G104" s="36"/>
      <c r="H104" s="36"/>
      <c r="I104" s="38"/>
      <c r="J104" s="37"/>
      <c r="K104" s="36"/>
      <c r="L104" s="36"/>
      <c r="M104" s="36"/>
      <c r="N104" s="38"/>
      <c r="O104" s="37"/>
      <c r="P104" s="36"/>
      <c r="Q104" s="36"/>
      <c r="R104" s="36"/>
      <c r="S104" s="38"/>
      <c r="T104" s="77">
        <f t="shared" si="16"/>
        <v>0</v>
      </c>
      <c r="U104" s="75">
        <f t="shared" si="17"/>
        <v>0</v>
      </c>
      <c r="V104" s="75">
        <f t="shared" si="18"/>
        <v>0</v>
      </c>
      <c r="W104" s="75">
        <f t="shared" si="19"/>
        <v>0</v>
      </c>
      <c r="X104" s="75">
        <f t="shared" si="20"/>
        <v>0</v>
      </c>
      <c r="Y104" s="75">
        <f t="shared" si="21"/>
        <v>0</v>
      </c>
      <c r="Z104" s="76">
        <f>VLOOKUP(C104,'STEP 2'!$R$32:$U$36,2,FALSE)</f>
        <v>219</v>
      </c>
      <c r="AA104" s="42">
        <f t="shared" si="15"/>
        <v>0</v>
      </c>
      <c r="AB104" s="75">
        <f t="shared" si="15"/>
        <v>0</v>
      </c>
      <c r="AC104" s="75">
        <f t="shared" si="15"/>
        <v>0</v>
      </c>
      <c r="AD104" s="75">
        <f t="shared" si="15"/>
        <v>0</v>
      </c>
      <c r="AE104" s="43">
        <f t="shared" si="15"/>
        <v>0</v>
      </c>
      <c r="AF104" s="30"/>
      <c r="AG104" s="61">
        <f t="shared" si="22"/>
        <v>0</v>
      </c>
      <c r="AH104" s="65">
        <f t="shared" si="23"/>
        <v>0</v>
      </c>
      <c r="AI104" s="93">
        <f t="shared" si="24"/>
        <v>0</v>
      </c>
      <c r="AJ104" s="30"/>
      <c r="AK104" s="96"/>
      <c r="AL104" s="30"/>
      <c r="AM104" s="61">
        <f t="shared" si="25"/>
        <v>0</v>
      </c>
    </row>
    <row r="105" spans="1:39" ht="20.100000000000001" customHeight="1" x14ac:dyDescent="0.25">
      <c r="A105" s="69"/>
      <c r="B105" s="35"/>
      <c r="C105" s="36" t="s">
        <v>64</v>
      </c>
      <c r="D105" s="71"/>
      <c r="E105" s="37"/>
      <c r="F105" s="36"/>
      <c r="G105" s="36"/>
      <c r="H105" s="36"/>
      <c r="I105" s="38"/>
      <c r="J105" s="37"/>
      <c r="K105" s="36"/>
      <c r="L105" s="36"/>
      <c r="M105" s="36"/>
      <c r="N105" s="38"/>
      <c r="O105" s="37"/>
      <c r="P105" s="36"/>
      <c r="Q105" s="36"/>
      <c r="R105" s="36"/>
      <c r="S105" s="38"/>
      <c r="T105" s="77">
        <f t="shared" si="16"/>
        <v>0</v>
      </c>
      <c r="U105" s="75">
        <f t="shared" si="17"/>
        <v>0</v>
      </c>
      <c r="V105" s="75">
        <f t="shared" si="18"/>
        <v>0</v>
      </c>
      <c r="W105" s="75">
        <f t="shared" si="19"/>
        <v>0</v>
      </c>
      <c r="X105" s="75">
        <f t="shared" si="20"/>
        <v>0</v>
      </c>
      <c r="Y105" s="75">
        <f t="shared" si="21"/>
        <v>0</v>
      </c>
      <c r="Z105" s="76">
        <f>VLOOKUP(C105,'STEP 2'!$R$32:$U$36,2,FALSE)</f>
        <v>219</v>
      </c>
      <c r="AA105" s="42">
        <f t="shared" si="15"/>
        <v>0</v>
      </c>
      <c r="AB105" s="75">
        <f t="shared" si="15"/>
        <v>0</v>
      </c>
      <c r="AC105" s="75">
        <f t="shared" si="15"/>
        <v>0</v>
      </c>
      <c r="AD105" s="75">
        <f t="shared" si="15"/>
        <v>0</v>
      </c>
      <c r="AE105" s="43">
        <f t="shared" si="15"/>
        <v>0</v>
      </c>
      <c r="AF105" s="30"/>
      <c r="AG105" s="61">
        <f t="shared" si="22"/>
        <v>0</v>
      </c>
      <c r="AH105" s="65">
        <f t="shared" si="23"/>
        <v>0</v>
      </c>
      <c r="AI105" s="93">
        <f t="shared" si="24"/>
        <v>0</v>
      </c>
      <c r="AJ105" s="30"/>
      <c r="AK105" s="96"/>
      <c r="AL105" s="30"/>
      <c r="AM105" s="61">
        <f t="shared" si="25"/>
        <v>0</v>
      </c>
    </row>
    <row r="106" spans="1:39" ht="20.100000000000001" customHeight="1" x14ac:dyDescent="0.25">
      <c r="A106" s="69"/>
      <c r="B106" s="35"/>
      <c r="C106" s="36" t="s">
        <v>64</v>
      </c>
      <c r="D106" s="71"/>
      <c r="E106" s="37"/>
      <c r="F106" s="36"/>
      <c r="G106" s="36"/>
      <c r="H106" s="36"/>
      <c r="I106" s="38"/>
      <c r="J106" s="37"/>
      <c r="K106" s="36"/>
      <c r="L106" s="36"/>
      <c r="M106" s="36"/>
      <c r="N106" s="38"/>
      <c r="O106" s="37"/>
      <c r="P106" s="36"/>
      <c r="Q106" s="36"/>
      <c r="R106" s="36"/>
      <c r="S106" s="38"/>
      <c r="T106" s="77">
        <f t="shared" si="16"/>
        <v>0</v>
      </c>
      <c r="U106" s="75">
        <f t="shared" si="17"/>
        <v>0</v>
      </c>
      <c r="V106" s="75">
        <f t="shared" si="18"/>
        <v>0</v>
      </c>
      <c r="W106" s="75">
        <f t="shared" si="19"/>
        <v>0</v>
      </c>
      <c r="X106" s="75">
        <f t="shared" si="20"/>
        <v>0</v>
      </c>
      <c r="Y106" s="75">
        <f t="shared" si="21"/>
        <v>0</v>
      </c>
      <c r="Z106" s="76">
        <f>VLOOKUP(C106,'STEP 2'!$R$32:$U$36,2,FALSE)</f>
        <v>219</v>
      </c>
      <c r="AA106" s="42">
        <f t="shared" si="15"/>
        <v>0</v>
      </c>
      <c r="AB106" s="75">
        <f t="shared" si="15"/>
        <v>0</v>
      </c>
      <c r="AC106" s="75">
        <f t="shared" si="15"/>
        <v>0</v>
      </c>
      <c r="AD106" s="75">
        <f t="shared" si="15"/>
        <v>0</v>
      </c>
      <c r="AE106" s="43">
        <f t="shared" si="15"/>
        <v>0</v>
      </c>
      <c r="AF106" s="30"/>
      <c r="AG106" s="61">
        <f t="shared" si="22"/>
        <v>0</v>
      </c>
      <c r="AH106" s="65">
        <f t="shared" si="23"/>
        <v>0</v>
      </c>
      <c r="AI106" s="93">
        <f t="shared" si="24"/>
        <v>0</v>
      </c>
      <c r="AJ106" s="30"/>
      <c r="AK106" s="96"/>
      <c r="AL106" s="30"/>
      <c r="AM106" s="61">
        <f t="shared" si="25"/>
        <v>0</v>
      </c>
    </row>
    <row r="107" spans="1:39" ht="20.100000000000001" customHeight="1" thickBot="1" x14ac:dyDescent="0.3">
      <c r="A107" s="72"/>
      <c r="B107" s="73"/>
      <c r="C107" s="40" t="s">
        <v>64</v>
      </c>
      <c r="D107" s="74"/>
      <c r="E107" s="39"/>
      <c r="F107" s="40"/>
      <c r="G107" s="40"/>
      <c r="H107" s="40"/>
      <c r="I107" s="41"/>
      <c r="J107" s="39"/>
      <c r="K107" s="40"/>
      <c r="L107" s="40"/>
      <c r="M107" s="40"/>
      <c r="N107" s="41"/>
      <c r="O107" s="39"/>
      <c r="P107" s="40"/>
      <c r="Q107" s="40"/>
      <c r="R107" s="40"/>
      <c r="S107" s="41"/>
      <c r="T107" s="77">
        <f t="shared" si="16"/>
        <v>0</v>
      </c>
      <c r="U107" s="75">
        <f t="shared" si="17"/>
        <v>0</v>
      </c>
      <c r="V107" s="75">
        <f t="shared" si="18"/>
        <v>0</v>
      </c>
      <c r="W107" s="75">
        <f t="shared" si="19"/>
        <v>0</v>
      </c>
      <c r="X107" s="75">
        <f t="shared" si="20"/>
        <v>0</v>
      </c>
      <c r="Y107" s="75">
        <f t="shared" si="21"/>
        <v>0</v>
      </c>
      <c r="Z107" s="76">
        <f>VLOOKUP(C107,'STEP 2'!$R$32:$U$36,2,FALSE)</f>
        <v>219</v>
      </c>
      <c r="AA107" s="44">
        <f t="shared" si="15"/>
        <v>0</v>
      </c>
      <c r="AB107" s="45">
        <f t="shared" si="15"/>
        <v>0</v>
      </c>
      <c r="AC107" s="45">
        <f t="shared" si="15"/>
        <v>0</v>
      </c>
      <c r="AD107" s="45">
        <f t="shared" si="15"/>
        <v>0</v>
      </c>
      <c r="AE107" s="46">
        <f t="shared" si="15"/>
        <v>0</v>
      </c>
      <c r="AF107" s="30"/>
      <c r="AG107" s="62">
        <f t="shared" si="22"/>
        <v>0</v>
      </c>
      <c r="AH107" s="66">
        <f t="shared" si="23"/>
        <v>0</v>
      </c>
      <c r="AI107" s="94">
        <f t="shared" si="24"/>
        <v>0</v>
      </c>
      <c r="AJ107" s="30"/>
      <c r="AK107" s="96"/>
      <c r="AL107" s="30"/>
      <c r="AM107" s="62">
        <f t="shared" si="25"/>
        <v>0</v>
      </c>
    </row>
  </sheetData>
  <sheetProtection algorithmName="SHA-512" hashValue="zwhaH52UYOfz++4M7L3m4eeVKTFilnCBkMcv2AdQUD5dAN5QAet3tlNu8ZLrVIHBP3KWfjyyfE6r53vwxmckiQ==" saltValue="feYcQPkUQqA0eOtV+DRLKQ==" spinCount="100000" sheet="1" autoFilter="0"/>
  <autoFilter ref="A7:AM107" xr:uid="{00000000-0009-0000-0000-000003000000}"/>
  <mergeCells count="7">
    <mergeCell ref="AG3:AI3"/>
    <mergeCell ref="E2:I2"/>
    <mergeCell ref="E3:I3"/>
    <mergeCell ref="E6:I6"/>
    <mergeCell ref="J6:N6"/>
    <mergeCell ref="O6:S6"/>
    <mergeCell ref="AA6:AE6"/>
  </mergeCells>
  <dataValidations count="1">
    <dataValidation type="list" allowBlank="1" showInputMessage="1" showErrorMessage="1" sqref="C8:C107" xr:uid="{06656518-0EAC-4F7C-8826-ED26A294B26D}">
      <formula1>"please choose,EE3&amp;4,EE3&amp;4-WP"</formula1>
    </dataValidation>
  </dataValidations>
  <pageMargins left="0.7" right="0.7" top="0.75" bottom="0.75" header="0.3" footer="0.3"/>
  <pageSetup paperSize="9" orientation="portrait" r:id="rId1"/>
  <ignoredErrors>
    <ignoredError sqref="AG8:AH107 AJ8:AM107" formulaRange="1"/>
    <ignoredError sqref="AI8:AI107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7BE6B3F65A948A9BA838655A1893B" ma:contentTypeVersion="11" ma:contentTypeDescription="Create a new document." ma:contentTypeScope="" ma:versionID="4f607d70c5aed353be8b6148e354132b">
  <xsd:schema xmlns:xsd="http://www.w3.org/2001/XMLSchema" xmlns:xs="http://www.w3.org/2001/XMLSchema" xmlns:p="http://schemas.microsoft.com/office/2006/metadata/properties" xmlns:ns2="dbcfcf86-7268-47b6-9632-458bcc92d208" xmlns:ns3="835c60e7-c39b-4d57-a024-36d02974a935" targetNamespace="http://schemas.microsoft.com/office/2006/metadata/properties" ma:root="true" ma:fieldsID="6248614543ba0580cd40e05ce08adb76" ns2:_="" ns3:_="">
    <xsd:import namespace="dbcfcf86-7268-47b6-9632-458bcc92d208"/>
    <xsd:import namespace="835c60e7-c39b-4d57-a024-36d02974a9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fcf86-7268-47b6-9632-458bcc92d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c60e7-c39b-4d57-a024-36d02974a9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1bda82f-161d-4056-846d-edbe2437d7a2}" ma:internalName="TaxCatchAll" ma:showField="CatchAllData" ma:web="835c60e7-c39b-4d57-a024-36d02974a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cfcf86-7268-47b6-9632-458bcc92d208">
      <Terms xmlns="http://schemas.microsoft.com/office/infopath/2007/PartnerControls"/>
    </lcf76f155ced4ddcb4097134ff3c332f>
    <TaxCatchAll xmlns="835c60e7-c39b-4d57-a024-36d02974a935" xsi:nil="true"/>
  </documentManagement>
</p:properties>
</file>

<file path=customXml/itemProps1.xml><?xml version="1.0" encoding="utf-8"?>
<ds:datastoreItem xmlns:ds="http://schemas.openxmlformats.org/officeDocument/2006/customXml" ds:itemID="{14BB1F7D-E027-4AFF-AE97-71FA8A258E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B34D4F-20DA-4B27-8B35-5BCF9BC64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cfcf86-7268-47b6-9632-458bcc92d208"/>
    <ds:schemaRef ds:uri="835c60e7-c39b-4d57-a024-36d02974a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915A9D-E5CD-430A-A0C9-9850CE02F4B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835c60e7-c39b-4d57-a024-36d02974a935"/>
    <ds:schemaRef ds:uri="dbcfcf86-7268-47b6-9632-458bcc92d2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STEP 1</vt:lpstr>
      <vt:lpstr>STEP 2</vt:lpstr>
      <vt:lpstr>CLAIM EE-u2</vt:lpstr>
      <vt:lpstr>CLAIM EE-2</vt:lpstr>
      <vt:lpstr>CLAIM EE-3&amp;4</vt:lpstr>
      <vt:lpstr>'STEP 1'!Print_Area</vt:lpstr>
      <vt:lpstr>'STEP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Rushbrook</dc:creator>
  <cp:lastModifiedBy>David Fiddy</cp:lastModifiedBy>
  <cp:lastPrinted>2014-06-25T13:38:31Z</cp:lastPrinted>
  <dcterms:created xsi:type="dcterms:W3CDTF">2009-05-25T10:16:24Z</dcterms:created>
  <dcterms:modified xsi:type="dcterms:W3CDTF">2025-07-04T10:13:52Z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0x01010098C7BE6B3F65A948A9BA838655A1893B</vt:lpwstr>
  </property>
  <property fmtid="{D5CDD505-2E9C-101B-9397-08002B2CF9AE}" pid="5" name="Order">
    <vt:r8>32375400</vt:r8>
  </property>
  <property fmtid="{D5CDD505-2E9C-101B-9397-08002B2CF9AE}" pid="6" name="MediaServiceImageTags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