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norfolkcounty.sharepoint.com/sites/CHLI-EarlyYears/EYFinance/DOCUMENTATION/Early Years Funding/SEND Funding/"/>
    </mc:Choice>
  </mc:AlternateContent>
  <xr:revisionPtr revIDLastSave="401" documentId="13_ncr:1_{F9EC7133-3763-4281-80E6-E83937FB3D62}" xr6:coauthVersionLast="47" xr6:coauthVersionMax="47" xr10:uidLastSave="{0FB7F4DA-CA12-4076-8CBF-199B4A8FE31D}"/>
  <bookViews>
    <workbookView xWindow="-120" yWindow="-120" windowWidth="29040" windowHeight="15840" xr2:uid="{00000000-000D-0000-FFFF-FFFF00000000}"/>
  </bookViews>
  <sheets>
    <sheet name="GUIDANCE - please read" sheetId="1" r:id="rId1"/>
    <sheet name="SETTING DETAIL" sheetId="3" r:id="rId2"/>
    <sheet name="CHILD LIST" sheetId="57" r:id="rId3"/>
    <sheet name="CHILD A" sheetId="15" r:id="rId4"/>
    <sheet name="B" sheetId="37" r:id="rId5"/>
    <sheet name="C" sheetId="41" r:id="rId6"/>
    <sheet name="D" sheetId="44" r:id="rId7"/>
    <sheet name="E" sheetId="46" r:id="rId8"/>
    <sheet name="F" sheetId="54" r:id="rId9"/>
    <sheet name="G" sheetId="45" r:id="rId10"/>
    <sheet name="H" sheetId="43" r:id="rId11"/>
    <sheet name="I" sheetId="42" r:id="rId12"/>
    <sheet name="J" sheetId="38" r:id="rId13"/>
    <sheet name="K" sheetId="39" r:id="rId14"/>
    <sheet name="L" sheetId="40" r:id="rId15"/>
    <sheet name="M" sheetId="36" r:id="rId16"/>
    <sheet name="N" sheetId="47" r:id="rId17"/>
    <sheet name="O" sheetId="48" r:id="rId18"/>
    <sheet name="P" sheetId="50" r:id="rId19"/>
    <sheet name="Q" sheetId="51" r:id="rId20"/>
    <sheet name="R" sheetId="52" r:id="rId21"/>
    <sheet name="S" sheetId="53" r:id="rId22"/>
    <sheet name="T" sheetId="49" r:id="rId23"/>
    <sheet name="CLAIM" sheetId="35" r:id="rId24"/>
  </sheets>
  <definedNames>
    <definedName name="_xlnm.Print_Area" localSheetId="4">B!$B$1:$AC$66</definedName>
    <definedName name="_xlnm.Print_Area" localSheetId="5">'C'!$B$1:$AC$66</definedName>
    <definedName name="_xlnm.Print_Area" localSheetId="3">'CHILD A'!$B$1:$AC$66</definedName>
    <definedName name="_xlnm.Print_Area" localSheetId="2">'CHILD LIST'!#REF!</definedName>
    <definedName name="_xlnm.Print_Area" localSheetId="23">CLAIM!$B$4:$AO$5</definedName>
    <definedName name="_xlnm.Print_Area" localSheetId="6">D!$B$1:$AC$66</definedName>
    <definedName name="_xlnm.Print_Area" localSheetId="7">E!$B$1:$AC$66</definedName>
    <definedName name="_xlnm.Print_Area" localSheetId="8">F!$B$1:$AC$66</definedName>
    <definedName name="_xlnm.Print_Area" localSheetId="9">G!$B$1:$AC$66</definedName>
    <definedName name="_xlnm.Print_Area" localSheetId="0">'GUIDANCE - please read'!$C$1:$AF$98</definedName>
    <definedName name="_xlnm.Print_Area" localSheetId="10">H!$B$1:$AC$66</definedName>
    <definedName name="_xlnm.Print_Area" localSheetId="11">I!$B$1:$AC$66</definedName>
    <definedName name="_xlnm.Print_Area" localSheetId="12">J!$B$1:$AC$66</definedName>
    <definedName name="_xlnm.Print_Area" localSheetId="13">K!$B$1:$AC$66</definedName>
    <definedName name="_xlnm.Print_Area" localSheetId="14">L!$B$1:$AC$66</definedName>
    <definedName name="_xlnm.Print_Area" localSheetId="15">M!$B$1:$AC$66</definedName>
    <definedName name="_xlnm.Print_Area" localSheetId="16">N!$B$1:$AC$66</definedName>
    <definedName name="_xlnm.Print_Area" localSheetId="17">O!$B$1:$AC$66</definedName>
    <definedName name="_xlnm.Print_Area" localSheetId="18">P!$B$1:$AC$66</definedName>
    <definedName name="_xlnm.Print_Area" localSheetId="19">Q!$B$1:$AC$66</definedName>
    <definedName name="_xlnm.Print_Area" localSheetId="20">'R'!$B$1:$AC$66</definedName>
    <definedName name="_xlnm.Print_Area" localSheetId="21">S!$B$1:$AC$66</definedName>
    <definedName name="_xlnm.Print_Area" localSheetId="1">'SETTING DETAIL'!$A$3:$W$31</definedName>
    <definedName name="_xlnm.Print_Area" localSheetId="22">T!$B$1:$AC$66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Y23" i="35" l="1"/>
  <c r="AY22" i="35"/>
  <c r="AX22" i="35"/>
  <c r="D24" i="35"/>
  <c r="D23" i="35"/>
  <c r="D22" i="35"/>
  <c r="D21" i="35"/>
  <c r="D20" i="35"/>
  <c r="D19" i="35"/>
  <c r="D18" i="35"/>
  <c r="D17" i="35"/>
  <c r="D16" i="35"/>
  <c r="D15" i="35"/>
  <c r="D14" i="35"/>
  <c r="D13" i="35"/>
  <c r="D12" i="35"/>
  <c r="D11" i="35"/>
  <c r="D10" i="35"/>
  <c r="D9" i="35"/>
  <c r="D8" i="35"/>
  <c r="D7" i="35"/>
  <c r="D6" i="35"/>
  <c r="D5" i="35"/>
  <c r="C5" i="35"/>
  <c r="H24" i="35"/>
  <c r="H23" i="35"/>
  <c r="H22" i="35"/>
  <c r="H21" i="35"/>
  <c r="H20" i="35"/>
  <c r="H19" i="35"/>
  <c r="H18" i="35"/>
  <c r="H17" i="35"/>
  <c r="H16" i="35"/>
  <c r="H15" i="35"/>
  <c r="H14" i="35"/>
  <c r="H13" i="35"/>
  <c r="H12" i="35"/>
  <c r="H11" i="35"/>
  <c r="H10" i="35"/>
  <c r="H9" i="35"/>
  <c r="H8" i="35"/>
  <c r="H7" i="35"/>
  <c r="H6" i="35"/>
  <c r="H5" i="35"/>
  <c r="AY24" i="35"/>
  <c r="AY21" i="35"/>
  <c r="AY20" i="35"/>
  <c r="AY19" i="35"/>
  <c r="AY18" i="35"/>
  <c r="AY17" i="35"/>
  <c r="AY16" i="35"/>
  <c r="AY15" i="35"/>
  <c r="AY14" i="35"/>
  <c r="AY13" i="35"/>
  <c r="AY12" i="35"/>
  <c r="AY11" i="35"/>
  <c r="AY10" i="35"/>
  <c r="AY9" i="35"/>
  <c r="AY8" i="35"/>
  <c r="AY7" i="35"/>
  <c r="AY6" i="35"/>
  <c r="AY5" i="35"/>
  <c r="AX24" i="35"/>
  <c r="AX23" i="35"/>
  <c r="AX21" i="35"/>
  <c r="AX20" i="35"/>
  <c r="AX19" i="35"/>
  <c r="AX18" i="35"/>
  <c r="AX17" i="35"/>
  <c r="AX16" i="35"/>
  <c r="AX15" i="35"/>
  <c r="AX14" i="35"/>
  <c r="AX13" i="35"/>
  <c r="AX12" i="35"/>
  <c r="AX11" i="35"/>
  <c r="AX10" i="35"/>
  <c r="AX9" i="35"/>
  <c r="AX8" i="35"/>
  <c r="AX7" i="35"/>
  <c r="AX6" i="35"/>
  <c r="AX5" i="35"/>
  <c r="AO12" i="35"/>
  <c r="AO13" i="35"/>
  <c r="Y91" i="1"/>
  <c r="T91" i="1"/>
  <c r="O91" i="1"/>
  <c r="T89" i="1"/>
  <c r="Y89" i="1"/>
  <c r="O89" i="1"/>
  <c r="H96" i="57" l="1"/>
  <c r="I96" i="57"/>
  <c r="J96" i="57"/>
  <c r="K96" i="57"/>
  <c r="L96" i="57"/>
  <c r="M96" i="57"/>
  <c r="H76" i="57"/>
  <c r="I76" i="57"/>
  <c r="J76" i="57"/>
  <c r="K76" i="57"/>
  <c r="L76" i="57"/>
  <c r="M76" i="57"/>
  <c r="H97" i="57"/>
  <c r="I97" i="57"/>
  <c r="J97" i="57"/>
  <c r="K97" i="57"/>
  <c r="L97" i="57"/>
  <c r="M97" i="57"/>
  <c r="H77" i="57"/>
  <c r="I77" i="57"/>
  <c r="J77" i="57"/>
  <c r="K77" i="57"/>
  <c r="L77" i="57"/>
  <c r="M77" i="57"/>
  <c r="H98" i="57"/>
  <c r="I98" i="57"/>
  <c r="J98" i="57"/>
  <c r="K98" i="57"/>
  <c r="L98" i="57"/>
  <c r="M98" i="57"/>
  <c r="H92" i="57"/>
  <c r="I92" i="57"/>
  <c r="J92" i="57"/>
  <c r="K92" i="57"/>
  <c r="L92" i="57"/>
  <c r="M92" i="57"/>
  <c r="H72" i="57"/>
  <c r="I72" i="57"/>
  <c r="J72" i="57"/>
  <c r="K72" i="57"/>
  <c r="L72" i="57"/>
  <c r="M72" i="57"/>
  <c r="H93" i="57"/>
  <c r="I93" i="57"/>
  <c r="J93" i="57"/>
  <c r="K93" i="57"/>
  <c r="L93" i="57"/>
  <c r="M93" i="57"/>
  <c r="H73" i="57"/>
  <c r="I73" i="57"/>
  <c r="J73" i="57"/>
  <c r="K73" i="57"/>
  <c r="L73" i="57"/>
  <c r="M73" i="57"/>
  <c r="H94" i="57"/>
  <c r="I94" i="57"/>
  <c r="J94" i="57"/>
  <c r="K94" i="57"/>
  <c r="L94" i="57"/>
  <c r="M94" i="57"/>
  <c r="H74" i="57"/>
  <c r="I74" i="57"/>
  <c r="J74" i="57"/>
  <c r="K74" i="57"/>
  <c r="L74" i="57"/>
  <c r="M74" i="57"/>
  <c r="H95" i="57"/>
  <c r="I95" i="57"/>
  <c r="J95" i="57"/>
  <c r="K95" i="57"/>
  <c r="L95" i="57"/>
  <c r="M95" i="57"/>
  <c r="H75" i="57"/>
  <c r="I75" i="57"/>
  <c r="J75" i="57"/>
  <c r="K75" i="57"/>
  <c r="L75" i="57"/>
  <c r="M75" i="57"/>
  <c r="H86" i="57"/>
  <c r="I86" i="57"/>
  <c r="J86" i="57"/>
  <c r="K86" i="57"/>
  <c r="L86" i="57"/>
  <c r="M86" i="57"/>
  <c r="H66" i="57"/>
  <c r="I66" i="57"/>
  <c r="J66" i="57"/>
  <c r="K66" i="57"/>
  <c r="L66" i="57"/>
  <c r="M66" i="57"/>
  <c r="H87" i="57"/>
  <c r="I87" i="57"/>
  <c r="J87" i="57"/>
  <c r="K87" i="57"/>
  <c r="L87" i="57"/>
  <c r="M87" i="57"/>
  <c r="H67" i="57"/>
  <c r="I67" i="57"/>
  <c r="J67" i="57"/>
  <c r="K67" i="57"/>
  <c r="L67" i="57"/>
  <c r="M67" i="57"/>
  <c r="H88" i="57"/>
  <c r="I88" i="57"/>
  <c r="J88" i="57"/>
  <c r="K88" i="57"/>
  <c r="L88" i="57"/>
  <c r="M88" i="57"/>
  <c r="H68" i="57"/>
  <c r="I68" i="57"/>
  <c r="J68" i="57"/>
  <c r="K68" i="57"/>
  <c r="L68" i="57"/>
  <c r="M68" i="57"/>
  <c r="H89" i="57"/>
  <c r="I89" i="57"/>
  <c r="J89" i="57"/>
  <c r="K89" i="57"/>
  <c r="L89" i="57"/>
  <c r="M89" i="57"/>
  <c r="H69" i="57"/>
  <c r="I69" i="57"/>
  <c r="J69" i="57"/>
  <c r="K69" i="57"/>
  <c r="L69" i="57"/>
  <c r="M69" i="57"/>
  <c r="H90" i="57"/>
  <c r="I90" i="57"/>
  <c r="J90" i="57"/>
  <c r="K90" i="57"/>
  <c r="L90" i="57"/>
  <c r="M90" i="57"/>
  <c r="H70" i="57"/>
  <c r="I70" i="57"/>
  <c r="J70" i="57"/>
  <c r="K70" i="57"/>
  <c r="L70" i="57"/>
  <c r="M70" i="57"/>
  <c r="H91" i="57"/>
  <c r="I91" i="57"/>
  <c r="J91" i="57"/>
  <c r="K91" i="57"/>
  <c r="L91" i="57"/>
  <c r="M91" i="57"/>
  <c r="H71" i="57"/>
  <c r="I71" i="57"/>
  <c r="J71" i="57"/>
  <c r="K71" i="57"/>
  <c r="L71" i="57"/>
  <c r="M71" i="57"/>
  <c r="H79" i="57"/>
  <c r="I79" i="57"/>
  <c r="J79" i="57"/>
  <c r="K79" i="57"/>
  <c r="L79" i="57"/>
  <c r="M79" i="57"/>
  <c r="H59" i="57"/>
  <c r="I59" i="57"/>
  <c r="J59" i="57"/>
  <c r="K59" i="57"/>
  <c r="L59" i="57"/>
  <c r="M59" i="57"/>
  <c r="H80" i="57"/>
  <c r="I80" i="57"/>
  <c r="J80" i="57"/>
  <c r="K80" i="57"/>
  <c r="L80" i="57"/>
  <c r="M80" i="57"/>
  <c r="H60" i="57"/>
  <c r="I60" i="57"/>
  <c r="J60" i="57"/>
  <c r="K60" i="57"/>
  <c r="L60" i="57"/>
  <c r="M60" i="57"/>
  <c r="H81" i="57"/>
  <c r="I81" i="57"/>
  <c r="J81" i="57"/>
  <c r="K81" i="57"/>
  <c r="L81" i="57"/>
  <c r="M81" i="57"/>
  <c r="H61" i="57"/>
  <c r="I61" i="57"/>
  <c r="J61" i="57"/>
  <c r="K61" i="57"/>
  <c r="L61" i="57"/>
  <c r="M61" i="57"/>
  <c r="H82" i="57"/>
  <c r="I82" i="57"/>
  <c r="J82" i="57"/>
  <c r="K82" i="57"/>
  <c r="L82" i="57"/>
  <c r="M82" i="57"/>
  <c r="H62" i="57"/>
  <c r="I62" i="57"/>
  <c r="J62" i="57"/>
  <c r="K62" i="57"/>
  <c r="L62" i="57"/>
  <c r="M62" i="57"/>
  <c r="H83" i="57"/>
  <c r="I83" i="57"/>
  <c r="J83" i="57"/>
  <c r="K83" i="57"/>
  <c r="L83" i="57"/>
  <c r="M83" i="57"/>
  <c r="H63" i="57"/>
  <c r="I63" i="57"/>
  <c r="J63" i="57"/>
  <c r="K63" i="57"/>
  <c r="L63" i="57"/>
  <c r="M63" i="57"/>
  <c r="H84" i="57"/>
  <c r="I84" i="57"/>
  <c r="J84" i="57"/>
  <c r="K84" i="57"/>
  <c r="L84" i="57"/>
  <c r="M84" i="57"/>
  <c r="H64" i="57"/>
  <c r="I64" i="57"/>
  <c r="J64" i="57"/>
  <c r="K64" i="57"/>
  <c r="L64" i="57"/>
  <c r="M64" i="57"/>
  <c r="H85" i="57"/>
  <c r="I85" i="57"/>
  <c r="J85" i="57"/>
  <c r="K85" i="57"/>
  <c r="L85" i="57"/>
  <c r="M85" i="57"/>
  <c r="H65" i="57"/>
  <c r="I65" i="57"/>
  <c r="J65" i="57"/>
  <c r="K65" i="57"/>
  <c r="L65" i="57"/>
  <c r="M65" i="57"/>
  <c r="I58" i="57"/>
  <c r="J58" i="57"/>
  <c r="K58" i="57"/>
  <c r="L58" i="57"/>
  <c r="M58" i="57"/>
  <c r="H58" i="57"/>
  <c r="K6" i="35"/>
  <c r="M5" i="35"/>
  <c r="J5" i="35"/>
  <c r="AE33" i="1"/>
  <c r="AA5" i="49"/>
  <c r="N24" i="35" s="1"/>
  <c r="AE9" i="44"/>
  <c r="AE9" i="41"/>
  <c r="AA5" i="37"/>
  <c r="N6" i="35" s="1"/>
  <c r="S5" i="37"/>
  <c r="AA5" i="15"/>
  <c r="S5" i="15"/>
  <c r="N5" i="35"/>
  <c r="L5" i="35"/>
  <c r="K5" i="35"/>
  <c r="O5" i="57"/>
  <c r="O2" i="57"/>
  <c r="AE9" i="37"/>
  <c r="AE9" i="46"/>
  <c r="AE9" i="54"/>
  <c r="AE9" i="45"/>
  <c r="AE9" i="43"/>
  <c r="AE9" i="42"/>
  <c r="AE9" i="38"/>
  <c r="AE9" i="39"/>
  <c r="AE9" i="40"/>
  <c r="AE9" i="36"/>
  <c r="AE9" i="47"/>
  <c r="AE9" i="48"/>
  <c r="AE9" i="50"/>
  <c r="AE9" i="51"/>
  <c r="AE9" i="52"/>
  <c r="AE9" i="53"/>
  <c r="AE9" i="49"/>
  <c r="AE9" i="15"/>
  <c r="O5" i="35"/>
  <c r="O24" i="35"/>
  <c r="O23" i="35"/>
  <c r="O22" i="35"/>
  <c r="O21" i="35"/>
  <c r="O20" i="35"/>
  <c r="O19" i="35"/>
  <c r="O18" i="35"/>
  <c r="O17" i="35"/>
  <c r="O16" i="35"/>
  <c r="O15" i="35"/>
  <c r="O14" i="35"/>
  <c r="O13" i="35"/>
  <c r="O12" i="35"/>
  <c r="O11" i="35"/>
  <c r="O10" i="35"/>
  <c r="O9" i="35"/>
  <c r="O8" i="35"/>
  <c r="O7" i="35"/>
  <c r="O6" i="35"/>
  <c r="AQ24" i="35"/>
  <c r="AQ23" i="35"/>
  <c r="AQ22" i="35"/>
  <c r="AQ21" i="35"/>
  <c r="AQ20" i="35"/>
  <c r="AQ19" i="35"/>
  <c r="AQ18" i="35"/>
  <c r="AQ17" i="35"/>
  <c r="AQ16" i="35"/>
  <c r="AQ15" i="35"/>
  <c r="AQ14" i="35"/>
  <c r="AQ13" i="35"/>
  <c r="AQ12" i="35"/>
  <c r="AQ11" i="35"/>
  <c r="AQ10" i="35"/>
  <c r="AQ9" i="35"/>
  <c r="AQ8" i="35"/>
  <c r="AQ7" i="35"/>
  <c r="AQ6" i="35"/>
  <c r="AQ5" i="35"/>
  <c r="AL24" i="35"/>
  <c r="AL23" i="35"/>
  <c r="AL22" i="35"/>
  <c r="AL21" i="35"/>
  <c r="AL20" i="35"/>
  <c r="AL19" i="35"/>
  <c r="AL18" i="35"/>
  <c r="AL17" i="35"/>
  <c r="AL16" i="35"/>
  <c r="AL15" i="35"/>
  <c r="AL14" i="35"/>
  <c r="AL13" i="35"/>
  <c r="AL12" i="35"/>
  <c r="AL11" i="35"/>
  <c r="AL10" i="35"/>
  <c r="AL9" i="35"/>
  <c r="AL8" i="35"/>
  <c r="AL7" i="35"/>
  <c r="AL6" i="35"/>
  <c r="AL5" i="35"/>
  <c r="AG24" i="35"/>
  <c r="AG23" i="35"/>
  <c r="AG22" i="35"/>
  <c r="AG21" i="35"/>
  <c r="AG20" i="35"/>
  <c r="AG19" i="35"/>
  <c r="AG18" i="35"/>
  <c r="AG17" i="35"/>
  <c r="AG16" i="35"/>
  <c r="AG15" i="35"/>
  <c r="AG14" i="35"/>
  <c r="AG13" i="35"/>
  <c r="AG12" i="35"/>
  <c r="AG11" i="35"/>
  <c r="AG10" i="35"/>
  <c r="AG9" i="35"/>
  <c r="AG8" i="35"/>
  <c r="AG7" i="35"/>
  <c r="AG6" i="35"/>
  <c r="AG5" i="35"/>
  <c r="Z24" i="35"/>
  <c r="Z23" i="35"/>
  <c r="Z22" i="35"/>
  <c r="Z21" i="35"/>
  <c r="Z20" i="35"/>
  <c r="Z19" i="35"/>
  <c r="Z18" i="35"/>
  <c r="Z17" i="35"/>
  <c r="Z16" i="35"/>
  <c r="Z15" i="35"/>
  <c r="Z14" i="35"/>
  <c r="Z13" i="35"/>
  <c r="Z12" i="35"/>
  <c r="Z11" i="35"/>
  <c r="Z10" i="35"/>
  <c r="Z9" i="35"/>
  <c r="Z8" i="35"/>
  <c r="Z7" i="35"/>
  <c r="Z6" i="35"/>
  <c r="Z5" i="35"/>
  <c r="G24" i="35"/>
  <c r="G23" i="35"/>
  <c r="G22" i="35"/>
  <c r="G21" i="35"/>
  <c r="G20" i="35"/>
  <c r="G19" i="35"/>
  <c r="G18" i="35"/>
  <c r="G17" i="35"/>
  <c r="G16" i="35"/>
  <c r="G15" i="35"/>
  <c r="G14" i="35"/>
  <c r="G13" i="35"/>
  <c r="G12" i="35"/>
  <c r="G11" i="35"/>
  <c r="G10" i="35"/>
  <c r="G9" i="35"/>
  <c r="G8" i="35"/>
  <c r="G7" i="35"/>
  <c r="G6" i="35"/>
  <c r="G5" i="35"/>
  <c r="L50" i="57" l="1"/>
  <c r="K51" i="57"/>
  <c r="J51" i="57"/>
  <c r="J50" i="57"/>
  <c r="M51" i="57"/>
  <c r="L51" i="57"/>
  <c r="I51" i="57"/>
  <c r="M50" i="57"/>
  <c r="I50" i="57"/>
  <c r="K50" i="57"/>
  <c r="AA5" i="44"/>
  <c r="N8" i="35" s="1"/>
  <c r="AA5" i="41"/>
  <c r="N7" i="35" s="1"/>
  <c r="S5" i="41"/>
  <c r="L7" i="35"/>
  <c r="M7" i="35"/>
  <c r="K7" i="35"/>
  <c r="M6" i="35"/>
  <c r="L6" i="35"/>
  <c r="J7" i="35"/>
  <c r="E5" i="41"/>
  <c r="J6" i="35"/>
  <c r="E5" i="37"/>
  <c r="E5" i="15"/>
  <c r="K9" i="35"/>
  <c r="E5" i="35"/>
  <c r="F5" i="35"/>
  <c r="U5" i="35"/>
  <c r="V5" i="35"/>
  <c r="W5" i="35"/>
  <c r="X5" i="35"/>
  <c r="Y5" i="35"/>
  <c r="Q5" i="35"/>
  <c r="AA5" i="35"/>
  <c r="AB5" i="35"/>
  <c r="AC5" i="35"/>
  <c r="AD5" i="35"/>
  <c r="AE5" i="35"/>
  <c r="AF5" i="35"/>
  <c r="R5" i="35"/>
  <c r="AH5" i="35"/>
  <c r="AI5" i="35"/>
  <c r="AJ5" i="35"/>
  <c r="AK5" i="35"/>
  <c r="S5" i="35"/>
  <c r="AM5" i="35"/>
  <c r="AN5" i="35"/>
  <c r="AO5" i="35"/>
  <c r="AP5" i="35"/>
  <c r="T5" i="35"/>
  <c r="P5" i="35"/>
  <c r="AU5" i="35"/>
  <c r="AW5" i="35"/>
  <c r="AZ5" i="35"/>
  <c r="BA5" i="35"/>
  <c r="BA24" i="35"/>
  <c r="BA23" i="35"/>
  <c r="BA22" i="35"/>
  <c r="BA21" i="35"/>
  <c r="BA20" i="35"/>
  <c r="BA19" i="35"/>
  <c r="BA18" i="35"/>
  <c r="BA17" i="35"/>
  <c r="BA16" i="35"/>
  <c r="BA15" i="35"/>
  <c r="BA14" i="35"/>
  <c r="BA13" i="35"/>
  <c r="BA12" i="35"/>
  <c r="BA11" i="35"/>
  <c r="BA10" i="35"/>
  <c r="BA9" i="35"/>
  <c r="BA8" i="35"/>
  <c r="BA7" i="35"/>
  <c r="BA6" i="35"/>
  <c r="AA5" i="46" l="1"/>
  <c r="N9" i="35" s="1"/>
  <c r="S5" i="44"/>
  <c r="L8" i="35"/>
  <c r="K8" i="35"/>
  <c r="J9" i="35"/>
  <c r="E5" i="46"/>
  <c r="J8" i="35"/>
  <c r="E5" i="44"/>
  <c r="S5" i="46"/>
  <c r="L9" i="35"/>
  <c r="E5" i="54"/>
  <c r="J10" i="35"/>
  <c r="K10" i="35"/>
  <c r="M8" i="35"/>
  <c r="AV5" i="35"/>
  <c r="AT5" i="35"/>
  <c r="AE45" i="49"/>
  <c r="AE45" i="53"/>
  <c r="AE45" i="52"/>
  <c r="AE45" i="51"/>
  <c r="AE45" i="50"/>
  <c r="AE45" i="48"/>
  <c r="AE45" i="47"/>
  <c r="AE45" i="36"/>
  <c r="AE45" i="40"/>
  <c r="AE45" i="39"/>
  <c r="AE45" i="38"/>
  <c r="AE45" i="42"/>
  <c r="AE45" i="43"/>
  <c r="AE45" i="45"/>
  <c r="AE45" i="54"/>
  <c r="AE45" i="46"/>
  <c r="AE45" i="44"/>
  <c r="AE45" i="41"/>
  <c r="AE45" i="37"/>
  <c r="AA5" i="54" l="1"/>
  <c r="N10" i="35" s="1"/>
  <c r="K11" i="35"/>
  <c r="J11" i="35"/>
  <c r="E5" i="45"/>
  <c r="L10" i="35"/>
  <c r="S5" i="54"/>
  <c r="M9" i="35"/>
  <c r="T10" i="35"/>
  <c r="AP10" i="35"/>
  <c r="S10" i="35"/>
  <c r="AK10" i="35"/>
  <c r="R10" i="35"/>
  <c r="AF10" i="35"/>
  <c r="Q10" i="35"/>
  <c r="Y10" i="35"/>
  <c r="AZ10" i="35"/>
  <c r="AS10" i="35"/>
  <c r="AW10" i="35"/>
  <c r="AU10" i="35"/>
  <c r="P10" i="35"/>
  <c r="AO10" i="35"/>
  <c r="AN10" i="35"/>
  <c r="AM10" i="35"/>
  <c r="AJ10" i="35"/>
  <c r="AI10" i="35"/>
  <c r="AH10" i="35"/>
  <c r="AE10" i="35"/>
  <c r="AD10" i="35"/>
  <c r="AC10" i="35"/>
  <c r="AB10" i="35"/>
  <c r="AA10" i="35"/>
  <c r="X10" i="35"/>
  <c r="W10" i="35"/>
  <c r="V10" i="35"/>
  <c r="U10" i="35"/>
  <c r="F10" i="35"/>
  <c r="E10" i="35"/>
  <c r="C10" i="35"/>
  <c r="AC2" i="54"/>
  <c r="T24" i="35"/>
  <c r="AP24" i="35"/>
  <c r="S24" i="35"/>
  <c r="AK24" i="35"/>
  <c r="R24" i="35"/>
  <c r="AF24" i="35"/>
  <c r="Q24" i="35"/>
  <c r="Y24" i="35"/>
  <c r="AZ24" i="35"/>
  <c r="AS24" i="35"/>
  <c r="AW24" i="35"/>
  <c r="AU24" i="35"/>
  <c r="P24" i="35"/>
  <c r="AO24" i="35"/>
  <c r="AN24" i="35"/>
  <c r="AM24" i="35"/>
  <c r="AJ24" i="35"/>
  <c r="AI24" i="35"/>
  <c r="AH24" i="35"/>
  <c r="AE24" i="35"/>
  <c r="AD24" i="35"/>
  <c r="AC24" i="35"/>
  <c r="AB24" i="35"/>
  <c r="AA24" i="35"/>
  <c r="X24" i="35"/>
  <c r="W24" i="35"/>
  <c r="V24" i="35"/>
  <c r="U24" i="35"/>
  <c r="T23" i="35"/>
  <c r="AP23" i="35"/>
  <c r="S23" i="35"/>
  <c r="AK23" i="35"/>
  <c r="R23" i="35"/>
  <c r="AF23" i="35"/>
  <c r="Q23" i="35"/>
  <c r="Y23" i="35"/>
  <c r="AZ23" i="35"/>
  <c r="AS23" i="35"/>
  <c r="AW23" i="35"/>
  <c r="AU23" i="35"/>
  <c r="P23" i="35"/>
  <c r="AO23" i="35"/>
  <c r="AN23" i="35"/>
  <c r="AM23" i="35"/>
  <c r="AJ23" i="35"/>
  <c r="AI23" i="35"/>
  <c r="AH23" i="35"/>
  <c r="AE23" i="35"/>
  <c r="AD23" i="35"/>
  <c r="AC23" i="35"/>
  <c r="AB23" i="35"/>
  <c r="AA23" i="35"/>
  <c r="X23" i="35"/>
  <c r="W23" i="35"/>
  <c r="V23" i="35"/>
  <c r="U23" i="35"/>
  <c r="T22" i="35"/>
  <c r="AP22" i="35"/>
  <c r="S22" i="35"/>
  <c r="AK22" i="35"/>
  <c r="R22" i="35"/>
  <c r="AF22" i="35"/>
  <c r="Q22" i="35"/>
  <c r="Y22" i="35"/>
  <c r="AZ22" i="35"/>
  <c r="AS22" i="35"/>
  <c r="AW22" i="35"/>
  <c r="AU22" i="35"/>
  <c r="P22" i="35"/>
  <c r="AO22" i="35"/>
  <c r="AN22" i="35"/>
  <c r="AM22" i="35"/>
  <c r="AJ22" i="35"/>
  <c r="AI22" i="35"/>
  <c r="AH22" i="35"/>
  <c r="AE22" i="35"/>
  <c r="AD22" i="35"/>
  <c r="AC22" i="35"/>
  <c r="AB22" i="35"/>
  <c r="AA22" i="35"/>
  <c r="X22" i="35"/>
  <c r="W22" i="35"/>
  <c r="V22" i="35"/>
  <c r="U22" i="35"/>
  <c r="T21" i="35"/>
  <c r="AP21" i="35"/>
  <c r="S21" i="35"/>
  <c r="AK21" i="35"/>
  <c r="R21" i="35"/>
  <c r="AF21" i="35"/>
  <c r="Q21" i="35"/>
  <c r="Y21" i="35"/>
  <c r="AZ21" i="35"/>
  <c r="AS21" i="35"/>
  <c r="AW21" i="35"/>
  <c r="AU21" i="35"/>
  <c r="P21" i="35"/>
  <c r="AO21" i="35"/>
  <c r="AN21" i="35"/>
  <c r="AM21" i="35"/>
  <c r="AJ21" i="35"/>
  <c r="AI21" i="35"/>
  <c r="AH21" i="35"/>
  <c r="AE21" i="35"/>
  <c r="AD21" i="35"/>
  <c r="AC21" i="35"/>
  <c r="AB21" i="35"/>
  <c r="AA21" i="35"/>
  <c r="X21" i="35"/>
  <c r="W21" i="35"/>
  <c r="V21" i="35"/>
  <c r="U21" i="35"/>
  <c r="T20" i="35"/>
  <c r="AP20" i="35"/>
  <c r="S20" i="35"/>
  <c r="AK20" i="35"/>
  <c r="R20" i="35"/>
  <c r="AF20" i="35"/>
  <c r="Q20" i="35"/>
  <c r="Y20" i="35"/>
  <c r="AZ20" i="35"/>
  <c r="AS20" i="35"/>
  <c r="AW20" i="35"/>
  <c r="AU20" i="35"/>
  <c r="P20" i="35"/>
  <c r="AO20" i="35"/>
  <c r="AN20" i="35"/>
  <c r="AM20" i="35"/>
  <c r="AJ20" i="35"/>
  <c r="AI20" i="35"/>
  <c r="AH20" i="35"/>
  <c r="AE20" i="35"/>
  <c r="AD20" i="35"/>
  <c r="AC20" i="35"/>
  <c r="AB20" i="35"/>
  <c r="AA20" i="35"/>
  <c r="X20" i="35"/>
  <c r="W20" i="35"/>
  <c r="V20" i="35"/>
  <c r="U20" i="35"/>
  <c r="T19" i="35"/>
  <c r="AP19" i="35"/>
  <c r="S19" i="35"/>
  <c r="AK19" i="35"/>
  <c r="R19" i="35"/>
  <c r="AF19" i="35"/>
  <c r="Q19" i="35"/>
  <c r="Y19" i="35"/>
  <c r="AZ19" i="35"/>
  <c r="AS19" i="35"/>
  <c r="AW19" i="35"/>
  <c r="AU19" i="35"/>
  <c r="P19" i="35"/>
  <c r="AO19" i="35"/>
  <c r="AN19" i="35"/>
  <c r="AM19" i="35"/>
  <c r="AJ19" i="35"/>
  <c r="AI19" i="35"/>
  <c r="AH19" i="35"/>
  <c r="AE19" i="35"/>
  <c r="AD19" i="35"/>
  <c r="AC19" i="35"/>
  <c r="AB19" i="35"/>
  <c r="AA19" i="35"/>
  <c r="X19" i="35"/>
  <c r="W19" i="35"/>
  <c r="V19" i="35"/>
  <c r="U19" i="35"/>
  <c r="T18" i="35"/>
  <c r="AP18" i="35"/>
  <c r="S18" i="35"/>
  <c r="AK18" i="35"/>
  <c r="R18" i="35"/>
  <c r="AF18" i="35"/>
  <c r="Q18" i="35"/>
  <c r="Y18" i="35"/>
  <c r="AZ18" i="35"/>
  <c r="AS18" i="35"/>
  <c r="AW18" i="35"/>
  <c r="AU18" i="35"/>
  <c r="P18" i="35"/>
  <c r="AO18" i="35"/>
  <c r="AN18" i="35"/>
  <c r="AM18" i="35"/>
  <c r="AJ18" i="35"/>
  <c r="AI18" i="35"/>
  <c r="AH18" i="35"/>
  <c r="AE18" i="35"/>
  <c r="AD18" i="35"/>
  <c r="AC18" i="35"/>
  <c r="AB18" i="35"/>
  <c r="AA18" i="35"/>
  <c r="X18" i="35"/>
  <c r="W18" i="35"/>
  <c r="V18" i="35"/>
  <c r="U18" i="35"/>
  <c r="T17" i="35"/>
  <c r="AP17" i="35"/>
  <c r="S17" i="35"/>
  <c r="AK17" i="35"/>
  <c r="R17" i="35"/>
  <c r="AF17" i="35"/>
  <c r="Q17" i="35"/>
  <c r="Y17" i="35"/>
  <c r="AZ17" i="35"/>
  <c r="AS17" i="35"/>
  <c r="AW17" i="35"/>
  <c r="AU17" i="35"/>
  <c r="P17" i="35"/>
  <c r="AO17" i="35"/>
  <c r="AN17" i="35"/>
  <c r="AM17" i="35"/>
  <c r="AJ17" i="35"/>
  <c r="AI17" i="35"/>
  <c r="AH17" i="35"/>
  <c r="AE17" i="35"/>
  <c r="AD17" i="35"/>
  <c r="AC17" i="35"/>
  <c r="AB17" i="35"/>
  <c r="AA17" i="35"/>
  <c r="X17" i="35"/>
  <c r="W17" i="35"/>
  <c r="V17" i="35"/>
  <c r="U17" i="35"/>
  <c r="T16" i="35"/>
  <c r="AP16" i="35"/>
  <c r="S16" i="35"/>
  <c r="AK16" i="35"/>
  <c r="R16" i="35"/>
  <c r="AF16" i="35"/>
  <c r="Q16" i="35"/>
  <c r="Y16" i="35"/>
  <c r="AZ16" i="35"/>
  <c r="AS16" i="35"/>
  <c r="AW16" i="35"/>
  <c r="AU16" i="35"/>
  <c r="P16" i="35"/>
  <c r="AO16" i="35"/>
  <c r="AN16" i="35"/>
  <c r="AM16" i="35"/>
  <c r="AJ16" i="35"/>
  <c r="AI16" i="35"/>
  <c r="AH16" i="35"/>
  <c r="AE16" i="35"/>
  <c r="AD16" i="35"/>
  <c r="AC16" i="35"/>
  <c r="AB16" i="35"/>
  <c r="AA16" i="35"/>
  <c r="X16" i="35"/>
  <c r="W16" i="35"/>
  <c r="V16" i="35"/>
  <c r="U16" i="35"/>
  <c r="T15" i="35"/>
  <c r="AP15" i="35"/>
  <c r="S15" i="35"/>
  <c r="AK15" i="35"/>
  <c r="R15" i="35"/>
  <c r="AF15" i="35"/>
  <c r="Q15" i="35"/>
  <c r="Y15" i="35"/>
  <c r="AZ15" i="35"/>
  <c r="AS15" i="35"/>
  <c r="AW15" i="35"/>
  <c r="AU15" i="35"/>
  <c r="P15" i="35"/>
  <c r="AO15" i="35"/>
  <c r="AN15" i="35"/>
  <c r="AM15" i="35"/>
  <c r="AJ15" i="35"/>
  <c r="AI15" i="35"/>
  <c r="AH15" i="35"/>
  <c r="AE15" i="35"/>
  <c r="AD15" i="35"/>
  <c r="AC15" i="35"/>
  <c r="AB15" i="35"/>
  <c r="AA15" i="35"/>
  <c r="X15" i="35"/>
  <c r="W15" i="35"/>
  <c r="V15" i="35"/>
  <c r="U15" i="35"/>
  <c r="T14" i="35"/>
  <c r="AP14" i="35"/>
  <c r="S14" i="35"/>
  <c r="AK14" i="35"/>
  <c r="R14" i="35"/>
  <c r="AF14" i="35"/>
  <c r="Q14" i="35"/>
  <c r="Y14" i="35"/>
  <c r="AZ14" i="35"/>
  <c r="AS14" i="35"/>
  <c r="AW14" i="35"/>
  <c r="AU14" i="35"/>
  <c r="P14" i="35"/>
  <c r="AO14" i="35"/>
  <c r="AN14" i="35"/>
  <c r="AM14" i="35"/>
  <c r="AJ14" i="35"/>
  <c r="AI14" i="35"/>
  <c r="AH14" i="35"/>
  <c r="AE14" i="35"/>
  <c r="AD14" i="35"/>
  <c r="AC14" i="35"/>
  <c r="AB14" i="35"/>
  <c r="AA14" i="35"/>
  <c r="X14" i="35"/>
  <c r="W14" i="35"/>
  <c r="V14" i="35"/>
  <c r="U14" i="35"/>
  <c r="T13" i="35"/>
  <c r="AP13" i="35"/>
  <c r="S13" i="35"/>
  <c r="AK13" i="35"/>
  <c r="R13" i="35"/>
  <c r="AF13" i="35"/>
  <c r="Q13" i="35"/>
  <c r="Y13" i="35"/>
  <c r="AZ13" i="35"/>
  <c r="AS13" i="35"/>
  <c r="AW13" i="35"/>
  <c r="AU13" i="35"/>
  <c r="P13" i="35"/>
  <c r="AN13" i="35"/>
  <c r="AM13" i="35"/>
  <c r="AJ13" i="35"/>
  <c r="AI13" i="35"/>
  <c r="AH13" i="35"/>
  <c r="AE13" i="35"/>
  <c r="AD13" i="35"/>
  <c r="AC13" i="35"/>
  <c r="AB13" i="35"/>
  <c r="AA13" i="35"/>
  <c r="X13" i="35"/>
  <c r="W13" i="35"/>
  <c r="V13" i="35"/>
  <c r="U13" i="35"/>
  <c r="T12" i="35"/>
  <c r="AP12" i="35"/>
  <c r="S12" i="35"/>
  <c r="AK12" i="35"/>
  <c r="R12" i="35"/>
  <c r="AF12" i="35"/>
  <c r="Q12" i="35"/>
  <c r="Y12" i="35"/>
  <c r="AZ12" i="35"/>
  <c r="AS12" i="35"/>
  <c r="AW12" i="35"/>
  <c r="AU12" i="35"/>
  <c r="P12" i="35"/>
  <c r="AN12" i="35"/>
  <c r="AM12" i="35"/>
  <c r="AJ12" i="35"/>
  <c r="AI12" i="35"/>
  <c r="AH12" i="35"/>
  <c r="AE12" i="35"/>
  <c r="AD12" i="35"/>
  <c r="AC12" i="35"/>
  <c r="AB12" i="35"/>
  <c r="AA12" i="35"/>
  <c r="X12" i="35"/>
  <c r="W12" i="35"/>
  <c r="V12" i="35"/>
  <c r="U12" i="35"/>
  <c r="T11" i="35"/>
  <c r="AP11" i="35"/>
  <c r="S11" i="35"/>
  <c r="AK11" i="35"/>
  <c r="R11" i="35"/>
  <c r="AF11" i="35"/>
  <c r="Q11" i="35"/>
  <c r="Y11" i="35"/>
  <c r="AZ11" i="35"/>
  <c r="AS11" i="35"/>
  <c r="AW11" i="35"/>
  <c r="AU11" i="35"/>
  <c r="P11" i="35"/>
  <c r="AO11" i="35"/>
  <c r="AN11" i="35"/>
  <c r="AM11" i="35"/>
  <c r="AJ11" i="35"/>
  <c r="AI11" i="35"/>
  <c r="AH11" i="35"/>
  <c r="AE11" i="35"/>
  <c r="AD11" i="35"/>
  <c r="AC11" i="35"/>
  <c r="AB11" i="35"/>
  <c r="AA11" i="35"/>
  <c r="X11" i="35"/>
  <c r="W11" i="35"/>
  <c r="V11" i="35"/>
  <c r="U11" i="35"/>
  <c r="T9" i="35"/>
  <c r="AP9" i="35"/>
  <c r="S9" i="35"/>
  <c r="AK9" i="35"/>
  <c r="R9" i="35"/>
  <c r="AF9" i="35"/>
  <c r="Q9" i="35"/>
  <c r="Y9" i="35"/>
  <c r="AZ9" i="35"/>
  <c r="AS9" i="35"/>
  <c r="AW9" i="35"/>
  <c r="AU9" i="35"/>
  <c r="P9" i="35"/>
  <c r="AO9" i="35"/>
  <c r="AN9" i="35"/>
  <c r="AM9" i="35"/>
  <c r="AJ9" i="35"/>
  <c r="AI9" i="35"/>
  <c r="AH9" i="35"/>
  <c r="AE9" i="35"/>
  <c r="AD9" i="35"/>
  <c r="AC9" i="35"/>
  <c r="AB9" i="35"/>
  <c r="AA9" i="35"/>
  <c r="X9" i="35"/>
  <c r="W9" i="35"/>
  <c r="V9" i="35"/>
  <c r="U9" i="35"/>
  <c r="T8" i="35"/>
  <c r="AP8" i="35"/>
  <c r="S8" i="35"/>
  <c r="AK8" i="35"/>
  <c r="R8" i="35"/>
  <c r="AF8" i="35"/>
  <c r="Q8" i="35"/>
  <c r="Y8" i="35"/>
  <c r="AZ8" i="35"/>
  <c r="AS8" i="35"/>
  <c r="AW8" i="35"/>
  <c r="AU8" i="35"/>
  <c r="P8" i="35"/>
  <c r="AO8" i="35"/>
  <c r="AN8" i="35"/>
  <c r="AM8" i="35"/>
  <c r="AJ8" i="35"/>
  <c r="AI8" i="35"/>
  <c r="AH8" i="35"/>
  <c r="AE8" i="35"/>
  <c r="AD8" i="35"/>
  <c r="AC8" i="35"/>
  <c r="AB8" i="35"/>
  <c r="AA8" i="35"/>
  <c r="X8" i="35"/>
  <c r="W8" i="35"/>
  <c r="V8" i="35"/>
  <c r="U8" i="35"/>
  <c r="T7" i="35"/>
  <c r="AP7" i="35"/>
  <c r="S7" i="35"/>
  <c r="AK7" i="35"/>
  <c r="R7" i="35"/>
  <c r="AF7" i="35"/>
  <c r="Q7" i="35"/>
  <c r="Y7" i="35"/>
  <c r="AZ7" i="35"/>
  <c r="AS7" i="35"/>
  <c r="AW7" i="35"/>
  <c r="AU7" i="35"/>
  <c r="P7" i="35"/>
  <c r="AO7" i="35"/>
  <c r="AN7" i="35"/>
  <c r="AM7" i="35"/>
  <c r="AJ7" i="35"/>
  <c r="AI7" i="35"/>
  <c r="AH7" i="35"/>
  <c r="AE7" i="35"/>
  <c r="AD7" i="35"/>
  <c r="AC7" i="35"/>
  <c r="AB7" i="35"/>
  <c r="AA7" i="35"/>
  <c r="X7" i="35"/>
  <c r="W7" i="35"/>
  <c r="V7" i="35"/>
  <c r="U7" i="35"/>
  <c r="T6" i="35"/>
  <c r="AP6" i="35"/>
  <c r="S6" i="35"/>
  <c r="AK6" i="35"/>
  <c r="R6" i="35"/>
  <c r="AF6" i="35"/>
  <c r="Q6" i="35"/>
  <c r="Y6" i="35"/>
  <c r="AZ6" i="35"/>
  <c r="AS6" i="35"/>
  <c r="AW6" i="35"/>
  <c r="AU6" i="35"/>
  <c r="P6" i="35"/>
  <c r="AO6" i="35"/>
  <c r="AN6" i="35"/>
  <c r="AM6" i="35"/>
  <c r="AJ6" i="35"/>
  <c r="AI6" i="35"/>
  <c r="AH6" i="35"/>
  <c r="AE6" i="35"/>
  <c r="AD6" i="35"/>
  <c r="AC6" i="35"/>
  <c r="AB6" i="35"/>
  <c r="AA6" i="35"/>
  <c r="X6" i="35"/>
  <c r="W6" i="35"/>
  <c r="V6" i="35"/>
  <c r="U6" i="35"/>
  <c r="F24" i="35"/>
  <c r="E24" i="35"/>
  <c r="C24" i="35"/>
  <c r="F23" i="35"/>
  <c r="E23" i="35"/>
  <c r="C23" i="35"/>
  <c r="F22" i="35"/>
  <c r="E22" i="35"/>
  <c r="C22" i="35"/>
  <c r="F21" i="35"/>
  <c r="E21" i="35"/>
  <c r="C21" i="35"/>
  <c r="F20" i="35"/>
  <c r="E20" i="35"/>
  <c r="C20" i="35"/>
  <c r="F19" i="35"/>
  <c r="E19" i="35"/>
  <c r="C19" i="35"/>
  <c r="F18" i="35"/>
  <c r="E18" i="35"/>
  <c r="C18" i="35"/>
  <c r="F17" i="35"/>
  <c r="E17" i="35"/>
  <c r="C17" i="35"/>
  <c r="F16" i="35"/>
  <c r="E16" i="35"/>
  <c r="C16" i="35"/>
  <c r="F15" i="35"/>
  <c r="E15" i="35"/>
  <c r="C15" i="35"/>
  <c r="F14" i="35"/>
  <c r="E14" i="35"/>
  <c r="C14" i="35"/>
  <c r="F13" i="35"/>
  <c r="E13" i="35"/>
  <c r="C13" i="35"/>
  <c r="F12" i="35"/>
  <c r="E12" i="35"/>
  <c r="C12" i="35"/>
  <c r="F11" i="35"/>
  <c r="E11" i="35"/>
  <c r="C11" i="35"/>
  <c r="F9" i="35"/>
  <c r="E9" i="35"/>
  <c r="C9" i="35"/>
  <c r="F8" i="35"/>
  <c r="E8" i="35"/>
  <c r="C8" i="35"/>
  <c r="F7" i="35"/>
  <c r="E7" i="35"/>
  <c r="C7" i="35"/>
  <c r="F6" i="35"/>
  <c r="E6" i="35"/>
  <c r="C6" i="35"/>
  <c r="AC2" i="53"/>
  <c r="AC2" i="52"/>
  <c r="AC2" i="51"/>
  <c r="AC2" i="50"/>
  <c r="AC2" i="49"/>
  <c r="AC2" i="48"/>
  <c r="AC2" i="47"/>
  <c r="AC2" i="46"/>
  <c r="AC2" i="45"/>
  <c r="AC2" i="44"/>
  <c r="AC2" i="43"/>
  <c r="AC2" i="42"/>
  <c r="AC2" i="41"/>
  <c r="AC2" i="40"/>
  <c r="AC2" i="39"/>
  <c r="AC2" i="38"/>
  <c r="AC2" i="37"/>
  <c r="AC2" i="36"/>
  <c r="AA5" i="45" l="1"/>
  <c r="N11" i="35" s="1"/>
  <c r="S5" i="45"/>
  <c r="L11" i="35"/>
  <c r="E5" i="43"/>
  <c r="J12" i="35"/>
  <c r="M10" i="35"/>
  <c r="K12" i="35"/>
  <c r="AR24" i="35"/>
  <c r="AR10" i="35"/>
  <c r="AR14" i="35"/>
  <c r="AR16" i="35"/>
  <c r="AR18" i="35"/>
  <c r="AR20" i="35"/>
  <c r="AR22" i="35"/>
  <c r="AR6" i="35"/>
  <c r="AR8" i="35"/>
  <c r="AR11" i="35"/>
  <c r="AR13" i="35"/>
  <c r="AR15" i="35"/>
  <c r="AR17" i="35"/>
  <c r="AR19" i="35"/>
  <c r="AR21" i="35"/>
  <c r="AR23" i="35"/>
  <c r="AR7" i="35"/>
  <c r="AR9" i="35"/>
  <c r="AR12" i="35"/>
  <c r="AT6" i="35"/>
  <c r="AV6" i="35"/>
  <c r="AV8" i="35"/>
  <c r="AT8" i="35"/>
  <c r="AV11" i="35"/>
  <c r="AT11" i="35"/>
  <c r="AT13" i="35"/>
  <c r="AV13" i="35"/>
  <c r="AV15" i="35"/>
  <c r="AT15" i="35"/>
  <c r="AT17" i="35"/>
  <c r="AV17" i="35"/>
  <c r="AV19" i="35"/>
  <c r="AT19" i="35"/>
  <c r="AT21" i="35"/>
  <c r="AV21" i="35"/>
  <c r="AV23" i="35"/>
  <c r="AT23" i="35"/>
  <c r="AT10" i="35"/>
  <c r="AV10" i="35"/>
  <c r="AV7" i="35"/>
  <c r="AT7" i="35"/>
  <c r="AT9" i="35"/>
  <c r="AV9" i="35"/>
  <c r="AV12" i="35"/>
  <c r="AT12" i="35"/>
  <c r="AT14" i="35"/>
  <c r="AV14" i="35"/>
  <c r="AV16" i="35"/>
  <c r="AT16" i="35"/>
  <c r="AT18" i="35"/>
  <c r="AV18" i="35"/>
  <c r="AV20" i="35"/>
  <c r="AT20" i="35"/>
  <c r="AT22" i="35"/>
  <c r="AV22" i="35"/>
  <c r="AV24" i="35"/>
  <c r="AT24" i="35"/>
  <c r="AE45" i="15"/>
  <c r="AS5" i="35" s="1"/>
  <c r="AR5" i="35" s="1"/>
  <c r="AC2" i="15"/>
  <c r="AA5" i="43" l="1"/>
  <c r="N12" i="35" s="1"/>
  <c r="L12" i="35"/>
  <c r="S5" i="43"/>
  <c r="M11" i="35"/>
  <c r="J13" i="35"/>
  <c r="E5" i="42"/>
  <c r="K13" i="35"/>
  <c r="W2" i="3"/>
  <c r="AA5" i="42" l="1"/>
  <c r="N13" i="35" s="1"/>
  <c r="L13" i="35"/>
  <c r="S5" i="42"/>
  <c r="E5" i="38"/>
  <c r="J14" i="35"/>
  <c r="M12" i="35"/>
  <c r="K14" i="35"/>
  <c r="AA5" i="38" l="1"/>
  <c r="N14" i="35" s="1"/>
  <c r="M13" i="35"/>
  <c r="E5" i="39"/>
  <c r="J15" i="35"/>
  <c r="L14" i="35"/>
  <c r="S5" i="38"/>
  <c r="K15" i="35"/>
  <c r="AA5" i="39" l="1"/>
  <c r="N15" i="35" s="1"/>
  <c r="S5" i="39"/>
  <c r="L15" i="35"/>
  <c r="E5" i="40"/>
  <c r="J16" i="35"/>
  <c r="K16" i="35"/>
  <c r="M14" i="35"/>
  <c r="AA5" i="40" l="1"/>
  <c r="N16" i="35" s="1"/>
  <c r="K17" i="35"/>
  <c r="J17" i="35"/>
  <c r="E5" i="36"/>
  <c r="L16" i="35"/>
  <c r="S5" i="40"/>
  <c r="M15" i="35"/>
  <c r="AA5" i="36" l="1"/>
  <c r="N17" i="35" s="1"/>
  <c r="S5" i="36"/>
  <c r="L17" i="35"/>
  <c r="E5" i="47"/>
  <c r="J18" i="35"/>
  <c r="M16" i="35"/>
  <c r="K18" i="35"/>
  <c r="AA5" i="47" l="1"/>
  <c r="N18" i="35" s="1"/>
  <c r="J19" i="35"/>
  <c r="E5" i="48"/>
  <c r="L18" i="35"/>
  <c r="S5" i="47"/>
  <c r="M17" i="35"/>
  <c r="K19" i="35"/>
  <c r="AA5" i="48" l="1"/>
  <c r="N19" i="35" s="1"/>
  <c r="M18" i="35"/>
  <c r="E5" i="50"/>
  <c r="J20" i="35"/>
  <c r="S5" i="48"/>
  <c r="L19" i="35"/>
  <c r="K20" i="35"/>
  <c r="AA5" i="50" l="1"/>
  <c r="N20" i="35" s="1"/>
  <c r="L20" i="35"/>
  <c r="S5" i="50"/>
  <c r="M19" i="35"/>
  <c r="J21" i="35"/>
  <c r="E5" i="51"/>
  <c r="K21" i="35"/>
  <c r="AA5" i="51" l="1"/>
  <c r="N21" i="35" s="1"/>
  <c r="M20" i="35"/>
  <c r="E5" i="52"/>
  <c r="J22" i="35"/>
  <c r="L21" i="35"/>
  <c r="S5" i="51"/>
  <c r="K22" i="35"/>
  <c r="AA5" i="52" l="1"/>
  <c r="N22" i="35" s="1"/>
  <c r="AA5" i="53"/>
  <c r="N23" i="35" s="1"/>
  <c r="L22" i="35"/>
  <c r="S5" i="52"/>
  <c r="M21" i="35"/>
  <c r="E5" i="53"/>
  <c r="J23" i="35"/>
  <c r="K24" i="35"/>
  <c r="K23" i="35"/>
  <c r="M22" i="35" l="1"/>
  <c r="E5" i="49"/>
  <c r="J24" i="35"/>
  <c r="S5" i="53"/>
  <c r="L23" i="35"/>
  <c r="L24" i="35" l="1"/>
  <c r="S5" i="49"/>
  <c r="M23" i="35"/>
  <c r="M24" i="35"/>
</calcChain>
</file>

<file path=xl/sharedStrings.xml><?xml version="1.0" encoding="utf-8"?>
<sst xmlns="http://schemas.openxmlformats.org/spreadsheetml/2006/main" count="2958" uniqueCount="253">
  <si>
    <t>EARLY EDUCATION</t>
  </si>
  <si>
    <t>Provider Name</t>
  </si>
  <si>
    <t>SETTING DETAILS</t>
  </si>
  <si>
    <t>CHILD A</t>
  </si>
  <si>
    <t>Date of Birth</t>
  </si>
  <si>
    <t>Requires visual cues to support understanding</t>
  </si>
  <si>
    <t>please choose</t>
  </si>
  <si>
    <t>CHILD'S NEEDS</t>
  </si>
  <si>
    <t>Communication and interaction</t>
  </si>
  <si>
    <t>Cognition and learning</t>
  </si>
  <si>
    <t>Social, emotional and mental health</t>
  </si>
  <si>
    <t>Sensory and/or physical needs</t>
  </si>
  <si>
    <t>On behalf of the childcare provider, I agree to the following conditions –</t>
  </si>
  <si>
    <t>I also confirm –</t>
  </si>
  <si>
    <t>Carry out agreed actions as detailed by relevant early years professionals to achieve desired outcomes</t>
  </si>
  <si>
    <t>Accept that the funding panel decision is final and that there is no process for appeal</t>
  </si>
  <si>
    <t>This award is subject to an Audit if the setting is selected</t>
  </si>
  <si>
    <t>I am authorised to complete this application</t>
  </si>
  <si>
    <t>all non-financial support has been explored and put into practice where possible</t>
  </si>
  <si>
    <t>AUTHORISATION</t>
  </si>
  <si>
    <t>●</t>
  </si>
  <si>
    <t>Date</t>
  </si>
  <si>
    <t>A</t>
  </si>
  <si>
    <t>B</t>
  </si>
  <si>
    <t>C</t>
  </si>
  <si>
    <t>D</t>
  </si>
  <si>
    <t>E</t>
  </si>
  <si>
    <t>F</t>
  </si>
  <si>
    <t>G</t>
  </si>
  <si>
    <t>H</t>
  </si>
  <si>
    <t>I</t>
  </si>
  <si>
    <t>J</t>
  </si>
  <si>
    <t>K</t>
  </si>
  <si>
    <t>C&amp;I</t>
  </si>
  <si>
    <t>C&amp;L</t>
  </si>
  <si>
    <t>S&amp;PN</t>
  </si>
  <si>
    <t>GUIDANCE</t>
  </si>
  <si>
    <t>earlyyearsfundingpanel@norfolk.gov.uk</t>
  </si>
  <si>
    <t>URN</t>
  </si>
  <si>
    <t>DOB</t>
  </si>
  <si>
    <t>Anxiety expressed through behaviour which creates a barrier to learning</t>
  </si>
  <si>
    <t>Adult support is required for personal care due to disability</t>
  </si>
  <si>
    <t>Difficulties with social communication &amp; developing relationships</t>
  </si>
  <si>
    <t>Engagement in play with others</t>
  </si>
  <si>
    <t>Level of concentration &amp; engagement in activities</t>
  </si>
  <si>
    <t>Requires adaption of environment/activities to allow engagement in learning</t>
  </si>
  <si>
    <t>BANDING</t>
  </si>
  <si>
    <t>DEV.AGE</t>
  </si>
  <si>
    <t>Requires additional support at times of key transition</t>
  </si>
  <si>
    <t>Agreed</t>
  </si>
  <si>
    <t>Decline</t>
  </si>
  <si>
    <t>Claim Process:</t>
  </si>
  <si>
    <t>Claim Period</t>
  </si>
  <si>
    <t>AREAS OF DEVELOPMENT</t>
  </si>
  <si>
    <t>x</t>
  </si>
  <si>
    <t>Summer</t>
  </si>
  <si>
    <t>Autumn</t>
  </si>
  <si>
    <t>Spring</t>
  </si>
  <si>
    <t>MEDICAL</t>
  </si>
  <si>
    <t>the personal information provided is held and used in compliance with the General Data Protection Regulation (GDPR)</t>
  </si>
  <si>
    <t xml:space="preserve"> </t>
  </si>
  <si>
    <t>ENGLISH AS AN ADDITIONAL LANGUAGE</t>
  </si>
  <si>
    <t>EAL</t>
  </si>
  <si>
    <t>L</t>
  </si>
  <si>
    <t>M</t>
  </si>
  <si>
    <t>Needs a safe designated area within the context of the setting to allow individualised activities or calming</t>
  </si>
  <si>
    <t>Is there a medical need?</t>
  </si>
  <si>
    <t>EXTERNAL AGENCIES</t>
  </si>
  <si>
    <t>N</t>
  </si>
  <si>
    <t>OTHER</t>
  </si>
  <si>
    <t>please specify</t>
  </si>
  <si>
    <t>A complex medical care plan is in place with daily monitoring</t>
  </si>
  <si>
    <t>O</t>
  </si>
  <si>
    <t>If YES, please provide the following -</t>
  </si>
  <si>
    <t xml:space="preserve">Medical need -  </t>
  </si>
  <si>
    <t>Has difficulty following age appropriate instructions</t>
  </si>
  <si>
    <t>NO</t>
  </si>
  <si>
    <t>P</t>
  </si>
  <si>
    <r>
      <rPr>
        <b/>
        <sz val="14"/>
        <color theme="1"/>
        <rFont val="Segoe UI"/>
        <family val="2"/>
      </rPr>
      <t>IMPORTANT</t>
    </r>
    <r>
      <rPr>
        <sz val="14"/>
        <color theme="1"/>
        <rFont val="Segoe UI"/>
        <family val="2"/>
      </rPr>
      <t>:</t>
    </r>
  </si>
  <si>
    <r>
      <t xml:space="preserve">Once electronically signed by someone with sufficient delegated responsibility, please return this </t>
    </r>
    <r>
      <rPr>
        <b/>
        <sz val="14"/>
        <color theme="1"/>
        <rFont val="Segoe UI"/>
        <family val="2"/>
      </rPr>
      <t>excel document</t>
    </r>
    <r>
      <rPr>
        <sz val="14"/>
        <color theme="1"/>
        <rFont val="Segoe UI"/>
        <family val="2"/>
      </rPr>
      <t xml:space="preserve"> </t>
    </r>
    <r>
      <rPr>
        <b/>
        <sz val="14"/>
        <color theme="1"/>
        <rFont val="Segoe UI"/>
        <family val="2"/>
      </rPr>
      <t>securely</t>
    </r>
    <r>
      <rPr>
        <sz val="14"/>
        <color theme="1"/>
        <rFont val="Segoe UI"/>
        <family val="2"/>
      </rPr>
      <t xml:space="preserve"> via </t>
    </r>
    <r>
      <rPr>
        <b/>
        <sz val="14"/>
        <color theme="1"/>
        <rFont val="Segoe UI"/>
        <family val="2"/>
      </rPr>
      <t>EMAIL</t>
    </r>
    <r>
      <rPr>
        <sz val="14"/>
        <color theme="1"/>
        <rFont val="Segoe UI"/>
        <family val="2"/>
      </rPr>
      <t xml:space="preserve"> to -</t>
    </r>
  </si>
  <si>
    <r>
      <t></t>
    </r>
    <r>
      <rPr>
        <sz val="14"/>
        <color theme="1"/>
        <rFont val="Wingdings"/>
        <charset val="2"/>
      </rPr>
      <t></t>
    </r>
  </si>
  <si>
    <t>2 year old Band Descriptors</t>
  </si>
  <si>
    <t>VERSION:</t>
  </si>
  <si>
    <t>Clincial / medical training has taken place</t>
  </si>
  <si>
    <t>Actively withdraws from engagement with peers &amp; does not seek interaction</t>
  </si>
  <si>
    <t xml:space="preserve">Physical coordination limits use of everyday equipment </t>
  </si>
  <si>
    <t>Requires support to participate &amp; engage</t>
  </si>
  <si>
    <t>Adult support is required to use identified communication aid to enable access to activities</t>
  </si>
  <si>
    <t>Q</t>
  </si>
  <si>
    <t>R</t>
  </si>
  <si>
    <t>SE&amp;M</t>
  </si>
  <si>
    <t>POSTCODE</t>
  </si>
  <si>
    <t>FORENAME</t>
  </si>
  <si>
    <t>SURNAME</t>
  </si>
  <si>
    <t>ID</t>
  </si>
  <si>
    <t>CHILD</t>
  </si>
  <si>
    <t>TERM</t>
  </si>
  <si>
    <t>NAME</t>
  </si>
  <si>
    <t>ID COUNT</t>
  </si>
  <si>
    <t>MEDICAL NEED</t>
  </si>
  <si>
    <r>
      <t>The panel decision is final, and there is</t>
    </r>
    <r>
      <rPr>
        <b/>
        <sz val="14"/>
        <color theme="1"/>
        <rFont val="Segoe UI"/>
        <family val="2"/>
      </rPr>
      <t xml:space="preserve"> no appeal process</t>
    </r>
    <r>
      <rPr>
        <sz val="14"/>
        <color theme="1"/>
        <rFont val="Segoe UI"/>
        <family val="2"/>
      </rPr>
      <t>.</t>
    </r>
  </si>
  <si>
    <t>All children in receipt of early education funding are eligible for SEN Inclusion funding if additional need is identified.</t>
  </si>
  <si>
    <t>3 and 4  year old Band Descriptors</t>
  </si>
  <si>
    <t>Child has EAL?</t>
  </si>
  <si>
    <t>S</t>
  </si>
  <si>
    <t>T</t>
  </si>
  <si>
    <t>CHILD B</t>
  </si>
  <si>
    <t>CHILD C</t>
  </si>
  <si>
    <t>CHILD D</t>
  </si>
  <si>
    <t>CHILD E</t>
  </si>
  <si>
    <t>CHILD F</t>
  </si>
  <si>
    <t>CHILD G</t>
  </si>
  <si>
    <t>CHILD H</t>
  </si>
  <si>
    <t>CHILD I</t>
  </si>
  <si>
    <t>CHILD J</t>
  </si>
  <si>
    <t>CHILD K</t>
  </si>
  <si>
    <t>CHILD L</t>
  </si>
  <si>
    <t>CHILD M</t>
  </si>
  <si>
    <t>CHILD N</t>
  </si>
  <si>
    <t>CHILD O</t>
  </si>
  <si>
    <t>CHILD P</t>
  </si>
  <si>
    <t>CHILD Q</t>
  </si>
  <si>
    <t>CHILD R</t>
  </si>
  <si>
    <t>CHILD S</t>
  </si>
  <si>
    <t>CHILD T</t>
  </si>
  <si>
    <t>Advise the LA (via the provider portal) if the child leaves or funded hours are amended, so that the award can be adjusted where applicable</t>
  </si>
  <si>
    <t>If OTHER is selected, please include medical diagnosis</t>
  </si>
  <si>
    <t>Medical</t>
  </si>
  <si>
    <t>Communication and Interaction</t>
  </si>
  <si>
    <t>Cognition and Learning</t>
  </si>
  <si>
    <t>Social, Emotional and Mental Health</t>
  </si>
  <si>
    <t>Sensory and/or Physical Needs</t>
  </si>
  <si>
    <t>DEV. AGE</t>
  </si>
  <si>
    <t>APPLICATION DETAILS</t>
  </si>
  <si>
    <t>insert legal forename</t>
  </si>
  <si>
    <t>insert legal surname</t>
  </si>
  <si>
    <t>Has a diagnosed hearing loss and wears hearing aids</t>
  </si>
  <si>
    <t>The funding cannot be used for the following:</t>
  </si>
  <si>
    <t>The delivery of the Universal Offer (standard inclusive practice) offered to all children</t>
  </si>
  <si>
    <t>Resources available through the Local Offer</t>
  </si>
  <si>
    <t>The cost of resources and/or equipment available via other funding opportunities offered by the Local Authority (this includes third party funding)</t>
  </si>
  <si>
    <t>The cost of specialist support from outside agencies that has been privately arranged by a third party</t>
  </si>
  <si>
    <t>To keep records up to date</t>
  </si>
  <si>
    <t>Transitions to school</t>
  </si>
  <si>
    <t>Settling in periods</t>
  </si>
  <si>
    <t>Toileting (unless this is related to the child's SEND)</t>
  </si>
  <si>
    <t>Further information can be found on our</t>
  </si>
  <si>
    <t>SEND inclusion web pages</t>
  </si>
  <si>
    <t>The needs of the child are banded “universal” for all areas of development</t>
  </si>
  <si>
    <t>Use of funding:</t>
  </si>
  <si>
    <t>If awarded, the funding should be used to put in early support to improve outcomes for the child and reduce longer term difficulties.  Examples of how providers can use the fund include:</t>
  </si>
  <si>
    <t>Children cannot be matched to an early education claim</t>
  </si>
  <si>
    <t>Submitted By</t>
  </si>
  <si>
    <t>Position</t>
  </si>
  <si>
    <t>EMAIL ADDRESS</t>
  </si>
  <si>
    <t>please provide an email address where award information can be sent</t>
  </si>
  <si>
    <t>PLANNED USE OF FUNDING</t>
  </si>
  <si>
    <t>Please indicate how you plan to use the funding if awarded</t>
  </si>
  <si>
    <t>ENHANCE STAFF RATIOS</t>
  </si>
  <si>
    <t>ADULT FOCUSED ACTIVITIES</t>
  </si>
  <si>
    <t>SPECIFIC INTERVENTION</t>
  </si>
  <si>
    <t>SPECIALIST SUPPORT</t>
  </si>
  <si>
    <t>EYF ID</t>
  </si>
  <si>
    <t>please ensure the name, DOB and postcode match the child's portal record</t>
  </si>
  <si>
    <t>insert if known</t>
  </si>
  <si>
    <t>FUNDING USE</t>
  </si>
  <si>
    <t>If any cells are highlighted RED, please amend details on individual childs tab</t>
  </si>
  <si>
    <t>CONSENT</t>
  </si>
  <si>
    <t>EMAIL</t>
  </si>
  <si>
    <t>Funding rate:</t>
  </si>
  <si>
    <t>SEN Inclusion funding can be paid at two different rates. The lower rate is paid for children identified as having a low and emerging level of need. The higher rate is paid for children identified as having a complex or medical level of need.</t>
  </si>
  <si>
    <t>How confident are you in meeting the child's needs in your setting?</t>
  </si>
  <si>
    <t>Does the child have an EHCP?</t>
  </si>
  <si>
    <t>MEETING NEED</t>
  </si>
  <si>
    <t>EHCP
STATUS</t>
  </si>
  <si>
    <t>PARENT / CARER CONSENT RECEIVED</t>
  </si>
  <si>
    <t>CHILD DETAILS</t>
  </si>
  <si>
    <t>PLEASE NOTE:</t>
  </si>
  <si>
    <t>❶</t>
  </si>
  <si>
    <t>❷</t>
  </si>
  <si>
    <t>❸</t>
  </si>
  <si>
    <r>
      <t xml:space="preserve">Where an early education funding claim cannot be matched to the children listed above and/or consent has not been sought, the panel outcome for the child's application will be </t>
    </r>
    <r>
      <rPr>
        <b/>
        <sz val="11"/>
        <rFont val="Segoe UI"/>
        <family val="2"/>
      </rPr>
      <t>DECLINE</t>
    </r>
    <r>
      <rPr>
        <sz val="11"/>
        <rFont val="Segoe UI"/>
        <family val="2"/>
      </rPr>
      <t>.</t>
    </r>
  </si>
  <si>
    <t>❹</t>
  </si>
  <si>
    <r>
      <t xml:space="preserve">Please check the </t>
    </r>
    <r>
      <rPr>
        <b/>
        <sz val="11"/>
        <color theme="1"/>
        <rFont val="Segoe UI"/>
        <family val="2"/>
      </rPr>
      <t>CLAIM TAB</t>
    </r>
    <r>
      <rPr>
        <sz val="11"/>
        <color theme="1"/>
        <rFont val="Segoe UI"/>
        <family val="2"/>
      </rPr>
      <t xml:space="preserve"> prior to submission, to ensure bandings are correct and the application has been completed in full.</t>
    </r>
  </si>
  <si>
    <t>S&amp;P</t>
  </si>
  <si>
    <t>S,E&amp;M</t>
  </si>
  <si>
    <t>Medical Need [P]</t>
  </si>
  <si>
    <t>Consent</t>
  </si>
  <si>
    <t>One to One support (unless agreed)</t>
  </si>
  <si>
    <t>Applications are incomplete or the incorrect version is submitted</t>
  </si>
  <si>
    <r>
      <rPr>
        <b/>
        <sz val="14"/>
        <color theme="1"/>
        <rFont val="Segoe UI"/>
        <family val="2"/>
      </rPr>
      <t>All queries</t>
    </r>
    <r>
      <rPr>
        <sz val="14"/>
        <color theme="1"/>
        <rFont val="Segoe UI"/>
        <family val="2"/>
      </rPr>
      <t xml:space="preserve"> concerning applications and payments should be </t>
    </r>
    <r>
      <rPr>
        <b/>
        <sz val="14"/>
        <color theme="1"/>
        <rFont val="Segoe UI"/>
        <family val="2"/>
      </rPr>
      <t>via email</t>
    </r>
    <r>
      <rPr>
        <sz val="14"/>
        <color theme="1"/>
        <rFont val="Segoe UI"/>
        <family val="2"/>
      </rPr>
      <t xml:space="preserve"> and sent to</t>
    </r>
  </si>
  <si>
    <t>To apply for funding, this form should be submitted each claim period (termly) following your observations for the individual child, and use of the descriptors to band each area of development. (This document can be used for up to 20 children)</t>
  </si>
  <si>
    <t>The application for each child will be reviewed, and an outcome determined.</t>
  </si>
  <si>
    <t>An Early Years Adviser may call the applicant to clarify the banding because it does not correlate to the answered questions and/or for more information is required about the how the medical need impacts the child and setting.</t>
  </si>
  <si>
    <t>Applications are received after the deadline date (unless an extension or late submission is agreed by panel)</t>
  </si>
  <si>
    <r>
      <t xml:space="preserve">Awards will be based on the banding and number of hours funded by the Local Authority at your setting.  </t>
    </r>
    <r>
      <rPr>
        <sz val="14"/>
        <color rgb="FFFF3300"/>
        <rFont val="Segoe UI"/>
        <family val="2"/>
      </rPr>
      <t xml:space="preserve">It is important to </t>
    </r>
    <r>
      <rPr>
        <b/>
        <sz val="14"/>
        <color rgb="FFFF3300"/>
        <rFont val="Segoe UI"/>
        <family val="2"/>
      </rPr>
      <t>submit</t>
    </r>
    <r>
      <rPr>
        <sz val="14"/>
        <color rgb="FFFF3300"/>
        <rFont val="Segoe UI"/>
        <family val="2"/>
      </rPr>
      <t xml:space="preserve"> your </t>
    </r>
    <r>
      <rPr>
        <b/>
        <sz val="14"/>
        <color rgb="FFFF3300"/>
        <rFont val="Segoe UI"/>
        <family val="2"/>
      </rPr>
      <t>early education claims</t>
    </r>
    <r>
      <rPr>
        <sz val="14"/>
        <color rgb="FFFF3300"/>
        <rFont val="Segoe UI"/>
        <family val="2"/>
      </rPr>
      <t xml:space="preserve"> </t>
    </r>
    <r>
      <rPr>
        <b/>
        <sz val="14"/>
        <color rgb="FFFF3300"/>
        <rFont val="Segoe UI"/>
        <family val="2"/>
      </rPr>
      <t>as soon as possible</t>
    </r>
    <r>
      <rPr>
        <sz val="14"/>
        <color rgb="FFFF3300"/>
        <rFont val="Segoe UI"/>
        <family val="2"/>
      </rPr>
      <t xml:space="preserve"> to avoid delay in the outcome of any award.</t>
    </r>
  </si>
  <si>
    <r>
      <rPr>
        <b/>
        <sz val="14"/>
        <color theme="1"/>
        <rFont val="Segoe UI"/>
        <family val="2"/>
      </rPr>
      <t>Applications will be DECLINED</t>
    </r>
    <r>
      <rPr>
        <sz val="14"/>
        <color theme="1"/>
        <rFont val="Segoe UI"/>
        <family val="2"/>
      </rPr>
      <t xml:space="preserve"> where –</t>
    </r>
  </si>
  <si>
    <r>
      <rPr>
        <b/>
        <sz val="14"/>
        <color theme="1"/>
        <rFont val="Segoe UI"/>
        <family val="2"/>
      </rPr>
      <t>Applications which are AGREED</t>
    </r>
    <r>
      <rPr>
        <sz val="14"/>
        <color theme="1"/>
        <rFont val="Segoe UI"/>
        <family val="2"/>
      </rPr>
      <t xml:space="preserve"> –</t>
    </r>
  </si>
  <si>
    <t>The award each claim period will be different, as it will depend upon the need of the child and number of hours funded.</t>
  </si>
  <si>
    <t>Applications received after the deadline will not be considered by panel unless the child's start date for early education is after this date or agreement has been sought via email.</t>
  </si>
  <si>
    <t>Application:</t>
  </si>
  <si>
    <t>❺</t>
  </si>
  <si>
    <t>Steps -</t>
  </si>
  <si>
    <t xml:space="preserve">  ❷</t>
  </si>
  <si>
    <t xml:space="preserve">   ❹</t>
  </si>
  <si>
    <t xml:space="preserve">  ❺</t>
  </si>
  <si>
    <t>To complete the application, the following Steps must be completed.</t>
  </si>
  <si>
    <t>Read this guidance in full, checking the current version is open for completion.</t>
  </si>
  <si>
    <t>version:</t>
  </si>
  <si>
    <t>Complete the setting detail tab, ensuring all yellow cells have details inserted.</t>
  </si>
  <si>
    <t>Complete the child list tab, ensuring all yellow cells have details inserted where an application will be submitted and confirm that consent has been sought.</t>
  </si>
  <si>
    <t>For each child, complete the questions and determine their banding (all yellow cells). Their name, DOB and consent will pre-populate.</t>
  </si>
  <si>
    <t>Payments will be adjusted (decreased/increased) where funding claims are amended.</t>
  </si>
  <si>
    <t>Enhance staff ratios within the environment in order to increase the capacity of the children's key person to offer adult focused activities/support specific intervention.</t>
  </si>
  <si>
    <t>Key persons time to engage with specialist support from outside agencies, such as speech and language therapy, physiotherapy.</t>
  </si>
  <si>
    <t>Support for co-ordinating key worker duties, such as team around the child.</t>
  </si>
  <si>
    <t>To participate where required in monitoring by relevant early years professionals to ensure funding has been used as detailed in the guidance and the desired outcomes will be / have been achieved</t>
  </si>
  <si>
    <t>parent / carer consent and agreement to claim the funding for their child has been sought and they are aware where funding is shared, both providers will be notified via the portal</t>
  </si>
  <si>
    <t>I can evidence that the parent / carer consent has been sought and agreed upon request, or as part of monitoring / an audit</t>
  </si>
  <si>
    <r>
      <t xml:space="preserve">Awards are based on the number of </t>
    </r>
    <r>
      <rPr>
        <b/>
        <sz val="11"/>
        <rFont val="Segoe UI"/>
        <family val="2"/>
      </rPr>
      <t>early education hours funded only</t>
    </r>
    <r>
      <rPr>
        <sz val="11"/>
        <rFont val="Segoe UI"/>
        <family val="2"/>
      </rPr>
      <t>.</t>
    </r>
  </si>
  <si>
    <t>It is important that -</t>
  </si>
  <si>
    <t>families have agreed that the application can be submitted and they know your planned use if funding is awarded.</t>
  </si>
  <si>
    <t>❻</t>
  </si>
  <si>
    <t>Submit your early education funding claim asap, avoid waiting for the deadline</t>
  </si>
  <si>
    <t>Check the claim tab to ensure all sections have been completed.  Securely email application to panel asap.</t>
  </si>
  <si>
    <r>
      <rPr>
        <b/>
        <sz val="11"/>
        <color rgb="FF00B050"/>
        <rFont val="Segoe UI"/>
        <family val="2"/>
      </rPr>
      <t>Tip!</t>
    </r>
    <r>
      <rPr>
        <sz val="11"/>
        <color theme="1"/>
        <rFont val="Segoe UI"/>
        <family val="2"/>
      </rPr>
      <t xml:space="preserve"> Avoid waiting until the deadline, as any immediate issues can be addressed prior to panel</t>
    </r>
  </si>
  <si>
    <r>
      <t xml:space="preserve">these details match the funding claim record </t>
    </r>
    <r>
      <rPr>
        <b/>
        <sz val="11"/>
        <color theme="1"/>
        <rFont val="Segoe UI"/>
        <family val="2"/>
      </rPr>
      <t>exactly</t>
    </r>
    <r>
      <rPr>
        <sz val="11"/>
        <color theme="1"/>
        <rFont val="Segoe UI"/>
        <family val="2"/>
      </rPr>
      <t>.  (</t>
    </r>
    <r>
      <rPr>
        <b/>
        <sz val="11"/>
        <color rgb="FF00B050"/>
        <rFont val="Segoe UI"/>
        <family val="2"/>
      </rPr>
      <t>!</t>
    </r>
    <r>
      <rPr>
        <sz val="11"/>
        <color theme="1"/>
        <rFont val="Segoe UI"/>
        <family val="2"/>
      </rPr>
      <t xml:space="preserve"> Mismatch = Decline until a match can be determined)</t>
    </r>
  </si>
  <si>
    <t>Ofsted / Agency / ISI Number</t>
  </si>
  <si>
    <t>SESSION</t>
  </si>
  <si>
    <t>AM</t>
  </si>
  <si>
    <t>PM</t>
  </si>
  <si>
    <t>MON</t>
  </si>
  <si>
    <t>TUE</t>
  </si>
  <si>
    <t>WED</t>
  </si>
  <si>
    <t>THU</t>
  </si>
  <si>
    <t>FRI</t>
  </si>
  <si>
    <t>ATTENDANCE</t>
  </si>
  <si>
    <r>
      <t xml:space="preserve">Parent / carer consent and agreement to claim the funding for their child </t>
    </r>
    <r>
      <rPr>
        <b/>
        <sz val="10"/>
        <rFont val="Segoe UI"/>
        <family val="2"/>
      </rPr>
      <t>MUST BE</t>
    </r>
    <r>
      <rPr>
        <sz val="10"/>
        <rFont val="Segoe UI"/>
        <family val="2"/>
      </rPr>
      <t xml:space="preserve"> sought prior to submitting an application.
They should also be made aware that where funding is shared both providers will be notified via the portal.</t>
    </r>
  </si>
  <si>
    <t>select</t>
  </si>
  <si>
    <t>EYSEN-02/11 (APR-25)</t>
  </si>
  <si>
    <t>SEND FUNDING</t>
  </si>
  <si>
    <t>[IMPORTANT]
To avoid double funding, children on the first submission should not be included on the second.</t>
  </si>
  <si>
    <t>Notification of the award will be on the remittance and detailed on the portal using the child weighting (after panel).  A summary can be be issued of the total awards for the claim period upon request.</t>
  </si>
  <si>
    <t>Attending meetings and training (unless this is related to the child's EHCP)</t>
  </si>
  <si>
    <t>Submission  Deadline</t>
  </si>
  <si>
    <t>Has any external agency issued any advice/guidance towards the care of the child</t>
  </si>
  <si>
    <t>If YES, who -</t>
  </si>
  <si>
    <t>EXT Agencies</t>
  </si>
  <si>
    <t>SUBMISSION DATES:</t>
  </si>
  <si>
    <r>
      <t xml:space="preserve">There is opportunity to submit an initial claim, and then another </t>
    </r>
    <r>
      <rPr>
        <b/>
        <sz val="14"/>
        <color theme="1"/>
        <rFont val="Segoe UI"/>
        <family val="2"/>
      </rPr>
      <t>if</t>
    </r>
    <r>
      <rPr>
        <sz val="14"/>
        <color theme="1"/>
        <rFont val="Segoe UI"/>
        <family val="2"/>
      </rPr>
      <t xml:space="preserve"> required after half term for any late starters or for child where their need was not originally identified.</t>
    </r>
  </si>
  <si>
    <t>ADDITIONAL CLAIMS</t>
  </si>
  <si>
    <t>INITIAL CLAIMS</t>
  </si>
  <si>
    <t>DEADLINE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</si>
</sst>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66" x14ac:knownFonts="1">
    <font>
      <sz val="11"/>
      <color theme="1"/>
      <name val="Calibri"/>
      <family val="2"/>
      <scheme val="minor"/>
    </font>
    <font>
      <sz val="11"/>
      <color theme="1"/>
      <name val="Segoe UI"/>
      <family val="2"/>
    </font>
    <font>
      <sz val="11"/>
      <color theme="1"/>
      <name val="Calibri"/>
      <family val="2"/>
    </font>
    <font>
      <b/>
      <sz val="11"/>
      <color theme="1"/>
      <name val="Calibri"/>
      <family val="2"/>
    </font>
    <font>
      <b/>
      <sz val="10"/>
      <color theme="1"/>
      <name val="Calibri"/>
      <family val="2"/>
      <scheme val="minor"/>
    </font>
    <font>
      <b/>
      <sz val="16"/>
      <color theme="1"/>
      <name val="Calibri"/>
      <family val="2"/>
    </font>
    <font>
      <b/>
      <sz val="16"/>
      <color rgb="FF0070C0"/>
      <name val="Calibri"/>
      <family val="2"/>
    </font>
    <font>
      <b/>
      <sz val="12"/>
      <color theme="1"/>
      <name val="Calibri"/>
      <family val="2"/>
    </font>
    <font>
      <b/>
      <sz val="20"/>
      <color theme="1"/>
      <name val="Calibri"/>
      <family val="2"/>
    </font>
    <font>
      <sz val="8"/>
      <color theme="1"/>
      <name val="Calibri"/>
      <family val="2"/>
    </font>
    <font>
      <sz val="10"/>
      <color theme="1"/>
      <name val="Calibri"/>
      <family val="2"/>
    </font>
    <font>
      <sz val="11"/>
      <color theme="0"/>
      <name val="Calibri"/>
      <family val="2"/>
    </font>
    <font>
      <u/>
      <sz val="11"/>
      <color theme="10"/>
      <name val="Calibri"/>
      <family val="2"/>
      <scheme val="minor"/>
    </font>
    <font>
      <sz val="11"/>
      <color rgb="FFFF0000"/>
      <name val="Calibri"/>
      <family val="2"/>
    </font>
    <font>
      <sz val="11"/>
      <name val="Calibri"/>
      <family val="2"/>
      <scheme val="minor"/>
    </font>
    <font>
      <sz val="11"/>
      <name val="Calibri"/>
      <family val="2"/>
    </font>
    <font>
      <sz val="11"/>
      <color indexed="8"/>
      <name val="Calibri"/>
      <family val="2"/>
    </font>
    <font>
      <sz val="14"/>
      <color theme="1"/>
      <name val="Wingdings"/>
      <charset val="2"/>
    </font>
    <font>
      <sz val="11"/>
      <color theme="1"/>
      <name val="Segoe UI"/>
      <family val="2"/>
    </font>
    <font>
      <b/>
      <sz val="20"/>
      <color theme="1"/>
      <name val="Segoe UI"/>
      <family val="2"/>
    </font>
    <font>
      <b/>
      <sz val="16"/>
      <color theme="1"/>
      <name val="Segoe UI"/>
      <family val="2"/>
    </font>
    <font>
      <b/>
      <sz val="16"/>
      <color rgb="FF0070C0"/>
      <name val="Segoe UI"/>
      <family val="2"/>
    </font>
    <font>
      <sz val="14"/>
      <color theme="1"/>
      <name val="Segoe UI"/>
      <family val="2"/>
    </font>
    <font>
      <sz val="6"/>
      <color theme="1"/>
      <name val="Segoe UI"/>
      <family val="2"/>
    </font>
    <font>
      <b/>
      <sz val="14"/>
      <color theme="1"/>
      <name val="Segoe UI"/>
      <family val="2"/>
    </font>
    <font>
      <b/>
      <sz val="14"/>
      <name val="Segoe UI"/>
      <family val="2"/>
    </font>
    <font>
      <b/>
      <sz val="11"/>
      <color theme="1"/>
      <name val="Segoe UI"/>
      <family val="2"/>
    </font>
    <font>
      <sz val="11"/>
      <color rgb="FFFF0000"/>
      <name val="Segoe UI"/>
      <family val="2"/>
    </font>
    <font>
      <sz val="14"/>
      <color rgb="FFFF0000"/>
      <name val="Segoe UI"/>
      <family val="2"/>
    </font>
    <font>
      <u/>
      <sz val="14"/>
      <color theme="10"/>
      <name val="Segoe UI"/>
      <family val="2"/>
    </font>
    <font>
      <sz val="8"/>
      <name val="Calibri"/>
      <family val="2"/>
    </font>
    <font>
      <i/>
      <sz val="11"/>
      <color rgb="FF0070C0"/>
      <name val="Calibri"/>
      <family val="2"/>
    </font>
    <font>
      <b/>
      <sz val="8"/>
      <color theme="0"/>
      <name val="Calibri"/>
      <family val="2"/>
      <scheme val="minor"/>
    </font>
    <font>
      <b/>
      <sz val="10"/>
      <color theme="0"/>
      <name val="Calibri"/>
      <family val="2"/>
    </font>
    <font>
      <b/>
      <sz val="14"/>
      <color theme="0"/>
      <name val="Calibri"/>
      <family val="2"/>
      <scheme val="minor"/>
    </font>
    <font>
      <b/>
      <sz val="14"/>
      <color theme="1"/>
      <name val="Calibri"/>
      <family val="2"/>
    </font>
    <font>
      <b/>
      <sz val="14"/>
      <color theme="0"/>
      <name val="Calibri"/>
      <family val="2"/>
    </font>
    <font>
      <b/>
      <sz val="9"/>
      <color theme="1"/>
      <name val="Segoe UI"/>
      <family val="2"/>
    </font>
    <font>
      <sz val="9"/>
      <color theme="1"/>
      <name val="Segoe UI"/>
      <family val="2"/>
    </font>
    <font>
      <sz val="11"/>
      <color theme="0"/>
      <name val="Calibri"/>
      <family val="2"/>
      <scheme val="minor"/>
    </font>
    <font>
      <b/>
      <sz val="11"/>
      <color indexed="8"/>
      <name val="Calibri"/>
      <family val="2"/>
    </font>
    <font>
      <b/>
      <sz val="11"/>
      <color theme="1"/>
      <name val="Calibri"/>
      <family val="2"/>
      <scheme val="minor"/>
    </font>
    <font>
      <b/>
      <sz val="11"/>
      <color theme="0"/>
      <name val="Calibri"/>
      <family val="2"/>
    </font>
    <font>
      <sz val="14"/>
      <name val="Calibri"/>
      <family val="2"/>
    </font>
    <font>
      <sz val="11"/>
      <name val="Segoe UI"/>
      <family val="2"/>
    </font>
    <font>
      <b/>
      <sz val="11"/>
      <name val="Segoe UI"/>
      <family val="2"/>
    </font>
    <font>
      <b/>
      <sz val="9"/>
      <color theme="1"/>
      <name val="Calibri"/>
      <family val="2"/>
      <scheme val="minor"/>
    </font>
    <font>
      <b/>
      <sz val="9"/>
      <color theme="0"/>
      <name val="Calibri"/>
      <family val="2"/>
      <scheme val="minor"/>
    </font>
    <font>
      <b/>
      <sz val="9"/>
      <name val="Calibri"/>
      <family val="2"/>
      <scheme val="minor"/>
    </font>
    <font>
      <sz val="9"/>
      <color theme="1"/>
      <name val="Calibri"/>
      <family val="2"/>
    </font>
    <font>
      <b/>
      <sz val="11"/>
      <name val="Calibri"/>
      <family val="2"/>
      <scheme val="minor"/>
    </font>
    <font>
      <sz val="11"/>
      <color rgb="FF002060"/>
      <name val="Calibri"/>
      <family val="2"/>
    </font>
    <font>
      <sz val="14"/>
      <color rgb="FFFF3300"/>
      <name val="Segoe UI"/>
      <family val="2"/>
    </font>
    <font>
      <b/>
      <sz val="14"/>
      <color rgb="FFFF3300"/>
      <name val="Segoe UI"/>
      <family val="2"/>
    </font>
    <font>
      <b/>
      <sz val="12"/>
      <color rgb="FF00B050"/>
      <name val="Segoe UI"/>
      <family val="2"/>
    </font>
    <font>
      <b/>
      <sz val="14"/>
      <color rgb="FF00B050"/>
      <name val="Segoe UI"/>
      <family val="2"/>
    </font>
    <font>
      <sz val="11"/>
      <color rgb="FF00B050"/>
      <name val="Calibri"/>
      <family val="2"/>
    </font>
    <font>
      <sz val="11"/>
      <color rgb="FF00B050"/>
      <name val="Segoe UI"/>
      <family val="2"/>
    </font>
    <font>
      <sz val="8"/>
      <color theme="1"/>
      <name val="Segoe UI"/>
      <family val="2"/>
    </font>
    <font>
      <sz val="11"/>
      <color rgb="FFFF3300"/>
      <name val="Calibri"/>
      <family val="2"/>
    </font>
    <font>
      <b/>
      <sz val="11"/>
      <color rgb="FF00B050"/>
      <name val="Segoe UI"/>
      <family val="2"/>
    </font>
    <font>
      <sz val="10"/>
      <name val="Segoe UI"/>
      <family val="2"/>
    </font>
    <font>
      <b/>
      <sz val="10"/>
      <name val="Segoe UI"/>
      <family val="2"/>
    </font>
    <font>
      <b/>
      <sz val="10"/>
      <color theme="1"/>
      <name val="Calibri"/>
      <family val="2"/>
    </font>
    <font>
      <sz val="11"/>
      <color theme="0"/>
      <name val="Segoe UI"/>
      <family val="2"/>
    </font>
    <font>
      <i/>
      <sz val="16"/>
      <color rgb="FFFF0000"/>
      <name val="Calibri"/>
      <family val="2"/>
    </font>
  </fonts>
  <fills count="10">
    <fill>
      <patternFill patternType="none"/>
    </fill>
    <fill>
      <patternFill patternType="gray125"/>
    </fill>
    <fill>
      <patternFill patternType="solid">
        <fgColor rgb="FFFFFFCC"/>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rgb="FFFF0000"/>
        <bgColor indexed="64"/>
      </patternFill>
    </fill>
    <fill>
      <patternFill patternType="solid">
        <fgColor rgb="FFB4C6E7"/>
        <bgColor indexed="64"/>
      </patternFill>
    </fill>
    <fill>
      <patternFill patternType="solid">
        <fgColor rgb="FF002060"/>
        <bgColor indexed="64"/>
      </patternFill>
    </fill>
    <fill>
      <patternFill patternType="solid">
        <fgColor rgb="FFFF33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n">
        <color indexed="64"/>
      </left>
      <right/>
      <top/>
      <bottom style="medium">
        <color rgb="FF002060"/>
      </bottom>
      <diagonal/>
    </border>
    <border>
      <left style="thin">
        <color indexed="64"/>
      </left>
      <right style="thin">
        <color indexed="64"/>
      </right>
      <top/>
      <bottom style="medium">
        <color rgb="FF002060"/>
      </bottom>
      <diagonal/>
    </border>
    <border>
      <left style="thin">
        <color indexed="64"/>
      </left>
      <right/>
      <top style="thin">
        <color indexed="64"/>
      </top>
      <bottom style="medium">
        <color rgb="FF002060"/>
      </bottom>
      <diagonal/>
    </border>
    <border>
      <left/>
      <right style="thin">
        <color indexed="64"/>
      </right>
      <top style="medium">
        <color rgb="FF002060"/>
      </top>
      <bottom/>
      <diagonal/>
    </border>
    <border>
      <left style="thin">
        <color indexed="64"/>
      </left>
      <right style="thin">
        <color indexed="64"/>
      </right>
      <top style="medium">
        <color rgb="FF002060"/>
      </top>
      <bottom/>
      <diagonal/>
    </border>
    <border>
      <left style="thin">
        <color indexed="64"/>
      </left>
      <right/>
      <top style="medium">
        <color rgb="FF002060"/>
      </top>
      <bottom style="thin">
        <color indexed="64"/>
      </bottom>
      <diagonal/>
    </border>
    <border>
      <left style="thin">
        <color indexed="64"/>
      </left>
      <right/>
      <top style="medium">
        <color rgb="FF002060"/>
      </top>
      <bottom/>
      <diagonal/>
    </border>
    <border>
      <left/>
      <right style="thin">
        <color indexed="64"/>
      </right>
      <top/>
      <bottom style="medium">
        <color rgb="FF002060"/>
      </bottom>
      <diagonal/>
    </border>
    <border>
      <left/>
      <right/>
      <top/>
      <bottom style="medium">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medium">
        <color rgb="FF002060"/>
      </left>
      <right/>
      <top style="medium">
        <color rgb="FF002060"/>
      </top>
      <bottom style="thin">
        <color rgb="FF002060"/>
      </bottom>
      <diagonal/>
    </border>
    <border>
      <left style="medium">
        <color rgb="FF002060"/>
      </left>
      <right/>
      <top style="thin">
        <color rgb="FF002060"/>
      </top>
      <bottom style="medium">
        <color rgb="FF002060"/>
      </bottom>
      <diagonal/>
    </border>
  </borders>
  <cellStyleXfs count="2">
    <xf numFmtId="0" fontId="0" fillId="0" borderId="0"/>
    <xf numFmtId="0" fontId="12" fillId="0" borderId="0" applyNumberFormat="0" applyFill="0" applyBorder="0" applyAlignment="0" applyProtection="0"/>
  </cellStyleXfs>
  <cellXfs count="255">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5" xfId="0" applyFont="1" applyBorder="1" applyAlignment="1">
      <alignment horizontal="left" vertical="center"/>
    </xf>
    <xf numFmtId="0" fontId="3" fillId="0" borderId="0" xfId="0" applyFont="1" applyAlignment="1">
      <alignment horizontal="right" vertical="center"/>
    </xf>
    <xf numFmtId="0" fontId="6"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top"/>
    </xf>
    <xf numFmtId="0" fontId="10" fillId="0" borderId="0" xfId="0" applyFont="1" applyAlignment="1">
      <alignment horizontal="left" vertical="center"/>
    </xf>
    <xf numFmtId="0" fontId="5" fillId="0" borderId="0" xfId="0" applyFont="1" applyAlignment="1">
      <alignment horizontal="right" vertical="center"/>
    </xf>
    <xf numFmtId="0" fontId="11" fillId="0" borderId="0" xfId="0" applyFont="1" applyAlignment="1">
      <alignment horizontal="left" vertical="center"/>
    </xf>
    <xf numFmtId="0" fontId="8" fillId="0" borderId="0" xfId="0" applyFont="1" applyAlignment="1">
      <alignment horizontal="right" vertical="center"/>
    </xf>
    <xf numFmtId="0" fontId="13" fillId="0" borderId="0" xfId="0" applyFont="1" applyAlignment="1">
      <alignment horizontal="left" vertical="center"/>
    </xf>
    <xf numFmtId="0" fontId="15" fillId="0" borderId="0" xfId="0" applyFont="1" applyAlignment="1">
      <alignment horizontal="right" vertical="center"/>
    </xf>
    <xf numFmtId="0" fontId="16" fillId="0" borderId="0" xfId="0" applyFont="1" applyAlignment="1">
      <alignment horizontal="right" vertical="center"/>
    </xf>
    <xf numFmtId="0" fontId="14" fillId="0" borderId="0" xfId="0" applyFont="1" applyAlignment="1">
      <alignment horizontal="right" vertical="center"/>
    </xf>
    <xf numFmtId="0" fontId="11" fillId="0" borderId="0" xfId="0" applyFont="1" applyAlignment="1">
      <alignment horizontal="right" vertical="center"/>
    </xf>
    <xf numFmtId="0" fontId="18" fillId="0" borderId="0" xfId="0" applyFont="1" applyAlignment="1">
      <alignment horizontal="left" vertical="center"/>
    </xf>
    <xf numFmtId="0" fontId="19" fillId="0" borderId="0" xfId="0" applyFont="1" applyAlignment="1">
      <alignment horizontal="right" vertical="center"/>
    </xf>
    <xf numFmtId="0" fontId="20" fillId="0" borderId="0" xfId="0" applyFont="1" applyAlignment="1">
      <alignment horizontal="right" vertical="center"/>
    </xf>
    <xf numFmtId="0" fontId="18" fillId="0" borderId="5" xfId="0" applyFont="1" applyBorder="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top" wrapText="1"/>
    </xf>
    <xf numFmtId="0" fontId="23" fillId="0" borderId="0" xfId="0" applyFont="1" applyAlignment="1">
      <alignment horizontal="justify" vertical="center"/>
    </xf>
    <xf numFmtId="0" fontId="18" fillId="0" borderId="0" xfId="0" applyFont="1"/>
    <xf numFmtId="0" fontId="25"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right" vertical="center"/>
    </xf>
    <xf numFmtId="0" fontId="22" fillId="0" borderId="0" xfId="0" applyFont="1" applyAlignment="1">
      <alignment horizontal="right" vertical="center"/>
    </xf>
    <xf numFmtId="0" fontId="22" fillId="0" borderId="0" xfId="0" applyFont="1" applyAlignment="1">
      <alignment horizontal="right" vertical="top" wrapText="1"/>
    </xf>
    <xf numFmtId="17" fontId="18" fillId="0" borderId="0" xfId="0" applyNumberFormat="1" applyFont="1" applyAlignment="1">
      <alignment horizontal="left" vertical="center"/>
    </xf>
    <xf numFmtId="0" fontId="15" fillId="0" borderId="5" xfId="0" applyFont="1" applyBorder="1" applyAlignment="1">
      <alignment horizontal="righ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9" fillId="0" borderId="0" xfId="0" applyFont="1" applyAlignment="1">
      <alignment horizontal="left" vertical="center"/>
    </xf>
    <xf numFmtId="0" fontId="30"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vertical="center" wrapText="1"/>
    </xf>
    <xf numFmtId="0" fontId="22" fillId="0" borderId="5" xfId="0" applyFont="1" applyBorder="1" applyAlignment="1">
      <alignment horizontal="left" vertical="top" wrapText="1"/>
    </xf>
    <xf numFmtId="2" fontId="9" fillId="0" borderId="1" xfId="0" applyNumberFormat="1" applyFont="1" applyBorder="1" applyAlignment="1">
      <alignment horizontal="left" vertical="center" wrapText="1"/>
    </xf>
    <xf numFmtId="0" fontId="9" fillId="0" borderId="1" xfId="0" applyFont="1" applyBorder="1" applyAlignment="1">
      <alignment horizontal="right" vertical="center" wrapText="1"/>
    </xf>
    <xf numFmtId="0" fontId="9" fillId="0" borderId="1" xfId="0" applyFont="1" applyBorder="1" applyAlignment="1">
      <alignment horizontal="left" vertical="center" wrapText="1"/>
    </xf>
    <xf numFmtId="0" fontId="30"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0" xfId="0" applyFont="1" applyAlignment="1">
      <alignment horizontal="left" vertical="center" wrapText="1"/>
    </xf>
    <xf numFmtId="0" fontId="33" fillId="5" borderId="1" xfId="0" applyFont="1" applyFill="1" applyBorder="1" applyAlignment="1">
      <alignment horizontal="center" vertical="center" wrapText="1"/>
    </xf>
    <xf numFmtId="15" fontId="9" fillId="0" borderId="1" xfId="0" applyNumberFormat="1" applyFont="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35" fillId="0" borderId="0" xfId="0" applyFont="1" applyAlignment="1">
      <alignment vertical="center" wrapText="1"/>
    </xf>
    <xf numFmtId="0" fontId="31" fillId="0" borderId="0" xfId="0" applyFont="1" applyAlignment="1">
      <alignment horizontal="left" vertical="center"/>
    </xf>
    <xf numFmtId="0" fontId="31" fillId="0" borderId="0" xfId="0" applyFont="1" applyAlignment="1">
      <alignment horizontal="right" vertical="center"/>
    </xf>
    <xf numFmtId="0" fontId="0" fillId="0" borderId="0" xfId="0" applyAlignment="1">
      <alignment horizontal="left" vertical="center"/>
    </xf>
    <xf numFmtId="0" fontId="16" fillId="0" borderId="0" xfId="0" applyFont="1" applyAlignment="1">
      <alignment horizontal="left" vertical="center"/>
    </xf>
    <xf numFmtId="0" fontId="24" fillId="0" borderId="0" xfId="0" applyFont="1" applyAlignment="1">
      <alignment horizontal="left" vertical="top" wrapText="1"/>
    </xf>
    <xf numFmtId="0" fontId="40" fillId="0" borderId="0" xfId="0" applyFont="1" applyAlignment="1">
      <alignment horizontal="right" vertical="center"/>
    </xf>
    <xf numFmtId="0" fontId="46" fillId="3" borderId="1" xfId="0" applyFont="1" applyFill="1" applyBorder="1" applyAlignment="1">
      <alignment horizontal="center" vertical="center"/>
    </xf>
    <xf numFmtId="0" fontId="9" fillId="0" borderId="17" xfId="0" applyFont="1" applyBorder="1" applyAlignment="1">
      <alignment horizontal="center" vertical="center" wrapText="1"/>
    </xf>
    <xf numFmtId="0" fontId="9" fillId="0" borderId="4" xfId="0" applyFont="1" applyBorder="1" applyAlignment="1">
      <alignment horizontal="center" vertical="center" wrapText="1"/>
    </xf>
    <xf numFmtId="0" fontId="33" fillId="5" borderId="4" xfId="0" applyFont="1" applyFill="1" applyBorder="1" applyAlignment="1">
      <alignment horizontal="center" vertical="center" wrapText="1"/>
    </xf>
    <xf numFmtId="15" fontId="30" fillId="0" borderId="1" xfId="0" applyNumberFormat="1" applyFont="1" applyBorder="1" applyAlignment="1">
      <alignment vertical="center" wrapText="1"/>
    </xf>
    <xf numFmtId="0" fontId="34" fillId="5" borderId="14" xfId="0" applyFont="1" applyFill="1" applyBorder="1" applyAlignment="1">
      <alignment vertical="center"/>
    </xf>
    <xf numFmtId="0" fontId="34" fillId="5" borderId="7" xfId="0" applyFont="1" applyFill="1" applyBorder="1" applyAlignment="1">
      <alignment vertical="center"/>
    </xf>
    <xf numFmtId="0" fontId="34" fillId="5" borderId="19" xfId="0" applyFont="1" applyFill="1" applyBorder="1" applyAlignment="1">
      <alignment vertical="center"/>
    </xf>
    <xf numFmtId="2" fontId="9" fillId="0" borderId="17" xfId="0" applyNumberFormat="1" applyFont="1" applyBorder="1" applyAlignment="1">
      <alignment horizontal="center" vertical="center" wrapText="1"/>
    </xf>
    <xf numFmtId="2" fontId="9" fillId="0" borderId="20" xfId="0" applyNumberFormat="1" applyFont="1" applyBorder="1" applyAlignment="1">
      <alignment horizontal="center" vertical="center" wrapText="1"/>
    </xf>
    <xf numFmtId="0" fontId="9" fillId="0" borderId="20" xfId="0" applyFont="1" applyBorder="1" applyAlignment="1">
      <alignment horizontal="center" vertical="center" wrapText="1"/>
    </xf>
    <xf numFmtId="0" fontId="47" fillId="5" borderId="1" xfId="0" applyFont="1" applyFill="1" applyBorder="1" applyAlignment="1">
      <alignment horizontal="center" vertical="center"/>
    </xf>
    <xf numFmtId="0" fontId="47" fillId="5" borderId="1" xfId="0" applyFont="1" applyFill="1" applyBorder="1" applyAlignment="1">
      <alignment horizontal="left" vertical="center"/>
    </xf>
    <xf numFmtId="0" fontId="47" fillId="5" borderId="17" xfId="0" applyFont="1" applyFill="1" applyBorder="1" applyAlignment="1">
      <alignment horizontal="center" vertical="center"/>
    </xf>
    <xf numFmtId="0" fontId="46" fillId="3" borderId="17" xfId="0" applyFont="1" applyFill="1" applyBorder="1" applyAlignment="1">
      <alignment horizontal="center" vertical="center" wrapText="1"/>
    </xf>
    <xf numFmtId="0" fontId="46" fillId="4" borderId="4" xfId="0" applyFont="1" applyFill="1" applyBorder="1" applyAlignment="1">
      <alignment horizontal="center" vertical="center"/>
    </xf>
    <xf numFmtId="0" fontId="46" fillId="4" borderId="1" xfId="0" applyFont="1" applyFill="1" applyBorder="1" applyAlignment="1">
      <alignment horizontal="center" vertical="center"/>
    </xf>
    <xf numFmtId="0" fontId="46" fillId="4" borderId="17" xfId="0" applyFont="1" applyFill="1" applyBorder="1" applyAlignment="1">
      <alignment horizontal="center" vertical="center" wrapText="1"/>
    </xf>
    <xf numFmtId="0" fontId="46" fillId="3" borderId="4" xfId="0" applyFont="1" applyFill="1" applyBorder="1" applyAlignment="1">
      <alignment horizontal="center" vertical="center"/>
    </xf>
    <xf numFmtId="0" fontId="46" fillId="3" borderId="1" xfId="0" applyFont="1" applyFill="1" applyBorder="1" applyAlignment="1">
      <alignment horizontal="left" vertical="center"/>
    </xf>
    <xf numFmtId="0" fontId="46" fillId="3" borderId="17" xfId="0" applyFont="1" applyFill="1" applyBorder="1" applyAlignment="1">
      <alignment horizontal="center" vertical="center"/>
    </xf>
    <xf numFmtId="0" fontId="49" fillId="0" borderId="0" xfId="0" applyFont="1" applyAlignment="1">
      <alignment horizontal="left" vertical="center"/>
    </xf>
    <xf numFmtId="0" fontId="41" fillId="3" borderId="3" xfId="0" applyFont="1" applyFill="1" applyBorder="1" applyAlignment="1">
      <alignment vertical="center" wrapText="1"/>
    </xf>
    <xf numFmtId="0" fontId="15" fillId="8" borderId="0" xfId="0" applyFont="1" applyFill="1" applyAlignment="1">
      <alignment horizontal="left" vertical="center"/>
    </xf>
    <xf numFmtId="0" fontId="2" fillId="8" borderId="0" xfId="0" applyFont="1" applyFill="1" applyAlignment="1">
      <alignment horizontal="left" vertical="center"/>
    </xf>
    <xf numFmtId="0" fontId="51" fillId="8" borderId="0" xfId="0" applyFont="1" applyFill="1" applyAlignment="1">
      <alignment horizontal="left" vertical="center"/>
    </xf>
    <xf numFmtId="0" fontId="3" fillId="0" borderId="0" xfId="0" applyFont="1" applyAlignment="1">
      <alignment vertical="center"/>
    </xf>
    <xf numFmtId="0" fontId="2" fillId="0" borderId="1" xfId="0" applyFont="1" applyBorder="1" applyAlignment="1">
      <alignment horizontal="center" vertical="center" wrapText="1"/>
    </xf>
    <xf numFmtId="164" fontId="2" fillId="8" borderId="0" xfId="0" applyNumberFormat="1" applyFont="1" applyFill="1" applyAlignment="1">
      <alignment vertical="center"/>
    </xf>
    <xf numFmtId="0" fontId="40" fillId="0" borderId="0" xfId="0" applyFont="1" applyAlignment="1">
      <alignment vertical="center"/>
    </xf>
    <xf numFmtId="0" fontId="44" fillId="6" borderId="0" xfId="0" applyFont="1" applyFill="1" applyAlignment="1">
      <alignment horizontal="left" vertical="center"/>
    </xf>
    <xf numFmtId="0" fontId="21" fillId="6" borderId="0" xfId="0" applyFont="1" applyFill="1" applyAlignment="1">
      <alignment horizontal="left" vertical="center"/>
    </xf>
    <xf numFmtId="0" fontId="18" fillId="6" borderId="0" xfId="0" applyFont="1" applyFill="1" applyAlignment="1">
      <alignment horizontal="left" vertical="center"/>
    </xf>
    <xf numFmtId="0" fontId="38" fillId="6" borderId="0" xfId="0" applyFont="1" applyFill="1" applyAlignment="1">
      <alignment horizontal="right" vertical="center"/>
    </xf>
    <xf numFmtId="0" fontId="37" fillId="6" borderId="0" xfId="0" quotePrefix="1" applyFont="1" applyFill="1" applyAlignment="1">
      <alignment horizontal="right" vertical="center"/>
    </xf>
    <xf numFmtId="0" fontId="29" fillId="6" borderId="0" xfId="1" applyFont="1" applyFill="1" applyAlignment="1" applyProtection="1">
      <alignment horizontal="center" vertical="center"/>
      <protection locked="0"/>
    </xf>
    <xf numFmtId="0" fontId="38" fillId="0" borderId="5" xfId="0" applyFont="1" applyBorder="1" applyAlignment="1">
      <alignment horizontal="right" vertical="center"/>
    </xf>
    <xf numFmtId="0" fontId="37" fillId="0" borderId="5" xfId="0" quotePrefix="1" applyFont="1" applyBorder="1" applyAlignment="1">
      <alignment horizontal="right" vertical="center"/>
    </xf>
    <xf numFmtId="0" fontId="55" fillId="0" borderId="0" xfId="0" applyFont="1" applyAlignment="1">
      <alignment horizontal="left" vertical="top" wrapText="1"/>
    </xf>
    <xf numFmtId="0" fontId="56" fillId="0" borderId="0" xfId="0" applyFont="1" applyAlignment="1">
      <alignment horizontal="left" vertical="center"/>
    </xf>
    <xf numFmtId="0" fontId="57" fillId="0" borderId="0" xfId="0" applyFont="1" applyAlignment="1">
      <alignment horizontal="left" vertical="center"/>
    </xf>
    <xf numFmtId="0" fontId="18" fillId="0" borderId="0" xfId="0" applyFont="1" applyAlignment="1">
      <alignment horizontal="right" vertical="center"/>
    </xf>
    <xf numFmtId="0" fontId="58" fillId="0" borderId="0" xfId="0" applyFont="1" applyAlignment="1">
      <alignment horizontal="right" vertical="center"/>
    </xf>
    <xf numFmtId="0" fontId="59" fillId="0" borderId="0" xfId="0" applyFont="1" applyAlignment="1">
      <alignment horizontal="left" vertical="center"/>
    </xf>
    <xf numFmtId="2" fontId="7" fillId="0" borderId="1" xfId="0" applyNumberFormat="1" applyFont="1" applyBorder="1" applyAlignment="1">
      <alignment horizontal="center" vertical="center"/>
    </xf>
    <xf numFmtId="0" fontId="2" fillId="9" borderId="0" xfId="0" applyFont="1" applyFill="1" applyAlignment="1">
      <alignment horizontal="left" vertical="center"/>
    </xf>
    <xf numFmtId="0" fontId="44" fillId="9" borderId="0" xfId="0" applyFont="1" applyFill="1" applyAlignment="1">
      <alignment vertical="center" wrapText="1"/>
    </xf>
    <xf numFmtId="0" fontId="32" fillId="5" borderId="1" xfId="0" applyFont="1" applyFill="1" applyBorder="1" applyAlignment="1">
      <alignment horizontal="center" vertical="center"/>
    </xf>
    <xf numFmtId="0" fontId="32" fillId="5" borderId="1" xfId="0" applyFont="1" applyFill="1" applyBorder="1" applyAlignment="1">
      <alignment horizontal="left" vertical="center"/>
    </xf>
    <xf numFmtId="0" fontId="45" fillId="0" borderId="0" xfId="0" applyFont="1" applyAlignment="1">
      <alignment horizontal="left" vertical="center"/>
    </xf>
    <xf numFmtId="0" fontId="43" fillId="0" borderId="0" xfId="0" applyFont="1" applyAlignment="1">
      <alignment horizontal="left" vertical="center"/>
    </xf>
    <xf numFmtId="0" fontId="10" fillId="2" borderId="2" xfId="0" applyFont="1" applyFill="1" applyBorder="1" applyAlignment="1" applyProtection="1">
      <alignment horizontal="center" vertical="center" wrapText="1"/>
      <protection locked="0"/>
    </xf>
    <xf numFmtId="0" fontId="32" fillId="5" borderId="9" xfId="0" applyFont="1" applyFill="1" applyBorder="1" applyAlignment="1">
      <alignment horizontal="center" vertical="center"/>
    </xf>
    <xf numFmtId="0" fontId="2" fillId="0" borderId="2" xfId="0" applyFont="1" applyBorder="1" applyAlignment="1">
      <alignment horizontal="center" vertical="center" wrapText="1"/>
    </xf>
    <xf numFmtId="0" fontId="34" fillId="0" borderId="0" xfId="0" applyFont="1" applyAlignment="1">
      <alignment vertical="center"/>
    </xf>
    <xf numFmtId="0" fontId="32" fillId="0" borderId="0" xfId="0" applyFont="1" applyAlignment="1">
      <alignment horizontal="center" vertical="center"/>
    </xf>
    <xf numFmtId="0" fontId="44" fillId="0" borderId="0" xfId="0" applyFont="1" applyAlignment="1">
      <alignment vertical="center" wrapText="1"/>
    </xf>
    <xf numFmtId="0" fontId="32" fillId="5" borderId="24" xfId="0" applyFont="1" applyFill="1" applyBorder="1" applyAlignment="1">
      <alignment horizontal="center" vertical="center"/>
    </xf>
    <xf numFmtId="0" fontId="2" fillId="0" borderId="25" xfId="0" applyFont="1" applyBorder="1" applyAlignment="1">
      <alignment horizontal="center" vertical="center" wrapText="1"/>
    </xf>
    <xf numFmtId="0" fontId="32" fillId="5" borderId="27" xfId="0" applyFont="1" applyFill="1" applyBorder="1" applyAlignment="1">
      <alignment horizontal="center" vertical="center"/>
    </xf>
    <xf numFmtId="0" fontId="2" fillId="0" borderId="28" xfId="0" applyFont="1" applyBorder="1" applyAlignment="1">
      <alignment horizontal="center" vertical="center" wrapText="1"/>
    </xf>
    <xf numFmtId="0" fontId="10" fillId="2" borderId="25" xfId="0" applyFont="1" applyFill="1" applyBorder="1" applyAlignment="1" applyProtection="1">
      <alignment horizontal="center" vertical="center" wrapText="1"/>
      <protection locked="0"/>
    </xf>
    <xf numFmtId="0" fontId="10" fillId="2" borderId="28" xfId="0" applyFont="1" applyFill="1" applyBorder="1" applyAlignment="1" applyProtection="1">
      <alignment horizontal="center" vertical="center" wrapText="1"/>
      <protection locked="0"/>
    </xf>
    <xf numFmtId="0" fontId="13" fillId="0" borderId="31" xfId="0" applyFont="1" applyBorder="1" applyAlignment="1">
      <alignment horizontal="left" vertical="center"/>
    </xf>
    <xf numFmtId="0" fontId="2" fillId="0" borderId="31"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63" fillId="0" borderId="0" xfId="0" applyFont="1" applyAlignment="1">
      <alignment horizontal="right" vertical="center"/>
    </xf>
    <xf numFmtId="0" fontId="63" fillId="0" borderId="0" xfId="0" applyFont="1" applyAlignment="1">
      <alignment horizontal="left" vertical="center"/>
    </xf>
    <xf numFmtId="0" fontId="63" fillId="0" borderId="38" xfId="0" applyFont="1" applyBorder="1" applyAlignment="1">
      <alignment horizontal="center" vertical="center"/>
    </xf>
    <xf numFmtId="0" fontId="63" fillId="0" borderId="39" xfId="0" applyFont="1" applyBorder="1" applyAlignment="1">
      <alignment horizontal="center" vertical="center"/>
    </xf>
    <xf numFmtId="0" fontId="27" fillId="0" borderId="0" xfId="0" quotePrefix="1" applyFont="1" applyAlignment="1">
      <alignment horizontal="left" vertical="center"/>
    </xf>
    <xf numFmtId="0" fontId="64" fillId="0" borderId="0" xfId="0" applyFont="1" applyAlignment="1">
      <alignment horizontal="left" vertical="center"/>
    </xf>
    <xf numFmtId="15" fontId="64" fillId="0" borderId="0" xfId="0" applyNumberFormat="1" applyFont="1" applyAlignment="1">
      <alignment horizontal="left" vertical="center"/>
    </xf>
    <xf numFmtId="0" fontId="48" fillId="3" borderId="1" xfId="0" applyFont="1" applyFill="1" applyBorder="1" applyAlignment="1">
      <alignment horizontal="center" vertical="center" wrapText="1"/>
    </xf>
    <xf numFmtId="0" fontId="48" fillId="3" borderId="17" xfId="0" applyFont="1" applyFill="1" applyBorder="1" applyAlignment="1">
      <alignment horizontal="center" vertical="center" wrapText="1"/>
    </xf>
    <xf numFmtId="0" fontId="46" fillId="4" borderId="17" xfId="0" applyFont="1" applyFill="1" applyBorder="1" applyAlignment="1">
      <alignment horizontal="center" vertical="center"/>
    </xf>
    <xf numFmtId="0" fontId="9" fillId="0" borderId="4" xfId="0" applyFont="1" applyBorder="1" applyAlignment="1">
      <alignment horizontal="left" vertical="center" wrapText="1"/>
    </xf>
    <xf numFmtId="0" fontId="46" fillId="3" borderId="3" xfId="0" applyFont="1" applyFill="1" applyBorder="1" applyAlignment="1">
      <alignment horizontal="center" vertical="center" wrapText="1"/>
    </xf>
    <xf numFmtId="0" fontId="46" fillId="4" borderId="2" xfId="0" applyFont="1" applyFill="1" applyBorder="1" applyAlignment="1">
      <alignment horizontal="center" vertical="center" wrapText="1"/>
    </xf>
    <xf numFmtId="0" fontId="46" fillId="3" borderId="2" xfId="0" applyFont="1" applyFill="1" applyBorder="1" applyAlignment="1">
      <alignment horizontal="center" vertical="center" wrapText="1"/>
    </xf>
    <xf numFmtId="0" fontId="46" fillId="7" borderId="17" xfId="0" applyFont="1" applyFill="1" applyBorder="1" applyAlignment="1">
      <alignment horizontal="center" vertical="center" wrapText="1"/>
    </xf>
    <xf numFmtId="0" fontId="65" fillId="0" borderId="0" xfId="0" applyFont="1" applyAlignment="1">
      <alignment horizontal="left" vertical="center"/>
    </xf>
    <xf numFmtId="0" fontId="56" fillId="0" borderId="0" xfId="0" applyFont="1" applyAlignment="1">
      <alignment horizontal="left" vertical="center"/>
    </xf>
    <xf numFmtId="0" fontId="22" fillId="0" borderId="0" xfId="0" applyFont="1" applyAlignment="1">
      <alignment horizontal="left" vertical="top" wrapText="1"/>
    </xf>
    <xf numFmtId="0" fontId="29" fillId="0" borderId="0" xfId="1" applyFont="1" applyBorder="1" applyAlignment="1" applyProtection="1">
      <alignment horizontal="left" vertical="top" wrapText="1"/>
      <protection locked="0"/>
    </xf>
    <xf numFmtId="0" fontId="24" fillId="0" borderId="0" xfId="0" applyFont="1" applyAlignment="1">
      <alignment horizontal="left" vertical="top" wrapText="1"/>
    </xf>
    <xf numFmtId="0" fontId="29" fillId="0" borderId="0" xfId="1" applyFont="1" applyAlignment="1" applyProtection="1">
      <alignment horizontal="center" vertical="center"/>
      <protection locked="0"/>
    </xf>
    <xf numFmtId="0" fontId="22" fillId="0" borderId="0" xfId="0" applyFont="1" applyAlignment="1">
      <alignment horizontal="left" wrapText="1"/>
    </xf>
    <xf numFmtId="0" fontId="29" fillId="0" borderId="0" xfId="1" applyFont="1" applyAlignment="1" applyProtection="1">
      <alignment horizontal="left" vertical="center"/>
      <protection locked="0"/>
    </xf>
    <xf numFmtId="0" fontId="54" fillId="0" borderId="0" xfId="0" applyFont="1" applyAlignment="1">
      <alignment horizontal="center" vertical="top"/>
    </xf>
    <xf numFmtId="0" fontId="56" fillId="0" borderId="0" xfId="0" applyFont="1" applyAlignment="1">
      <alignment horizontal="center" vertical="center"/>
    </xf>
    <xf numFmtId="15" fontId="27" fillId="0" borderId="2" xfId="0" applyNumberFormat="1" applyFont="1" applyBorder="1" applyAlignment="1">
      <alignment horizontal="center" vertical="center" wrapText="1"/>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3" xfId="0" applyFont="1" applyBorder="1" applyAlignment="1">
      <alignment horizontal="center" vertical="center" wrapText="1"/>
    </xf>
    <xf numFmtId="0" fontId="26" fillId="0" borderId="7" xfId="0" applyFont="1" applyBorder="1" applyAlignment="1">
      <alignment horizontal="center" vertical="center"/>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0" fillId="0" borderId="0" xfId="0" applyAlignment="1">
      <alignment horizontal="left" vertical="top" wrapText="1"/>
    </xf>
    <xf numFmtId="0" fontId="0" fillId="0" borderId="0" xfId="0" applyAlignment="1">
      <alignment horizontal="left" vertical="center" wrapText="1"/>
    </xf>
    <xf numFmtId="2" fontId="3" fillId="2" borderId="2" xfId="0" applyNumberFormat="1" applyFont="1" applyFill="1" applyBorder="1" applyAlignment="1" applyProtection="1">
      <alignment horizontal="center" vertical="center"/>
      <protection locked="0"/>
    </xf>
    <xf numFmtId="2" fontId="3" fillId="2" borderId="3" xfId="0" applyNumberFormat="1" applyFont="1" applyFill="1" applyBorder="1" applyAlignment="1" applyProtection="1">
      <alignment horizontal="center" vertical="center"/>
      <protection locked="0"/>
    </xf>
    <xf numFmtId="2" fontId="3" fillId="2" borderId="4" xfId="0" applyNumberFormat="1" applyFont="1" applyFill="1" applyBorder="1" applyAlignment="1" applyProtection="1">
      <alignment horizontal="center" vertical="center"/>
      <protection locked="0"/>
    </xf>
    <xf numFmtId="0" fontId="2" fillId="2" borderId="2"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15" fontId="3" fillId="2" borderId="2" xfId="0" applyNumberFormat="1" applyFont="1" applyFill="1" applyBorder="1" applyAlignment="1" applyProtection="1">
      <alignment horizontal="center" vertical="center"/>
      <protection locked="0"/>
    </xf>
    <xf numFmtId="15" fontId="3" fillId="2" borderId="3" xfId="0" applyNumberFormat="1" applyFont="1" applyFill="1" applyBorder="1" applyAlignment="1" applyProtection="1">
      <alignment horizontal="center" vertical="center"/>
      <protection locked="0"/>
    </xf>
    <xf numFmtId="15" fontId="3" fillId="2" borderId="4" xfId="0" applyNumberFormat="1" applyFont="1" applyFill="1" applyBorder="1" applyAlignment="1" applyProtection="1">
      <alignment horizontal="center" vertical="center"/>
      <protection locked="0"/>
    </xf>
    <xf numFmtId="0" fontId="44" fillId="0" borderId="0" xfId="0" applyFont="1" applyAlignment="1">
      <alignment horizontal="left" vertical="center" wrapText="1"/>
    </xf>
    <xf numFmtId="0" fontId="42" fillId="5" borderId="8" xfId="0" applyFont="1" applyFill="1" applyBorder="1" applyAlignment="1">
      <alignment horizontal="center" vertical="center" wrapText="1"/>
    </xf>
    <xf numFmtId="0" fontId="42" fillId="5" borderId="24" xfId="0" applyFont="1" applyFill="1" applyBorder="1" applyAlignment="1">
      <alignment horizontal="center" vertical="center" wrapText="1"/>
    </xf>
    <xf numFmtId="15" fontId="2" fillId="2" borderId="27" xfId="0" applyNumberFormat="1" applyFont="1" applyFill="1" applyBorder="1" applyAlignment="1" applyProtection="1">
      <alignment horizontal="center" vertical="center" wrapText="1"/>
      <protection locked="0"/>
    </xf>
    <xf numFmtId="15" fontId="2" fillId="2" borderId="24" xfId="0" applyNumberFormat="1" applyFont="1" applyFill="1" applyBorder="1" applyAlignment="1" applyProtection="1">
      <alignment horizontal="center" vertical="center" wrapText="1"/>
      <protection locked="0"/>
    </xf>
    <xf numFmtId="0" fontId="15" fillId="2" borderId="27" xfId="0" applyFont="1" applyFill="1" applyBorder="1" applyAlignment="1" applyProtection="1">
      <alignment horizontal="center" vertical="center" wrapText="1"/>
      <protection locked="0"/>
    </xf>
    <xf numFmtId="0" fontId="15" fillId="2" borderId="24"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15" fontId="2" fillId="2" borderId="8" xfId="0" applyNumberFormat="1" applyFont="1" applyFill="1" applyBorder="1" applyAlignment="1" applyProtection="1">
      <alignment horizontal="center" vertical="center" wrapText="1"/>
      <protection locked="0"/>
    </xf>
    <xf numFmtId="0" fontId="42" fillId="5" borderId="26" xfId="0" applyFont="1" applyFill="1" applyBorder="1" applyAlignment="1">
      <alignment horizontal="center" vertical="center" wrapText="1"/>
    </xf>
    <xf numFmtId="0" fontId="42" fillId="5" borderId="30" xfId="0" applyFont="1" applyFill="1" applyBorder="1" applyAlignment="1">
      <alignment horizontal="center" vertical="center" wrapText="1"/>
    </xf>
    <xf numFmtId="2" fontId="39" fillId="6" borderId="29" xfId="0" applyNumberFormat="1" applyFont="1" applyFill="1" applyBorder="1" applyAlignment="1" applyProtection="1">
      <alignment horizontal="center" vertical="center" wrapText="1"/>
      <protection locked="0"/>
    </xf>
    <xf numFmtId="2" fontId="39" fillId="6" borderId="23" xfId="0" applyNumberFormat="1" applyFont="1" applyFill="1" applyBorder="1" applyAlignment="1" applyProtection="1">
      <alignment horizontal="center" vertical="center" wrapText="1"/>
      <protection locked="0"/>
    </xf>
    <xf numFmtId="0" fontId="18" fillId="0" borderId="0" xfId="0" applyFont="1" applyAlignment="1">
      <alignment horizontal="left" vertical="center" wrapText="1"/>
    </xf>
    <xf numFmtId="0" fontId="34" fillId="5" borderId="8" xfId="0" applyFont="1" applyFill="1" applyBorder="1" applyAlignment="1">
      <alignment horizontal="center" vertical="center" wrapText="1"/>
    </xf>
    <xf numFmtId="0" fontId="34" fillId="5" borderId="6" xfId="0" applyFont="1" applyFill="1" applyBorder="1" applyAlignment="1">
      <alignment horizontal="center" vertical="center" wrapText="1"/>
    </xf>
    <xf numFmtId="0" fontId="34" fillId="5" borderId="2" xfId="0" applyFont="1" applyFill="1" applyBorder="1" applyAlignment="1">
      <alignment horizontal="center" vertical="center"/>
    </xf>
    <xf numFmtId="0" fontId="34" fillId="5" borderId="3" xfId="0" applyFont="1" applyFill="1" applyBorder="1" applyAlignment="1">
      <alignment horizontal="center" vertical="center"/>
    </xf>
    <xf numFmtId="0" fontId="34" fillId="5" borderId="4" xfId="0" applyFont="1" applyFill="1" applyBorder="1" applyAlignment="1">
      <alignment horizontal="center" vertical="center"/>
    </xf>
    <xf numFmtId="0" fontId="61" fillId="0" borderId="0" xfId="0" applyFont="1" applyAlignment="1">
      <alignment horizontal="center" vertical="center" wrapText="1"/>
    </xf>
    <xf numFmtId="2" fontId="39" fillId="6" borderId="11" xfId="0" applyNumberFormat="1" applyFont="1" applyFill="1" applyBorder="1" applyAlignment="1" applyProtection="1">
      <alignment horizontal="center" vertical="center" wrapText="1"/>
      <protection locked="0"/>
    </xf>
    <xf numFmtId="0" fontId="59" fillId="0" borderId="0" xfId="0" applyFont="1" applyAlignment="1">
      <alignment horizontal="center" vertical="center" wrapText="1"/>
    </xf>
    <xf numFmtId="164" fontId="2" fillId="0" borderId="2"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6" xfId="0" applyFont="1" applyBorder="1" applyAlignment="1">
      <alignment horizontal="center" vertical="center" textRotation="255"/>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4" fillId="0" borderId="0" xfId="0" applyFont="1" applyAlignment="1">
      <alignment horizontal="righ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2" xfId="0" applyFont="1" applyFill="1" applyBorder="1" applyAlignment="1" applyProtection="1">
      <alignment horizontal="left" vertical="top"/>
      <protection locked="0"/>
    </xf>
    <xf numFmtId="0" fontId="2" fillId="2" borderId="3" xfId="0" applyFont="1" applyFill="1" applyBorder="1" applyAlignment="1" applyProtection="1">
      <alignment horizontal="left" vertical="top"/>
      <protection locked="0"/>
    </xf>
    <xf numFmtId="0" fontId="2" fillId="2" borderId="4" xfId="0" applyFont="1" applyFill="1" applyBorder="1" applyAlignment="1" applyProtection="1">
      <alignment horizontal="left" vertical="top"/>
      <protection locked="0"/>
    </xf>
    <xf numFmtId="0" fontId="2" fillId="2" borderId="1" xfId="0" applyFont="1" applyFill="1" applyBorder="1" applyAlignment="1" applyProtection="1">
      <alignment horizontal="center" vertical="center"/>
      <protection locked="0"/>
    </xf>
    <xf numFmtId="0" fontId="3" fillId="0" borderId="1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4" xfId="0" applyFont="1" applyBorder="1" applyAlignment="1">
      <alignment horizontal="center" vertical="center" textRotation="255"/>
    </xf>
    <xf numFmtId="0" fontId="32" fillId="5" borderId="0" xfId="0" applyFont="1" applyFill="1" applyAlignment="1">
      <alignment horizontal="center" vertical="center"/>
    </xf>
    <xf numFmtId="0" fontId="32" fillId="5" borderId="7" xfId="0" applyFont="1" applyFill="1" applyBorder="1" applyAlignment="1">
      <alignment horizontal="center" vertical="center"/>
    </xf>
    <xf numFmtId="0" fontId="36" fillId="6" borderId="2" xfId="0" applyFont="1" applyFill="1" applyBorder="1" applyAlignment="1">
      <alignment horizontal="center" vertical="center" wrapText="1"/>
    </xf>
    <xf numFmtId="0" fontId="36" fillId="6" borderId="3" xfId="0" applyFont="1" applyFill="1" applyBorder="1" applyAlignment="1">
      <alignment horizontal="center" vertical="center" wrapText="1"/>
    </xf>
    <xf numFmtId="0" fontId="36" fillId="6" borderId="4" xfId="0" applyFont="1" applyFill="1" applyBorder="1" applyAlignment="1">
      <alignment horizontal="center"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41" fillId="4" borderId="18" xfId="0" applyFont="1" applyFill="1" applyBorder="1" applyAlignment="1">
      <alignment horizontal="center" vertical="center" wrapText="1"/>
    </xf>
    <xf numFmtId="0" fontId="41" fillId="4" borderId="3" xfId="0" applyFont="1" applyFill="1" applyBorder="1" applyAlignment="1">
      <alignment horizontal="center" vertical="center" wrapText="1"/>
    </xf>
    <xf numFmtId="0" fontId="41" fillId="4" borderId="16"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16" xfId="0" applyFont="1" applyFill="1" applyBorder="1" applyAlignment="1">
      <alignment horizontal="center" vertical="center" wrapText="1"/>
    </xf>
    <xf numFmtId="0" fontId="41" fillId="3" borderId="21" xfId="0" applyFont="1" applyFill="1" applyBorder="1" applyAlignment="1">
      <alignment horizontal="center" vertical="center" wrapText="1"/>
    </xf>
    <xf numFmtId="0" fontId="41" fillId="3" borderId="22" xfId="0" applyFont="1" applyFill="1" applyBorder="1" applyAlignment="1">
      <alignment horizontal="center" vertical="center" wrapText="1"/>
    </xf>
    <xf numFmtId="0" fontId="41" fillId="3" borderId="18"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41" fillId="3" borderId="16" xfId="0" applyFont="1" applyFill="1" applyBorder="1" applyAlignment="1">
      <alignment horizontal="center" vertical="center" wrapText="1"/>
    </xf>
    <xf numFmtId="0" fontId="41" fillId="7" borderId="18"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41" fillId="7" borderId="16" xfId="0" applyFont="1" applyFill="1" applyBorder="1" applyAlignment="1">
      <alignment horizontal="center" vertical="center" wrapText="1"/>
    </xf>
    <xf numFmtId="0" fontId="41" fillId="3" borderId="2" xfId="0" applyFont="1" applyFill="1" applyBorder="1" applyAlignment="1">
      <alignment horizontal="center" vertical="center" wrapText="1"/>
    </xf>
    <xf numFmtId="0" fontId="41" fillId="4" borderId="18" xfId="0" applyFont="1" applyFill="1" applyBorder="1" applyAlignment="1">
      <alignment horizontal="center" vertical="center"/>
    </xf>
    <xf numFmtId="0" fontId="41" fillId="4" borderId="16" xfId="0" applyFont="1" applyFill="1" applyBorder="1" applyAlignment="1">
      <alignment horizontal="center" vertical="center"/>
    </xf>
  </cellXfs>
  <cellStyles count="2">
    <cellStyle name="Hyperlink" xfId="1" builtinId="8"/>
    <cellStyle name="Normal" xfId="0" builtinId="0"/>
  </cellStyles>
  <dxfs count="13">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dxf>
    <dxf>
      <font>
        <color theme="0"/>
      </font>
    </dxf>
    <dxf>
      <font>
        <color theme="1"/>
      </font>
      <fill>
        <patternFill>
          <bgColor theme="7" tint="0.79998168889431442"/>
        </patternFill>
      </fill>
    </dxf>
  </dxfs>
  <tableStyles count="0" defaultTableStyle="TableStyleMedium2" defaultPivotStyle="PivotStyleLight16"/>
  <colors>
    <mruColors>
      <color rgb="FFFF3300"/>
      <color rgb="FFFFFFCC"/>
      <color rgb="FFB4C6E7"/>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41275</xdr:rowOff>
    </xdr:from>
    <xdr:to>
      <xdr:col>13</xdr:col>
      <xdr:colOff>121285</xdr:colOff>
      <xdr:row>1</xdr:row>
      <xdr:rowOff>20320</xdr:rowOff>
    </xdr:to>
    <xdr:pic>
      <xdr:nvPicPr>
        <xdr:cNvPr id="5" name="Picture 4" descr="New NCC logo 1">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1275"/>
          <a:ext cx="3293110" cy="360045"/>
        </a:xfrm>
        <a:prstGeom prst="rect">
          <a:avLst/>
        </a:prstGeom>
        <a:noFill/>
        <a:ln>
          <a:noFill/>
        </a:ln>
      </xdr:spPr>
    </xdr:pic>
    <xdr:clientData/>
  </xdr:twoCellAnchor>
  <xdr:twoCellAnchor>
    <xdr:from>
      <xdr:col>6</xdr:col>
      <xdr:colOff>180975</xdr:colOff>
      <xdr:row>20</xdr:row>
      <xdr:rowOff>66675</xdr:rowOff>
    </xdr:from>
    <xdr:to>
      <xdr:col>10</xdr:col>
      <xdr:colOff>171450</xdr:colOff>
      <xdr:row>22</xdr:row>
      <xdr:rowOff>149225</xdr:rowOff>
    </xdr:to>
    <xdr:sp macro="" textlink="">
      <xdr:nvSpPr>
        <xdr:cNvPr id="3" name="Pentagon 2">
          <a:extLst>
            <a:ext uri="{FF2B5EF4-FFF2-40B4-BE49-F238E27FC236}">
              <a16:creationId xmlns:a16="http://schemas.microsoft.com/office/drawing/2014/main" id="{00000000-0008-0000-0000-000003000000}"/>
            </a:ext>
          </a:extLst>
        </xdr:cNvPr>
        <xdr:cNvSpPr/>
      </xdr:nvSpPr>
      <xdr:spPr>
        <a:xfrm>
          <a:off x="1343025" y="5686425"/>
          <a:ext cx="981075" cy="539750"/>
        </a:xfrm>
        <a:prstGeom prst="homePlat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a:effectLst/>
              <a:latin typeface="+mn-lt"/>
              <a:ea typeface="Times New Roman" panose="02020603050405020304" pitchFamily="18" charset="0"/>
              <a:cs typeface="Arial Unicode MS" panose="020B0604020202020204" pitchFamily="34" charset="-128"/>
            </a:rPr>
            <a:t>Complete &amp; Submit</a:t>
          </a:r>
          <a:endParaRPr lang="en-GB" sz="1100">
            <a:effectLst/>
            <a:latin typeface="+mn-lt"/>
            <a:ea typeface="Times New Roman" panose="02020603050405020304" pitchFamily="18" charset="0"/>
            <a:cs typeface="Arial Unicode MS" panose="020B0604020202020204" pitchFamily="34" charset="-128"/>
          </a:endParaRPr>
        </a:p>
        <a:p>
          <a:pPr algn="ctr">
            <a:spcAft>
              <a:spcPts val="0"/>
            </a:spcAft>
          </a:pPr>
          <a:r>
            <a:rPr lang="en-US" sz="1100">
              <a:effectLst/>
              <a:latin typeface="+mn-lt"/>
              <a:ea typeface="Times New Roman" panose="02020603050405020304" pitchFamily="18" charset="0"/>
              <a:cs typeface="Arial Unicode MS" panose="020B0604020202020204" pitchFamily="34" charset="-128"/>
            </a:rPr>
            <a:t>Application</a:t>
          </a:r>
          <a:endParaRPr lang="en-GB" sz="1100">
            <a:effectLst/>
            <a:latin typeface="+mn-lt"/>
            <a:ea typeface="Times New Roman" panose="02020603050405020304" pitchFamily="18" charset="0"/>
            <a:cs typeface="Arial Unicode MS" panose="020B0604020202020204" pitchFamily="34" charset="-128"/>
          </a:endParaRPr>
        </a:p>
      </xdr:txBody>
    </xdr:sp>
    <xdr:clientData/>
  </xdr:twoCellAnchor>
  <xdr:twoCellAnchor>
    <xdr:from>
      <xdr:col>11</xdr:col>
      <xdr:colOff>9525</xdr:colOff>
      <xdr:row>21</xdr:row>
      <xdr:rowOff>152400</xdr:rowOff>
    </xdr:from>
    <xdr:to>
      <xdr:col>14</xdr:col>
      <xdr:colOff>0</xdr:colOff>
      <xdr:row>24</xdr:row>
      <xdr:rowOff>6350</xdr:rowOff>
    </xdr:to>
    <xdr:sp macro="" textlink="">
      <xdr:nvSpPr>
        <xdr:cNvPr id="4" name="Pentagon 3">
          <a:extLst>
            <a:ext uri="{FF2B5EF4-FFF2-40B4-BE49-F238E27FC236}">
              <a16:creationId xmlns:a16="http://schemas.microsoft.com/office/drawing/2014/main" id="{00000000-0008-0000-0000-000004000000}"/>
            </a:ext>
          </a:extLst>
        </xdr:cNvPr>
        <xdr:cNvSpPr/>
      </xdr:nvSpPr>
      <xdr:spPr>
        <a:xfrm>
          <a:off x="1295400" y="6972300"/>
          <a:ext cx="1019175" cy="539750"/>
        </a:xfrm>
        <a:prstGeom prst="homePlat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spcAft>
              <a:spcPts val="0"/>
            </a:spcAft>
          </a:pPr>
          <a:r>
            <a:rPr lang="en-GB" sz="1100">
              <a:solidFill>
                <a:schemeClr val="dk1"/>
              </a:solidFill>
              <a:effectLst/>
              <a:latin typeface="+mn-lt"/>
              <a:ea typeface="Times New Roman" panose="02020603050405020304" pitchFamily="18" charset="0"/>
              <a:cs typeface="Arial Unicode MS" panose="020B0604020202020204" pitchFamily="34" charset="-128"/>
            </a:rPr>
            <a:t>Panel Decision</a:t>
          </a:r>
        </a:p>
      </xdr:txBody>
    </xdr:sp>
    <xdr:clientData/>
  </xdr:twoCellAnchor>
  <xdr:twoCellAnchor>
    <xdr:from>
      <xdr:col>22</xdr:col>
      <xdr:colOff>238125</xdr:colOff>
      <xdr:row>21</xdr:row>
      <xdr:rowOff>152400</xdr:rowOff>
    </xdr:from>
    <xdr:to>
      <xdr:col>28</xdr:col>
      <xdr:colOff>66675</xdr:colOff>
      <xdr:row>24</xdr:row>
      <xdr:rowOff>6350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4610100" y="6972300"/>
          <a:ext cx="1371600" cy="539750"/>
        </a:xfrm>
        <a:prstGeom prst="rect">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n-GB" sz="1100" baseline="0">
              <a:solidFill>
                <a:schemeClr val="dk1"/>
              </a:solidFill>
              <a:effectLst/>
              <a:latin typeface="+mn-lt"/>
              <a:ea typeface="+mn-ea"/>
              <a:cs typeface="+mn-cs"/>
            </a:rPr>
            <a:t>Payment adjusted where claims have been amended</a:t>
          </a:r>
          <a:endParaRPr lang="en-GB">
            <a:effectLst/>
          </a:endParaRPr>
        </a:p>
      </xdr:txBody>
    </xdr:sp>
    <xdr:clientData/>
  </xdr:twoCellAnchor>
  <xdr:twoCellAnchor>
    <xdr:from>
      <xdr:col>6</xdr:col>
      <xdr:colOff>180975</xdr:colOff>
      <xdr:row>23</xdr:row>
      <xdr:rowOff>9525</xdr:rowOff>
    </xdr:from>
    <xdr:to>
      <xdr:col>10</xdr:col>
      <xdr:colOff>171450</xdr:colOff>
      <xdr:row>25</xdr:row>
      <xdr:rowOff>92075</xdr:rowOff>
    </xdr:to>
    <xdr:sp macro="" textlink="">
      <xdr:nvSpPr>
        <xdr:cNvPr id="6" name="Pentagon 2">
          <a:extLst>
            <a:ext uri="{FF2B5EF4-FFF2-40B4-BE49-F238E27FC236}">
              <a16:creationId xmlns:a16="http://schemas.microsoft.com/office/drawing/2014/main" id="{4A884F55-09E2-4A86-AE32-AE2421A0183A}"/>
            </a:ext>
          </a:extLst>
        </xdr:cNvPr>
        <xdr:cNvSpPr/>
      </xdr:nvSpPr>
      <xdr:spPr>
        <a:xfrm>
          <a:off x="1343025" y="6315075"/>
          <a:ext cx="981075" cy="539750"/>
        </a:xfrm>
        <a:prstGeom prst="homePlat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GB" sz="1100">
              <a:effectLst/>
              <a:latin typeface="+mn-lt"/>
              <a:ea typeface="Times New Roman" panose="02020603050405020304" pitchFamily="18" charset="0"/>
              <a:cs typeface="Arial Unicode MS" panose="020B0604020202020204" pitchFamily="34" charset="-128"/>
            </a:rPr>
            <a:t>Submit funding claim</a:t>
          </a:r>
        </a:p>
      </xdr:txBody>
    </xdr:sp>
    <xdr:clientData/>
  </xdr:twoCellAnchor>
  <xdr:twoCellAnchor>
    <xdr:from>
      <xdr:col>14</xdr:col>
      <xdr:colOff>85725</xdr:colOff>
      <xdr:row>21</xdr:row>
      <xdr:rowOff>152400</xdr:rowOff>
    </xdr:from>
    <xdr:to>
      <xdr:col>18</xdr:col>
      <xdr:colOff>76200</xdr:colOff>
      <xdr:row>24</xdr:row>
      <xdr:rowOff>6350</xdr:rowOff>
    </xdr:to>
    <xdr:sp macro="" textlink="">
      <xdr:nvSpPr>
        <xdr:cNvPr id="8" name="Pentagon 2">
          <a:extLst>
            <a:ext uri="{FF2B5EF4-FFF2-40B4-BE49-F238E27FC236}">
              <a16:creationId xmlns:a16="http://schemas.microsoft.com/office/drawing/2014/main" id="{654C9346-0991-49E1-9D56-D0FBCBBB4815}"/>
            </a:ext>
          </a:extLst>
        </xdr:cNvPr>
        <xdr:cNvSpPr/>
      </xdr:nvSpPr>
      <xdr:spPr>
        <a:xfrm>
          <a:off x="2400300" y="6972300"/>
          <a:ext cx="1019175" cy="539750"/>
        </a:xfrm>
        <a:prstGeom prst="homePlat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GB" sz="1100">
              <a:effectLst/>
              <a:latin typeface="+mn-lt"/>
              <a:ea typeface="Times New Roman" panose="02020603050405020304" pitchFamily="18" charset="0"/>
              <a:cs typeface="Arial Unicode MS" panose="020B0604020202020204" pitchFamily="34" charset="-128"/>
            </a:rPr>
            <a:t>Payment Processed</a:t>
          </a:r>
        </a:p>
      </xdr:txBody>
    </xdr:sp>
    <xdr:clientData/>
  </xdr:twoCellAnchor>
  <xdr:twoCellAnchor>
    <xdr:from>
      <xdr:col>18</xdr:col>
      <xdr:colOff>152400</xdr:colOff>
      <xdr:row>21</xdr:row>
      <xdr:rowOff>152400</xdr:rowOff>
    </xdr:from>
    <xdr:to>
      <xdr:col>22</xdr:col>
      <xdr:colOff>142875</xdr:colOff>
      <xdr:row>24</xdr:row>
      <xdr:rowOff>6350</xdr:rowOff>
    </xdr:to>
    <xdr:sp macro="" textlink="">
      <xdr:nvSpPr>
        <xdr:cNvPr id="9" name="Pentagon 2">
          <a:extLst>
            <a:ext uri="{FF2B5EF4-FFF2-40B4-BE49-F238E27FC236}">
              <a16:creationId xmlns:a16="http://schemas.microsoft.com/office/drawing/2014/main" id="{267AA80D-6D77-49CA-B36D-4A5C8992E0ED}"/>
            </a:ext>
          </a:extLst>
        </xdr:cNvPr>
        <xdr:cNvSpPr/>
      </xdr:nvSpPr>
      <xdr:spPr>
        <a:xfrm>
          <a:off x="3495675" y="6972300"/>
          <a:ext cx="1019175" cy="539750"/>
        </a:xfrm>
        <a:prstGeom prst="homePlat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GB" sz="1100">
              <a:effectLst/>
              <a:latin typeface="+mn-lt"/>
              <a:ea typeface="Times New Roman" panose="02020603050405020304" pitchFamily="18" charset="0"/>
              <a:cs typeface="Arial Unicode MS" panose="020B0604020202020204" pitchFamily="34" charset="-128"/>
            </a:rPr>
            <a:t>EE Claims Checked</a:t>
          </a:r>
        </a:p>
      </xdr:txBody>
    </xdr:sp>
    <xdr:clientData/>
  </xdr:twoCellAnchor>
  <xdr:twoCellAnchor>
    <xdr:from>
      <xdr:col>2</xdr:col>
      <xdr:colOff>104775</xdr:colOff>
      <xdr:row>21</xdr:row>
      <xdr:rowOff>152400</xdr:rowOff>
    </xdr:from>
    <xdr:to>
      <xdr:col>6</xdr:col>
      <xdr:colOff>114300</xdr:colOff>
      <xdr:row>24</xdr:row>
      <xdr:rowOff>6350</xdr:rowOff>
    </xdr:to>
    <xdr:sp macro="" textlink="">
      <xdr:nvSpPr>
        <xdr:cNvPr id="2" name="Pentagon 3">
          <a:extLst>
            <a:ext uri="{FF2B5EF4-FFF2-40B4-BE49-F238E27FC236}">
              <a16:creationId xmlns:a16="http://schemas.microsoft.com/office/drawing/2014/main" id="{022A93C3-2895-410B-9182-9D83258812F1}"/>
            </a:ext>
          </a:extLst>
        </xdr:cNvPr>
        <xdr:cNvSpPr/>
      </xdr:nvSpPr>
      <xdr:spPr>
        <a:xfrm>
          <a:off x="276225" y="6000750"/>
          <a:ext cx="1000125" cy="539750"/>
        </a:xfrm>
        <a:prstGeom prst="homePlat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spcAft>
              <a:spcPts val="0"/>
            </a:spcAft>
          </a:pPr>
          <a:r>
            <a:rPr lang="en-GB" sz="1100">
              <a:solidFill>
                <a:srgbClr val="FF0000"/>
              </a:solidFill>
              <a:effectLst/>
              <a:latin typeface="+mn-lt"/>
              <a:ea typeface="Times New Roman" panose="02020603050405020304" pitchFamily="18" charset="0"/>
              <a:cs typeface="Arial Unicode MS" panose="020B0604020202020204" pitchFamily="34" charset="-128"/>
            </a:rPr>
            <a:t>Consent sought from family</a:t>
          </a:r>
        </a:p>
      </xdr:txBody>
    </xdr:sp>
    <xdr:clientData/>
  </xdr:twoCellAnchor>
  <xdr:twoCellAnchor editAs="oneCell">
    <xdr:from>
      <xdr:col>2</xdr:col>
      <xdr:colOff>47625</xdr:colOff>
      <xdr:row>27</xdr:row>
      <xdr:rowOff>295275</xdr:rowOff>
    </xdr:from>
    <xdr:to>
      <xdr:col>30</xdr:col>
      <xdr:colOff>46725</xdr:colOff>
      <xdr:row>28</xdr:row>
      <xdr:rowOff>176606</xdr:rowOff>
    </xdr:to>
    <xdr:pic>
      <xdr:nvPicPr>
        <xdr:cNvPr id="10" name="Picture 9">
          <a:extLst>
            <a:ext uri="{FF2B5EF4-FFF2-40B4-BE49-F238E27FC236}">
              <a16:creationId xmlns:a16="http://schemas.microsoft.com/office/drawing/2014/main" id="{66E1C42B-333A-682E-074E-C125F718703E}"/>
            </a:ext>
          </a:extLst>
        </xdr:cNvPr>
        <xdr:cNvPicPr>
          <a:picLocks noChangeAspect="1"/>
        </xdr:cNvPicPr>
      </xdr:nvPicPr>
      <xdr:blipFill>
        <a:blip xmlns:r="http://schemas.openxmlformats.org/officeDocument/2006/relationships" r:embed="rId2"/>
        <a:stretch>
          <a:fillRect/>
        </a:stretch>
      </xdr:blipFill>
      <xdr:spPr>
        <a:xfrm>
          <a:off x="219075" y="7515225"/>
          <a:ext cx="7200000" cy="205181"/>
        </a:xfrm>
        <a:prstGeom prst="rect">
          <a:avLst/>
        </a:prstGeom>
      </xdr:spPr>
    </xdr:pic>
    <xdr:clientData/>
  </xdr:twoCellAnchor>
  <xdr:twoCellAnchor>
    <xdr:from>
      <xdr:col>2</xdr:col>
      <xdr:colOff>76199</xdr:colOff>
      <xdr:row>28</xdr:row>
      <xdr:rowOff>223840</xdr:rowOff>
    </xdr:from>
    <xdr:to>
      <xdr:col>6</xdr:col>
      <xdr:colOff>147634</xdr:colOff>
      <xdr:row>29</xdr:row>
      <xdr:rowOff>209550</xdr:rowOff>
    </xdr:to>
    <xdr:sp macro="" textlink="">
      <xdr:nvSpPr>
        <xdr:cNvPr id="11" name="Right Brace 10">
          <a:extLst>
            <a:ext uri="{FF2B5EF4-FFF2-40B4-BE49-F238E27FC236}">
              <a16:creationId xmlns:a16="http://schemas.microsoft.com/office/drawing/2014/main" id="{1E609509-BB97-5767-6036-C71FF83173E4}"/>
            </a:ext>
          </a:extLst>
        </xdr:cNvPr>
        <xdr:cNvSpPr/>
      </xdr:nvSpPr>
      <xdr:spPr>
        <a:xfrm rot="5400000">
          <a:off x="671512" y="7248527"/>
          <a:ext cx="214310" cy="1062035"/>
        </a:xfrm>
        <a:prstGeom prst="rightBrace">
          <a:avLst>
            <a:gd name="adj1" fmla="val 41665"/>
            <a:gd name="adj2" fmla="val 50000"/>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6</xdr:col>
      <xdr:colOff>152399</xdr:colOff>
      <xdr:row>29</xdr:row>
      <xdr:rowOff>4765</xdr:rowOff>
    </xdr:from>
    <xdr:to>
      <xdr:col>9</xdr:col>
      <xdr:colOff>180975</xdr:colOff>
      <xdr:row>29</xdr:row>
      <xdr:rowOff>190500</xdr:rowOff>
    </xdr:to>
    <xdr:sp macro="" textlink="">
      <xdr:nvSpPr>
        <xdr:cNvPr id="12" name="Right Brace 11">
          <a:extLst>
            <a:ext uri="{FF2B5EF4-FFF2-40B4-BE49-F238E27FC236}">
              <a16:creationId xmlns:a16="http://schemas.microsoft.com/office/drawing/2014/main" id="{8ED8749B-3769-4883-8F43-0D1D669EA443}"/>
            </a:ext>
          </a:extLst>
        </xdr:cNvPr>
        <xdr:cNvSpPr/>
      </xdr:nvSpPr>
      <xdr:spPr>
        <a:xfrm rot="5400000">
          <a:off x="1607344" y="7389020"/>
          <a:ext cx="185735" cy="771526"/>
        </a:xfrm>
        <a:prstGeom prst="rightBrace">
          <a:avLst>
            <a:gd name="adj1" fmla="val 41665"/>
            <a:gd name="adj2" fmla="val 50000"/>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12</xdr:col>
      <xdr:colOff>38098</xdr:colOff>
      <xdr:row>28</xdr:row>
      <xdr:rowOff>223840</xdr:rowOff>
    </xdr:from>
    <xdr:to>
      <xdr:col>28</xdr:col>
      <xdr:colOff>133349</xdr:colOff>
      <xdr:row>29</xdr:row>
      <xdr:rowOff>209550</xdr:rowOff>
    </xdr:to>
    <xdr:sp macro="" textlink="">
      <xdr:nvSpPr>
        <xdr:cNvPr id="13" name="Right Brace 12">
          <a:extLst>
            <a:ext uri="{FF2B5EF4-FFF2-40B4-BE49-F238E27FC236}">
              <a16:creationId xmlns:a16="http://schemas.microsoft.com/office/drawing/2014/main" id="{F41EBD09-36A1-4567-BB45-1FA287A3724F}"/>
            </a:ext>
          </a:extLst>
        </xdr:cNvPr>
        <xdr:cNvSpPr/>
      </xdr:nvSpPr>
      <xdr:spPr>
        <a:xfrm rot="5400000">
          <a:off x="4741069" y="5617369"/>
          <a:ext cx="214310" cy="4324351"/>
        </a:xfrm>
        <a:prstGeom prst="rightBrace">
          <a:avLst>
            <a:gd name="adj1" fmla="val 41665"/>
            <a:gd name="adj2" fmla="val 50000"/>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9</xdr:col>
      <xdr:colOff>200024</xdr:colOff>
      <xdr:row>28</xdr:row>
      <xdr:rowOff>223841</xdr:rowOff>
    </xdr:from>
    <xdr:to>
      <xdr:col>12</xdr:col>
      <xdr:colOff>38100</xdr:colOff>
      <xdr:row>29</xdr:row>
      <xdr:rowOff>171451</xdr:rowOff>
    </xdr:to>
    <xdr:sp macro="" textlink="">
      <xdr:nvSpPr>
        <xdr:cNvPr id="14" name="Right Brace 13">
          <a:extLst>
            <a:ext uri="{FF2B5EF4-FFF2-40B4-BE49-F238E27FC236}">
              <a16:creationId xmlns:a16="http://schemas.microsoft.com/office/drawing/2014/main" id="{D56289B2-35E4-457D-8EF1-DF8144FA108C}"/>
            </a:ext>
          </a:extLst>
        </xdr:cNvPr>
        <xdr:cNvSpPr/>
      </xdr:nvSpPr>
      <xdr:spPr>
        <a:xfrm rot="5400000">
          <a:off x="2307432" y="7469983"/>
          <a:ext cx="176210" cy="581026"/>
        </a:xfrm>
        <a:prstGeom prst="rightBrace">
          <a:avLst>
            <a:gd name="adj1" fmla="val 41665"/>
            <a:gd name="adj2" fmla="val 50000"/>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28</xdr:col>
      <xdr:colOff>142873</xdr:colOff>
      <xdr:row>28</xdr:row>
      <xdr:rowOff>223840</xdr:rowOff>
    </xdr:from>
    <xdr:to>
      <xdr:col>30</xdr:col>
      <xdr:colOff>180974</xdr:colOff>
      <xdr:row>29</xdr:row>
      <xdr:rowOff>200025</xdr:rowOff>
    </xdr:to>
    <xdr:sp macro="" textlink="">
      <xdr:nvSpPr>
        <xdr:cNvPr id="15" name="Right Brace 14">
          <a:extLst>
            <a:ext uri="{FF2B5EF4-FFF2-40B4-BE49-F238E27FC236}">
              <a16:creationId xmlns:a16="http://schemas.microsoft.com/office/drawing/2014/main" id="{6C915698-B825-4AA2-B7BB-1E9195B0FCCF}"/>
            </a:ext>
          </a:extLst>
        </xdr:cNvPr>
        <xdr:cNvSpPr/>
      </xdr:nvSpPr>
      <xdr:spPr>
        <a:xfrm rot="5400000">
          <a:off x="7184231" y="7508082"/>
          <a:ext cx="204785" cy="533401"/>
        </a:xfrm>
        <a:prstGeom prst="rightBrace">
          <a:avLst>
            <a:gd name="adj1" fmla="val 41665"/>
            <a:gd name="adj2" fmla="val 50000"/>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BF5FE7D4-40DF-4804-A45E-E2417BE3AF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F5D0D95E-315F-4FCF-B8F9-1659216B62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7514A687-AFD8-46F7-B8F8-8D6962E14F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C4F7846B-8B15-4315-9A5C-96A8BAF811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AA7C2C92-7C72-4103-9C9C-F551379E7A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A4E8D295-4B4C-4468-833C-AC06280E9C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CEAFEBA4-C404-4580-AE72-7F02B562CB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C8430B9B-796E-46B8-865F-E8D35BFB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3BE5FE01-511C-49DB-9633-8AE5E253A0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C239234E-216D-4307-83DA-536F5264FA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12</xdr:col>
      <xdr:colOff>6985</xdr:colOff>
      <xdr:row>1</xdr:row>
      <xdr:rowOff>7620</xdr:rowOff>
    </xdr:to>
    <xdr:pic>
      <xdr:nvPicPr>
        <xdr:cNvPr id="3" name="Picture 2" descr="New NCC logo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3064510" cy="360045"/>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94874B35-D2D8-46FF-AE46-923B6C5D25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8CBF1BDF-13B4-4C06-88B8-2896EDC843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7ABB09B6-F58B-4205-BAD0-401CAEABD9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4D7EF648-D65E-4C95-AABF-3E32C05305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1321435</xdr:colOff>
      <xdr:row>1</xdr:row>
      <xdr:rowOff>36195</xdr:rowOff>
    </xdr:to>
    <xdr:pic>
      <xdr:nvPicPr>
        <xdr:cNvPr id="2" name="Picture 1" descr="New NCC logo 1">
          <a:extLst>
            <a:ext uri="{FF2B5EF4-FFF2-40B4-BE49-F238E27FC236}">
              <a16:creationId xmlns:a16="http://schemas.microsoft.com/office/drawing/2014/main" id="{4321B0F5-C902-4EE7-BBAD-66D66115AB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1400" y="57150"/>
          <a:ext cx="3064510" cy="360045"/>
        </a:xfrm>
        <a:prstGeom prst="rect">
          <a:avLst/>
        </a:prstGeom>
        <a:noFill/>
        <a:ln>
          <a:noFill/>
        </a:ln>
      </xdr:spPr>
    </xdr:pic>
    <xdr:clientData/>
  </xdr:twoCellAnchor>
  <xdr:twoCellAnchor editAs="oneCell">
    <xdr:from>
      <xdr:col>2</xdr:col>
      <xdr:colOff>285750</xdr:colOff>
      <xdr:row>55</xdr:row>
      <xdr:rowOff>285750</xdr:rowOff>
    </xdr:from>
    <xdr:to>
      <xdr:col>3</xdr:col>
      <xdr:colOff>324095</xdr:colOff>
      <xdr:row>56</xdr:row>
      <xdr:rowOff>133390</xdr:rowOff>
    </xdr:to>
    <xdr:pic>
      <xdr:nvPicPr>
        <xdr:cNvPr id="3" name="Picture 2">
          <a:extLst>
            <a:ext uri="{FF2B5EF4-FFF2-40B4-BE49-F238E27FC236}">
              <a16:creationId xmlns:a16="http://schemas.microsoft.com/office/drawing/2014/main" id="{6DEC882E-BF4D-D6D0-EE3F-CFD27596B14C}"/>
            </a:ext>
          </a:extLst>
        </xdr:cNvPr>
        <xdr:cNvPicPr>
          <a:picLocks noChangeAspect="1"/>
        </xdr:cNvPicPr>
      </xdr:nvPicPr>
      <xdr:blipFill>
        <a:blip xmlns:r="http://schemas.openxmlformats.org/officeDocument/2006/relationships" r:embed="rId2"/>
        <a:stretch>
          <a:fillRect/>
        </a:stretch>
      </xdr:blipFill>
      <xdr:spPr>
        <a:xfrm>
          <a:off x="2076450" y="11601450"/>
          <a:ext cx="1752845" cy="2857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5B33077E-BB68-48D1-8FD0-5AB6C73B10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9396FE89-177B-4ABC-B4FB-041E4CD107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FAEA5533-3C5B-486A-92F1-B2751FFB4C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577CAD15-E2D0-4F9B-8E40-E57C84F880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288F5094-AF49-4810-BD2A-EE12D3D70D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10</xdr:col>
      <xdr:colOff>6985</xdr:colOff>
      <xdr:row>1</xdr:row>
      <xdr:rowOff>7620</xdr:rowOff>
    </xdr:to>
    <xdr:pic>
      <xdr:nvPicPr>
        <xdr:cNvPr id="2" name="Picture 1" descr="New NCC logo 1">
          <a:extLst>
            <a:ext uri="{FF2B5EF4-FFF2-40B4-BE49-F238E27FC236}">
              <a16:creationId xmlns:a16="http://schemas.microsoft.com/office/drawing/2014/main" id="{8B18700E-EDC6-4F56-BD25-7DA4B220B2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3178810" cy="36004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chools.norfolk.gov.uk/media/13521/EY-SEND-Guidance-Banding-Descriptor-EE2/pdf/21ey-send-guidance-banding-descriptor-ee2.pdf?m=1701425043170" TargetMode="External"/><Relationship Id="rId7" Type="http://schemas.openxmlformats.org/officeDocument/2006/relationships/hyperlink" Target="https://www.schools.norfolk.gov.uk/article/30042/SENIF-and-EHCP-funding" TargetMode="External"/><Relationship Id="rId2" Type="http://schemas.openxmlformats.org/officeDocument/2006/relationships/hyperlink" Target="http://www.schools.norfolk.gov.uk/view/NCC164107" TargetMode="External"/><Relationship Id="rId1" Type="http://schemas.openxmlformats.org/officeDocument/2006/relationships/hyperlink" Target="mailto:earlyyearsfundingpanel@norfolk.gov.uk" TargetMode="External"/><Relationship Id="rId6" Type="http://schemas.openxmlformats.org/officeDocument/2006/relationships/hyperlink" Target="https://www.schools.norfolk.gov.uk/media/27401/ey-send-guidance-banding-descriptor-ee3-and-4/pdf/32EY_SEND_Guidance_Banding_Descriptor_EE3and4.pdf?m=1702559212057" TargetMode="External"/><Relationship Id="rId5" Type="http://schemas.openxmlformats.org/officeDocument/2006/relationships/hyperlink" Target="http://www.schools.norfolk.gov.uk/view/NCC164107" TargetMode="External"/><Relationship Id="rId4" Type="http://schemas.openxmlformats.org/officeDocument/2006/relationships/hyperlink" Target="mailto:earlyyearsfundingpanel@norfolk.gov.uk"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eyidnotification@norfolk.gcsx.gov.uk"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eyidnotification@norfolk.gcsx.gov.uk"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eyidnotification@norfolk.gcsx.gov.uk"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eyidnotification@norfolk.gcsx.gov.uk"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eyidnotification@norfolk.gcsx.gov.uk"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eyidnotification@norfolk.gcsx.gov.uk"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eyidnotification@norfolk.gcsx.gov.uk"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eyidnotification@norfolk.gcsx.gov.uk"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eyidnotification@norfolk.gcsx.gov.uk"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eyidnotification@norfolk.gcsx.gov.u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eyidnotification@norfolk.gcsx.gov.uk"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mailto:eyidnotification@norfolk.gcsx.gov.uk"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mailto:eyidnotification@norfolk.gcsx.gov.uk"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mailto:eyidnotification@norfolk.gcsx.gov.uk"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mailto:eyidnotification@norfolk.gcsx.gov.uk"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eyidnotification@norfolk.gcsx.gov.uk"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eyidnotification@norfolk.gcsx.gov.uk"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eyidnotification@norfolk.gcsx.gov.uk"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eyidnotification@norfolk.gcsx.gov.uk"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eyidnotification@norfolk.gcsx.gov.uk"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eyidnotification@norfolk.gcsx.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AK106"/>
  <sheetViews>
    <sheetView showGridLines="0" tabSelected="1" zoomScale="75" zoomScaleNormal="75" workbookViewId="0">
      <selection activeCell="C11" sqref="C11:AF11"/>
    </sheetView>
  </sheetViews>
  <sheetFormatPr defaultColWidth="9.28515625" defaultRowHeight="18" customHeight="1" x14ac:dyDescent="0.25"/>
  <cols>
    <col min="1" max="1" width="1.7109375" style="19" customWidth="1"/>
    <col min="2" max="2" width="0.85546875" style="19" customWidth="1"/>
    <col min="3" max="12" width="3.7109375" style="19" customWidth="1"/>
    <col min="13" max="13" width="7.7109375" style="19" customWidth="1"/>
    <col min="14" max="32" width="3.7109375" style="19" customWidth="1"/>
    <col min="33" max="33" width="0.85546875" style="19" customWidth="1"/>
    <col min="34" max="34" width="16" style="19" customWidth="1"/>
    <col min="35" max="16384" width="9.28515625" style="19"/>
  </cols>
  <sheetData>
    <row r="1" spans="2:37" ht="30" customHeight="1" x14ac:dyDescent="0.25">
      <c r="AG1" s="20" t="s">
        <v>0</v>
      </c>
    </row>
    <row r="2" spans="2:37" ht="20.100000000000001" customHeight="1" x14ac:dyDescent="0.25">
      <c r="AG2" s="21" t="s">
        <v>240</v>
      </c>
    </row>
    <row r="3" spans="2:37" ht="18" customHeight="1" thickBot="1" x14ac:dyDescent="0.3">
      <c r="B3" s="22"/>
      <c r="C3" s="22"/>
      <c r="D3" s="22"/>
      <c r="E3" s="22"/>
      <c r="F3" s="22"/>
      <c r="G3" s="22"/>
      <c r="H3" s="22"/>
      <c r="I3" s="22"/>
      <c r="J3" s="22"/>
      <c r="K3" s="22"/>
      <c r="L3" s="22"/>
      <c r="M3" s="22"/>
      <c r="N3" s="22"/>
      <c r="O3" s="22"/>
      <c r="P3" s="22"/>
      <c r="Q3" s="22"/>
      <c r="R3" s="22"/>
      <c r="S3" s="22"/>
      <c r="T3" s="22"/>
      <c r="U3" s="22"/>
      <c r="V3" s="22"/>
      <c r="W3" s="22"/>
      <c r="X3" s="22"/>
      <c r="Y3" s="22"/>
      <c r="Z3" s="101" t="s">
        <v>82</v>
      </c>
      <c r="AA3" s="22"/>
      <c r="AB3" s="22"/>
      <c r="AC3" s="22"/>
      <c r="AD3" s="22"/>
      <c r="AE3" s="22"/>
      <c r="AF3" s="22"/>
      <c r="AG3" s="102" t="s">
        <v>239</v>
      </c>
    </row>
    <row r="4" spans="2:37" ht="5.0999999999999996" customHeight="1" x14ac:dyDescent="0.25"/>
    <row r="5" spans="2:37" ht="5.0999999999999996" customHeight="1" x14ac:dyDescent="0.25">
      <c r="B5" s="95"/>
      <c r="C5" s="96"/>
      <c r="D5" s="97"/>
      <c r="E5" s="97"/>
      <c r="F5" s="97"/>
      <c r="G5" s="97"/>
      <c r="H5" s="97"/>
      <c r="I5" s="97"/>
      <c r="J5" s="97"/>
      <c r="K5" s="97"/>
      <c r="L5" s="97"/>
      <c r="M5" s="97"/>
      <c r="N5" s="97"/>
      <c r="O5" s="97"/>
      <c r="P5" s="97"/>
      <c r="Q5" s="97"/>
      <c r="R5" s="97"/>
      <c r="S5" s="97"/>
      <c r="T5" s="97"/>
      <c r="U5" s="97"/>
      <c r="V5" s="97"/>
      <c r="W5" s="97"/>
      <c r="X5" s="97"/>
      <c r="Y5" s="97"/>
      <c r="Z5" s="98"/>
      <c r="AA5" s="97"/>
      <c r="AB5" s="97"/>
      <c r="AC5" s="97"/>
      <c r="AD5" s="97"/>
      <c r="AE5" s="97"/>
      <c r="AF5" s="99"/>
      <c r="AG5" s="97"/>
    </row>
    <row r="6" spans="2:37" ht="27.75" customHeight="1" x14ac:dyDescent="0.35">
      <c r="B6" s="95"/>
      <c r="C6" s="158" t="s">
        <v>190</v>
      </c>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97"/>
    </row>
    <row r="7" spans="2:37" ht="25.15" customHeight="1" x14ac:dyDescent="0.25">
      <c r="B7" s="95"/>
      <c r="C7" s="157" t="s">
        <v>37</v>
      </c>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97"/>
    </row>
    <row r="8" spans="2:37" ht="5.0999999999999996" customHeight="1" x14ac:dyDescent="0.25">
      <c r="B8" s="95"/>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97"/>
    </row>
    <row r="9" spans="2:37" ht="5.0999999999999996" customHeight="1" thickBot="1" x14ac:dyDescent="0.3">
      <c r="B9" s="22"/>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22"/>
    </row>
    <row r="10" spans="2:37" ht="30" customHeight="1" x14ac:dyDescent="0.25">
      <c r="C10" s="23" t="s">
        <v>36</v>
      </c>
    </row>
    <row r="11" spans="2:37" ht="45" customHeight="1" x14ac:dyDescent="0.25">
      <c r="C11" s="154" t="s">
        <v>101</v>
      </c>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K11" s="33"/>
    </row>
    <row r="12" spans="2:37" ht="10.15" customHeight="1" x14ac:dyDescent="0.25">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row>
    <row r="13" spans="2:37" ht="60" customHeight="1" x14ac:dyDescent="0.25">
      <c r="C13" s="154" t="s">
        <v>191</v>
      </c>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row>
    <row r="14" spans="2:37" ht="23.1" customHeight="1" x14ac:dyDescent="0.25">
      <c r="C14" s="32" t="s">
        <v>80</v>
      </c>
      <c r="D14" s="159" t="s">
        <v>81</v>
      </c>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row>
    <row r="15" spans="2:37" ht="23.1" customHeight="1" x14ac:dyDescent="0.25">
      <c r="C15" s="32" t="s">
        <v>80</v>
      </c>
      <c r="D15" s="159" t="s">
        <v>102</v>
      </c>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row>
    <row r="16" spans="2:37" ht="10.15" customHeight="1" x14ac:dyDescent="0.25">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row>
    <row r="17" spans="3:37" ht="45" customHeight="1" x14ac:dyDescent="0.25">
      <c r="C17" s="154" t="s">
        <v>249</v>
      </c>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K17" s="33"/>
    </row>
    <row r="18" spans="3:37" ht="10.15" customHeight="1" x14ac:dyDescent="0.25">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row>
    <row r="19" spans="3:37" ht="45" customHeight="1" x14ac:dyDescent="0.25">
      <c r="C19" s="154" t="s">
        <v>241</v>
      </c>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K19" s="33"/>
    </row>
    <row r="20" spans="3:37" ht="18" customHeight="1" x14ac:dyDescent="0.25">
      <c r="C20" s="156" t="s">
        <v>51</v>
      </c>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row>
    <row r="27" spans="3:37" ht="18" customHeight="1" x14ac:dyDescent="0.25">
      <c r="C27" s="156" t="s">
        <v>200</v>
      </c>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row>
    <row r="28" spans="3:37" ht="25.5" customHeight="1" x14ac:dyDescent="0.25">
      <c r="C28" s="154" t="s">
        <v>206</v>
      </c>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row>
    <row r="29" spans="3:37" ht="18" customHeight="1" x14ac:dyDescent="0.25">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row>
    <row r="30" spans="3:37" ht="18" customHeight="1" x14ac:dyDescent="0.25">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row>
    <row r="31" spans="3:37" s="105" customFormat="1" ht="18" customHeight="1" x14ac:dyDescent="0.25">
      <c r="C31" s="160" t="s">
        <v>202</v>
      </c>
      <c r="D31" s="160"/>
      <c r="E31" s="104" t="s">
        <v>178</v>
      </c>
      <c r="G31" s="103"/>
      <c r="H31" s="161" t="s">
        <v>203</v>
      </c>
      <c r="I31" s="161"/>
      <c r="J31" s="103"/>
      <c r="K31" s="161" t="s">
        <v>180</v>
      </c>
      <c r="L31" s="161"/>
      <c r="M31" s="103"/>
      <c r="N31" s="103"/>
      <c r="P31" s="103"/>
      <c r="Q31" s="103"/>
      <c r="R31" s="103"/>
      <c r="S31" s="103"/>
      <c r="T31" s="153" t="s">
        <v>204</v>
      </c>
      <c r="U31" s="153"/>
      <c r="V31" s="103"/>
      <c r="W31" s="103"/>
      <c r="X31" s="103"/>
      <c r="Y31" s="103"/>
      <c r="Z31" s="103"/>
      <c r="AA31" s="103"/>
      <c r="AB31" s="103"/>
      <c r="AD31" s="153" t="s">
        <v>205</v>
      </c>
      <c r="AE31" s="153"/>
    </row>
    <row r="32" spans="3:37" ht="18" customHeight="1" x14ac:dyDescent="0.25">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row>
    <row r="33" spans="3:32" ht="18" customHeight="1" x14ac:dyDescent="0.25">
      <c r="C33" s="104" t="s">
        <v>178</v>
      </c>
      <c r="D33" s="19" t="s">
        <v>207</v>
      </c>
      <c r="Y33" s="107" t="s">
        <v>208</v>
      </c>
      <c r="AE33" s="106" t="str">
        <f>AG3</f>
        <v>EYSEN-02/11 (APR-25)</v>
      </c>
    </row>
    <row r="34" spans="3:32" ht="18" customHeight="1" x14ac:dyDescent="0.25">
      <c r="C34" s="104" t="s">
        <v>179</v>
      </c>
      <c r="D34" s="19" t="s">
        <v>209</v>
      </c>
    </row>
    <row r="35" spans="3:32" ht="18" customHeight="1" x14ac:dyDescent="0.25">
      <c r="C35" s="104" t="s">
        <v>180</v>
      </c>
      <c r="D35" s="19" t="s">
        <v>210</v>
      </c>
    </row>
    <row r="36" spans="3:32" ht="18" customHeight="1" x14ac:dyDescent="0.25">
      <c r="C36" s="104"/>
      <c r="D36" s="19" t="s">
        <v>220</v>
      </c>
    </row>
    <row r="37" spans="3:32" ht="18" customHeight="1" x14ac:dyDescent="0.25">
      <c r="C37" s="104"/>
      <c r="D37" s="32" t="s">
        <v>80</v>
      </c>
      <c r="E37" s="19" t="s">
        <v>226</v>
      </c>
    </row>
    <row r="38" spans="3:32" ht="18" customHeight="1" x14ac:dyDescent="0.25">
      <c r="C38" s="104"/>
      <c r="D38" s="32" t="s">
        <v>80</v>
      </c>
      <c r="E38" s="19" t="s">
        <v>221</v>
      </c>
    </row>
    <row r="39" spans="3:32" ht="18" customHeight="1" x14ac:dyDescent="0.25">
      <c r="C39" s="104" t="s">
        <v>182</v>
      </c>
      <c r="D39" s="19" t="s">
        <v>211</v>
      </c>
    </row>
    <row r="40" spans="3:32" ht="18" customHeight="1" x14ac:dyDescent="0.25">
      <c r="C40" s="104" t="s">
        <v>201</v>
      </c>
      <c r="D40" s="19" t="s">
        <v>224</v>
      </c>
    </row>
    <row r="41" spans="3:32" ht="18" customHeight="1" x14ac:dyDescent="0.25">
      <c r="C41" s="104"/>
      <c r="D41" s="19" t="s">
        <v>225</v>
      </c>
    </row>
    <row r="42" spans="3:32" ht="18" customHeight="1" x14ac:dyDescent="0.25">
      <c r="C42" s="108" t="s">
        <v>222</v>
      </c>
      <c r="D42" s="19" t="s">
        <v>223</v>
      </c>
    </row>
    <row r="44" spans="3:32" ht="18" customHeight="1" x14ac:dyDescent="0.25">
      <c r="C44" s="154" t="s">
        <v>192</v>
      </c>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row>
    <row r="45" spans="3:32" ht="20.100000000000001" customHeight="1" x14ac:dyDescent="0.25">
      <c r="C45" s="32" t="s">
        <v>80</v>
      </c>
      <c r="D45" s="154" t="s">
        <v>49</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24"/>
      <c r="AF45" s="24"/>
    </row>
    <row r="46" spans="3:32" ht="20.100000000000001" customHeight="1" x14ac:dyDescent="0.25">
      <c r="C46" s="32" t="s">
        <v>80</v>
      </c>
      <c r="D46" s="154" t="s">
        <v>50</v>
      </c>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24"/>
      <c r="AF46" s="24"/>
    </row>
    <row r="47" spans="3:32" ht="10.15" customHeight="1" x14ac:dyDescent="0.25">
      <c r="C47" s="24"/>
      <c r="AE47" s="24"/>
      <c r="AF47" s="24"/>
    </row>
    <row r="48" spans="3:32" ht="60" customHeight="1" x14ac:dyDescent="0.25">
      <c r="C48" s="154" t="s">
        <v>193</v>
      </c>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row>
    <row r="49" spans="3:32" ht="10.15" customHeight="1" x14ac:dyDescent="0.3">
      <c r="C49" s="25"/>
      <c r="D49" s="26"/>
      <c r="E49" s="26"/>
      <c r="F49" s="26"/>
      <c r="G49" s="26"/>
      <c r="H49" s="26"/>
      <c r="I49" s="26"/>
      <c r="J49" s="26"/>
      <c r="K49" s="26"/>
    </row>
    <row r="50" spans="3:32" ht="20.100000000000001" customHeight="1" x14ac:dyDescent="0.25">
      <c r="C50" s="154" t="s">
        <v>100</v>
      </c>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row>
    <row r="51" spans="3:32" ht="10.15" customHeight="1" x14ac:dyDescent="0.3">
      <c r="C51" s="25"/>
      <c r="D51" s="26"/>
      <c r="E51" s="26"/>
      <c r="F51" s="26"/>
      <c r="G51" s="26"/>
      <c r="H51" s="26"/>
      <c r="I51" s="26"/>
      <c r="J51" s="26"/>
      <c r="K51" s="26"/>
    </row>
    <row r="52" spans="3:32" ht="20.25" customHeight="1" x14ac:dyDescent="0.25">
      <c r="C52" s="154" t="s">
        <v>196</v>
      </c>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row>
    <row r="53" spans="3:32" ht="45" customHeight="1" x14ac:dyDescent="0.25">
      <c r="C53" s="32" t="s">
        <v>80</v>
      </c>
      <c r="D53" s="154" t="s">
        <v>194</v>
      </c>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row>
    <row r="54" spans="3:32" ht="20.25" customHeight="1" x14ac:dyDescent="0.25">
      <c r="C54" s="32" t="s">
        <v>80</v>
      </c>
      <c r="D54" s="154" t="s">
        <v>189</v>
      </c>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row>
    <row r="55" spans="3:32" ht="20.25" customHeight="1" x14ac:dyDescent="0.25">
      <c r="C55" s="32" t="s">
        <v>80</v>
      </c>
      <c r="D55" s="154" t="s">
        <v>151</v>
      </c>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row>
    <row r="56" spans="3:32" ht="20.25" customHeight="1" x14ac:dyDescent="0.25">
      <c r="C56" s="32" t="s">
        <v>80</v>
      </c>
      <c r="D56" s="154" t="s">
        <v>148</v>
      </c>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row>
    <row r="57" spans="3:32" ht="10.15" customHeight="1" x14ac:dyDescent="0.3">
      <c r="C57" s="25"/>
      <c r="D57" s="26"/>
      <c r="E57" s="26"/>
      <c r="F57" s="26"/>
      <c r="G57" s="26"/>
      <c r="H57" s="26"/>
      <c r="I57" s="26"/>
      <c r="J57" s="26"/>
      <c r="K57" s="26"/>
    </row>
    <row r="58" spans="3:32" ht="20.25" customHeight="1" x14ac:dyDescent="0.25">
      <c r="C58" s="154" t="s">
        <v>197</v>
      </c>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row>
    <row r="59" spans="3:32" ht="65.099999999999994" customHeight="1" x14ac:dyDescent="0.25">
      <c r="C59" s="32" t="s">
        <v>80</v>
      </c>
      <c r="D59" s="154" t="s">
        <v>195</v>
      </c>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row>
    <row r="60" spans="3:32" ht="45" customHeight="1" x14ac:dyDescent="0.25">
      <c r="C60" s="32" t="s">
        <v>80</v>
      </c>
      <c r="D60" s="154" t="s">
        <v>198</v>
      </c>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row>
    <row r="61" spans="3:32" ht="60" customHeight="1" x14ac:dyDescent="0.25">
      <c r="C61" s="32" t="s">
        <v>80</v>
      </c>
      <c r="D61" s="154" t="s">
        <v>242</v>
      </c>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row>
    <row r="62" spans="3:32" ht="26.45" customHeight="1" x14ac:dyDescent="0.25">
      <c r="C62" s="32" t="s">
        <v>80</v>
      </c>
      <c r="D62" s="154" t="s">
        <v>212</v>
      </c>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row>
    <row r="63" spans="3:32" ht="10.15" customHeight="1" x14ac:dyDescent="0.3">
      <c r="C63" s="25"/>
      <c r="D63" s="26"/>
      <c r="E63" s="26"/>
      <c r="F63" s="26"/>
      <c r="G63" s="26"/>
      <c r="H63" s="26"/>
      <c r="I63" s="26"/>
      <c r="J63" s="26"/>
      <c r="K63" s="26"/>
    </row>
    <row r="64" spans="3:32" ht="20.25" customHeight="1" x14ac:dyDescent="0.25">
      <c r="C64" s="156" t="s">
        <v>169</v>
      </c>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row>
    <row r="65" spans="3:32" ht="64.900000000000006" customHeight="1" x14ac:dyDescent="0.25">
      <c r="C65" s="32" t="s">
        <v>80</v>
      </c>
      <c r="D65" s="154" t="s">
        <v>170</v>
      </c>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row>
    <row r="66" spans="3:32" ht="10.15" customHeight="1" x14ac:dyDescent="0.3">
      <c r="C66" s="25"/>
      <c r="D66" s="26"/>
      <c r="E66" s="26"/>
      <c r="F66" s="26"/>
      <c r="G66" s="26"/>
      <c r="H66" s="26"/>
      <c r="I66" s="26"/>
      <c r="J66" s="26"/>
      <c r="K66" s="26"/>
    </row>
    <row r="67" spans="3:32" ht="20.25" customHeight="1" x14ac:dyDescent="0.25">
      <c r="C67" s="156" t="s">
        <v>149</v>
      </c>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row>
    <row r="68" spans="3:32" ht="50.25" customHeight="1" x14ac:dyDescent="0.25">
      <c r="C68" s="154" t="s">
        <v>150</v>
      </c>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24"/>
    </row>
    <row r="69" spans="3:32" ht="45" customHeight="1" x14ac:dyDescent="0.25">
      <c r="C69" s="32" t="s">
        <v>80</v>
      </c>
      <c r="D69" s="154" t="s">
        <v>213</v>
      </c>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row>
    <row r="70" spans="3:32" ht="45" customHeight="1" x14ac:dyDescent="0.25">
      <c r="C70" s="32" t="s">
        <v>80</v>
      </c>
      <c r="D70" s="154" t="s">
        <v>214</v>
      </c>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row>
    <row r="71" spans="3:32" ht="20.25" customHeight="1" x14ac:dyDescent="0.25">
      <c r="C71" s="32" t="s">
        <v>80</v>
      </c>
      <c r="D71" s="154" t="s">
        <v>215</v>
      </c>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row>
    <row r="72" spans="3:32" ht="20.25" customHeight="1" x14ac:dyDescent="0.25">
      <c r="C72" s="32" t="s">
        <v>80</v>
      </c>
      <c r="D72" s="154" t="s">
        <v>143</v>
      </c>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row>
    <row r="73" spans="3:32" ht="10.15" customHeight="1" x14ac:dyDescent="0.25">
      <c r="C73" s="24"/>
      <c r="D73" s="24"/>
      <c r="E73" s="24"/>
      <c r="F73" s="24"/>
      <c r="G73" s="24"/>
      <c r="H73" s="32"/>
      <c r="I73" s="24"/>
      <c r="J73" s="24"/>
      <c r="K73" s="24"/>
      <c r="L73" s="24"/>
      <c r="M73" s="24"/>
      <c r="N73" s="24"/>
      <c r="O73" s="24"/>
      <c r="P73" s="24"/>
      <c r="Q73" s="24"/>
      <c r="R73" s="24"/>
      <c r="S73" s="24"/>
      <c r="T73" s="24"/>
      <c r="U73" s="24"/>
      <c r="V73" s="24"/>
      <c r="W73" s="24"/>
      <c r="X73" s="24"/>
      <c r="Y73" s="24"/>
      <c r="Z73" s="24"/>
      <c r="AA73" s="24"/>
      <c r="AB73" s="24"/>
      <c r="AC73" s="24"/>
      <c r="AD73" s="24"/>
      <c r="AE73" s="24"/>
      <c r="AF73" s="24"/>
    </row>
    <row r="74" spans="3:32" ht="20.25" customHeight="1" x14ac:dyDescent="0.25">
      <c r="C74" s="156" t="s">
        <v>137</v>
      </c>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63"/>
    </row>
    <row r="75" spans="3:32" ht="20.25" customHeight="1" x14ac:dyDescent="0.25">
      <c r="C75" s="32" t="s">
        <v>80</v>
      </c>
      <c r="D75" s="154" t="s">
        <v>188</v>
      </c>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row>
    <row r="76" spans="3:32" ht="18" customHeight="1" x14ac:dyDescent="0.25">
      <c r="C76" s="32" t="s">
        <v>80</v>
      </c>
      <c r="D76" s="154" t="s">
        <v>138</v>
      </c>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row>
    <row r="77" spans="3:32" ht="20.25" customHeight="1" x14ac:dyDescent="0.25">
      <c r="C77" s="32" t="s">
        <v>80</v>
      </c>
      <c r="D77" s="154" t="s">
        <v>139</v>
      </c>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row>
    <row r="78" spans="3:32" ht="45" customHeight="1" x14ac:dyDescent="0.25">
      <c r="C78" s="32" t="s">
        <v>80</v>
      </c>
      <c r="D78" s="154" t="s">
        <v>140</v>
      </c>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row>
    <row r="79" spans="3:32" ht="45" customHeight="1" x14ac:dyDescent="0.25">
      <c r="C79" s="32" t="s">
        <v>80</v>
      </c>
      <c r="D79" s="154" t="s">
        <v>141</v>
      </c>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row>
    <row r="80" spans="3:32" ht="20.25" customHeight="1" x14ac:dyDescent="0.25">
      <c r="C80" s="32" t="s">
        <v>80</v>
      </c>
      <c r="D80" s="154" t="s">
        <v>145</v>
      </c>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row>
    <row r="81" spans="3:36" ht="20.25" customHeight="1" x14ac:dyDescent="0.25">
      <c r="C81" s="32" t="s">
        <v>80</v>
      </c>
      <c r="D81" s="154" t="s">
        <v>243</v>
      </c>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row>
    <row r="82" spans="3:36" ht="20.25" customHeight="1" x14ac:dyDescent="0.25">
      <c r="C82" s="32" t="s">
        <v>80</v>
      </c>
      <c r="D82" s="154" t="s">
        <v>142</v>
      </c>
      <c r="E82" s="154"/>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row>
    <row r="83" spans="3:36" ht="20.25" customHeight="1" x14ac:dyDescent="0.25">
      <c r="C83" s="32" t="s">
        <v>80</v>
      </c>
      <c r="D83" s="154" t="s">
        <v>144</v>
      </c>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54"/>
      <c r="AE83" s="154"/>
      <c r="AF83" s="154"/>
    </row>
    <row r="84" spans="3:36" ht="10.15" customHeight="1" x14ac:dyDescent="0.3">
      <c r="C84" s="25"/>
      <c r="D84" s="26"/>
      <c r="E84" s="26"/>
      <c r="F84" s="26"/>
      <c r="G84" s="26"/>
      <c r="H84" s="26"/>
      <c r="I84" s="26"/>
      <c r="J84" s="26"/>
      <c r="K84" s="26"/>
    </row>
    <row r="85" spans="3:36" ht="20.25" customHeight="1" x14ac:dyDescent="0.25">
      <c r="C85" s="154" t="s">
        <v>146</v>
      </c>
      <c r="D85" s="154"/>
      <c r="E85" s="154"/>
      <c r="F85" s="154"/>
      <c r="G85" s="154"/>
      <c r="H85" s="154"/>
      <c r="I85" s="154"/>
      <c r="J85" s="154"/>
      <c r="K85" s="154"/>
      <c r="L85" s="154"/>
      <c r="M85" s="154"/>
      <c r="N85" s="154"/>
      <c r="O85" s="154"/>
      <c r="P85" s="154"/>
      <c r="Q85" s="154"/>
      <c r="R85" s="154"/>
      <c r="S85" s="155" t="s">
        <v>147</v>
      </c>
      <c r="T85" s="155"/>
      <c r="U85" s="155"/>
      <c r="V85" s="155"/>
      <c r="W85" s="155"/>
      <c r="X85" s="155"/>
      <c r="Y85" s="155"/>
      <c r="Z85" s="155"/>
      <c r="AA85" s="155"/>
      <c r="AB85" s="155"/>
      <c r="AC85" s="155"/>
      <c r="AD85" s="155"/>
      <c r="AE85" s="155"/>
      <c r="AF85" s="155"/>
    </row>
    <row r="86" spans="3:36" ht="10.15" customHeight="1" thickBot="1" x14ac:dyDescent="0.3">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row>
    <row r="87" spans="3:36" ht="10.15" customHeight="1" x14ac:dyDescent="0.25">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row>
    <row r="88" spans="3:36" ht="18" customHeight="1" x14ac:dyDescent="0.25">
      <c r="C88" s="27" t="s">
        <v>248</v>
      </c>
      <c r="O88" s="166" t="s">
        <v>55</v>
      </c>
      <c r="P88" s="166"/>
      <c r="Q88" s="166"/>
      <c r="R88" s="166"/>
      <c r="S88" s="28"/>
      <c r="T88" s="166" t="s">
        <v>56</v>
      </c>
      <c r="U88" s="166"/>
      <c r="V88" s="166"/>
      <c r="W88" s="166"/>
      <c r="X88" s="28"/>
      <c r="Y88" s="166" t="s">
        <v>57</v>
      </c>
      <c r="Z88" s="166"/>
      <c r="AA88" s="166"/>
      <c r="AB88" s="166"/>
      <c r="AC88" s="166"/>
    </row>
    <row r="89" spans="3:36" s="29" customFormat="1" ht="40.15" customHeight="1" x14ac:dyDescent="0.25">
      <c r="M89" s="30" t="s">
        <v>251</v>
      </c>
      <c r="O89" s="162">
        <f>AH101</f>
        <v>45793</v>
      </c>
      <c r="P89" s="163"/>
      <c r="Q89" s="163"/>
      <c r="R89" s="164"/>
      <c r="T89" s="162">
        <f>AH103</f>
        <v>45933</v>
      </c>
      <c r="U89" s="163"/>
      <c r="V89" s="163"/>
      <c r="W89" s="164"/>
      <c r="Y89" s="162">
        <f>AH105</f>
        <v>46038</v>
      </c>
      <c r="Z89" s="165"/>
      <c r="AA89" s="163"/>
      <c r="AB89" s="163"/>
      <c r="AC89" s="164"/>
      <c r="AJ89" s="141"/>
    </row>
    <row r="90" spans="3:36" ht="5.0999999999999996" customHeight="1" x14ac:dyDescent="0.25">
      <c r="M90" s="31"/>
    </row>
    <row r="91" spans="3:36" s="29" customFormat="1" ht="40.15" customHeight="1" x14ac:dyDescent="0.25">
      <c r="M91" s="30" t="s">
        <v>250</v>
      </c>
      <c r="O91" s="162">
        <f>AH102</f>
        <v>45835</v>
      </c>
      <c r="P91" s="163"/>
      <c r="Q91" s="163"/>
      <c r="R91" s="164"/>
      <c r="T91" s="162">
        <f>AH104</f>
        <v>45982</v>
      </c>
      <c r="U91" s="163"/>
      <c r="V91" s="163"/>
      <c r="W91" s="164"/>
      <c r="Y91" s="162">
        <f>AH106</f>
        <v>46094</v>
      </c>
      <c r="Z91" s="165"/>
      <c r="AA91" s="163"/>
      <c r="AB91" s="163"/>
      <c r="AC91" s="164"/>
    </row>
    <row r="92" spans="3:36" ht="4.5" customHeight="1" x14ac:dyDescent="0.25">
      <c r="M92" s="31"/>
    </row>
    <row r="93" spans="3:36" ht="60" customHeight="1" x14ac:dyDescent="0.25">
      <c r="C93" s="154" t="s">
        <v>199</v>
      </c>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row>
    <row r="94" spans="3:36" ht="10.15" customHeight="1" thickBot="1" x14ac:dyDescent="0.3">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row>
    <row r="95" spans="3:36" ht="10.15" customHeight="1" x14ac:dyDescent="0.25">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row>
    <row r="96" spans="3:36" ht="18" customHeight="1" x14ac:dyDescent="0.25">
      <c r="C96" s="154" t="s">
        <v>78</v>
      </c>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row>
    <row r="97" spans="3:34" ht="40.15" customHeight="1" x14ac:dyDescent="0.25">
      <c r="C97" s="154" t="s">
        <v>79</v>
      </c>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row>
    <row r="98" spans="3:34" ht="25.15" customHeight="1" x14ac:dyDescent="0.25">
      <c r="C98" s="159" t="s">
        <v>37</v>
      </c>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row>
    <row r="100" spans="3:34" ht="18" customHeight="1" x14ac:dyDescent="0.25">
      <c r="AH100" s="142" t="s">
        <v>6</v>
      </c>
    </row>
    <row r="101" spans="3:34" ht="18" customHeight="1" x14ac:dyDescent="0.25">
      <c r="AH101" s="143">
        <v>45793</v>
      </c>
    </row>
    <row r="102" spans="3:34" ht="18" customHeight="1" x14ac:dyDescent="0.25">
      <c r="AH102" s="143">
        <v>45835</v>
      </c>
    </row>
    <row r="103" spans="3:34" ht="18" customHeight="1" x14ac:dyDescent="0.25">
      <c r="AH103" s="143">
        <v>45933</v>
      </c>
    </row>
    <row r="104" spans="3:34" ht="18" customHeight="1" x14ac:dyDescent="0.25">
      <c r="AH104" s="143">
        <v>45982</v>
      </c>
    </row>
    <row r="105" spans="3:34" ht="18" customHeight="1" x14ac:dyDescent="0.25">
      <c r="AH105" s="143">
        <v>46038</v>
      </c>
    </row>
    <row r="106" spans="3:34" ht="18" customHeight="1" x14ac:dyDescent="0.25">
      <c r="AH106" s="143">
        <v>46094</v>
      </c>
    </row>
  </sheetData>
  <sheetProtection algorithmName="SHA-512" hashValue="D6tgBcA8rwg++jlXYLL/BoLP3GpL21XFhIP/VZcvYrYl3DDk5HQQk0Acm1oAxf25z/D5YtUeQGTj3nhb5D2v8w==" saltValue="XpLBdBudjn6WMIZMWBvGIA==" spinCount="100000" sheet="1" objects="1" scenarios="1"/>
  <mergeCells count="64">
    <mergeCell ref="Y89:AC89"/>
    <mergeCell ref="D15:AF15"/>
    <mergeCell ref="C50:AF50"/>
    <mergeCell ref="O89:R89"/>
    <mergeCell ref="T89:W89"/>
    <mergeCell ref="O88:R88"/>
    <mergeCell ref="T88:W88"/>
    <mergeCell ref="Y88:AC88"/>
    <mergeCell ref="C48:AF48"/>
    <mergeCell ref="C68:AD68"/>
    <mergeCell ref="D69:AF69"/>
    <mergeCell ref="C85:R85"/>
    <mergeCell ref="D70:AF70"/>
    <mergeCell ref="D71:AF71"/>
    <mergeCell ref="C74:AD74"/>
    <mergeCell ref="C67:AF67"/>
    <mergeCell ref="C97:AF97"/>
    <mergeCell ref="C93:AF93"/>
    <mergeCell ref="C96:AF96"/>
    <mergeCell ref="C98:AF98"/>
    <mergeCell ref="O91:R91"/>
    <mergeCell ref="T91:W91"/>
    <mergeCell ref="Y91:AC91"/>
    <mergeCell ref="C7:AF7"/>
    <mergeCell ref="C6:AF6"/>
    <mergeCell ref="C11:AF11"/>
    <mergeCell ref="D45:AD45"/>
    <mergeCell ref="D46:AD46"/>
    <mergeCell ref="C13:AF13"/>
    <mergeCell ref="C44:AF44"/>
    <mergeCell ref="D14:AF14"/>
    <mergeCell ref="C20:AB20"/>
    <mergeCell ref="C17:AF17"/>
    <mergeCell ref="C19:AF19"/>
    <mergeCell ref="C27:AB27"/>
    <mergeCell ref="C31:D31"/>
    <mergeCell ref="H31:I31"/>
    <mergeCell ref="K31:L31"/>
    <mergeCell ref="T31:U31"/>
    <mergeCell ref="S85:AF85"/>
    <mergeCell ref="D61:AF61"/>
    <mergeCell ref="D77:AF77"/>
    <mergeCell ref="D78:AF78"/>
    <mergeCell ref="D79:AF79"/>
    <mergeCell ref="D75:AF75"/>
    <mergeCell ref="D82:AF82"/>
    <mergeCell ref="D72:AF72"/>
    <mergeCell ref="D83:AF83"/>
    <mergeCell ref="D80:AF80"/>
    <mergeCell ref="D81:AF81"/>
    <mergeCell ref="C64:AF64"/>
    <mergeCell ref="D76:AF76"/>
    <mergeCell ref="D65:AF65"/>
    <mergeCell ref="AD31:AE31"/>
    <mergeCell ref="C28:AF28"/>
    <mergeCell ref="D62:AF62"/>
    <mergeCell ref="D59:AF59"/>
    <mergeCell ref="D60:AF60"/>
    <mergeCell ref="C52:AF52"/>
    <mergeCell ref="C58:AF58"/>
    <mergeCell ref="D53:AF53"/>
    <mergeCell ref="D54:AF54"/>
    <mergeCell ref="D55:AF55"/>
    <mergeCell ref="D56:AF56"/>
  </mergeCells>
  <hyperlinks>
    <hyperlink ref="C98" r:id="rId1" xr:uid="{00000000-0004-0000-0000-000000000000}"/>
    <hyperlink ref="D14" r:id="rId2" display="Band Descriptors" xr:uid="{21155FF7-1C6A-40D2-914D-B769BFEBDC5E}"/>
    <hyperlink ref="D14:AF14" r:id="rId3" display="2 year old Band Descriptors" xr:uid="{91BF03B2-4F5F-4630-B5AC-606D3E385B59}"/>
    <hyperlink ref="C7" r:id="rId4" xr:uid="{377D57A3-A859-447E-BAA7-773B086E1DC6}"/>
    <hyperlink ref="D15" r:id="rId5" display="Band Descriptors" xr:uid="{8249B17C-07B9-4407-BFE0-2331A7EA4D4F}"/>
    <hyperlink ref="D15:AF15" r:id="rId6" display="3 and 4  year old Band Descriptors" xr:uid="{AB50D5AE-BABE-4EEB-B01E-E34232CC62D2}"/>
    <hyperlink ref="S85:AF85" r:id="rId7" display="SEND inclusion web pages" xr:uid="{0A8E24E5-76C5-453E-AA24-7645BEB161B1}"/>
  </hyperlinks>
  <pageMargins left="0.39370078740157483" right="0.39370078740157483" top="0.39370078740157483" bottom="0.19685039370078741" header="0.31496062992125984" footer="0.19685039370078741"/>
  <pageSetup paperSize="9" scale="99" fitToHeight="0" orientation="portrait" r:id="rId8"/>
  <rowBreaks count="1" manualBreakCount="1">
    <brk id="59" min="2" max="26" man="1"/>
  </rowBreaks>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4EBD3-7D4B-463B-9836-B34D9E24A50C}">
  <sheetPr codeName="Sheet9">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111</v>
      </c>
      <c r="E5" s="222" t="str">
        <f>'CHILD LIST'!C21&amp;" "&amp;'CHILD LIST'!D21</f>
        <v>insert legal forename insert legal surname</v>
      </c>
      <c r="F5" s="223"/>
      <c r="G5" s="223"/>
      <c r="H5" s="223"/>
      <c r="I5" s="223"/>
      <c r="J5" s="223"/>
      <c r="K5" s="223"/>
      <c r="L5" s="223"/>
      <c r="M5" s="223"/>
      <c r="N5" s="223"/>
      <c r="O5" s="224"/>
      <c r="R5" s="6" t="s">
        <v>4</v>
      </c>
      <c r="S5" s="203">
        <f>'CHILD LIST'!E21</f>
        <v>0</v>
      </c>
      <c r="T5" s="204"/>
      <c r="U5" s="204"/>
      <c r="V5" s="204"/>
      <c r="W5" s="205"/>
      <c r="Y5" s="94"/>
      <c r="Z5" s="6" t="s">
        <v>187</v>
      </c>
      <c r="AA5" s="92" t="str">
        <f>'CHILD LIST'!O21</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pyBKX3CIebfDuXALldln8WXfpgFwo84p/GzB3QpTt6ssoL3gq3jtHGOsmMbSGoSh74QUM3u9FOn8SO8W8czJlQ==" saltValue="3fMwus+/wReg6U8KCpa2UQ=="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M60:U60 Z60:AC60" xr:uid="{50507387-C6CF-4FAC-BB68-E82394446B25}">
      <formula1>"please choose, 0-11m, 8-20m, 16-26m, 22-36m, 30-50m"</formula1>
    </dataValidation>
    <dataValidation type="list" allowBlank="1" showInputMessage="1" showErrorMessage="1" sqref="M62:U63 Z62:AC63" xr:uid="{F85BB1BA-38CD-4065-9EE4-A1A6FB30DB50}">
      <formula1>"please choose, universal, Band 1, Band 2, Band 3, Band 4, Band 5"</formula1>
    </dataValidation>
    <dataValidation type="list" allowBlank="1" showInputMessage="1" showErrorMessage="1" sqref="Z28:AC28" xr:uid="{40A63E55-04BF-4C6D-81D6-D8C78A62C08A}">
      <formula1>"please choose, no, yes"</formula1>
    </dataValidation>
    <dataValidation type="list" allowBlank="1" showInputMessage="1" showErrorMessage="1" sqref="Z38:AC38" xr:uid="{789897C8-37DE-4246-B6B1-FAC8F99E12DE}">
      <formula1>"please choose, never, some equipment, most equipment, all equipment"</formula1>
    </dataValidation>
    <dataValidation type="list" allowBlank="1" showInputMessage="1" showErrorMessage="1" sqref="B75 H71 H73 B71 B73" xr:uid="{A96BDA21-2E7D-4199-BE62-08DEE3091FB8}">
      <formula1>"N, Y"</formula1>
    </dataValidation>
    <dataValidation type="list" allowBlank="1" showInputMessage="1" showErrorMessage="1" sqref="T45" xr:uid="{2092D8CD-6526-46FA-88B6-15450ABD751D}">
      <formula1>"please choose, Gastrostomy,Oxygen Dependency,Tracheostomy,Epilepsy,Type 1 Diabetes,Stoma,Cerebral Palsy - Hemi-Plegi (1 sided),Quadriplegic Cerebral Palsy,OTHER"</formula1>
    </dataValidation>
    <dataValidation type="list" allowBlank="1" showInputMessage="1" showErrorMessage="1" sqref="Z30:AC30" xr:uid="{32DC384C-6E7A-4D7C-BC46-B664882DE656}">
      <formula1>"please choose, monthly, weekly, daily, never"</formula1>
    </dataValidation>
    <dataValidation type="list" allowBlank="1" showInputMessage="1" showErrorMessage="1" sqref="Z36:AC36 Z49:Z51 Z40:AC40 Z43 Z49:AC49 AA51:AC51 Z54:AC54" xr:uid="{CA9ED7D4-78D0-4CA3-8C65-B8946643F6C7}">
      <formula1>"please choose, yes, no"</formula1>
    </dataValidation>
    <dataValidation type="list" allowBlank="1" showInputMessage="1" showErrorMessage="1" sqref="Z14:AC14" xr:uid="{9CA869F9-EEF9-4E7E-8F18-1044BBE129DE}">
      <formula1>"please choose, never, sometimes, individualised "</formula1>
    </dataValidation>
    <dataValidation type="list" allowBlank="1" showInputMessage="1" showErrorMessage="1" sqref="Z18:AC18" xr:uid="{5600317A-4A86-486B-ADBC-94B1F11A069A}">
      <formula1>"please choose, solitary play, repetitive play, one other child, small group"</formula1>
    </dataValidation>
    <dataValidation type="list" allowBlank="1" showInputMessage="1" showErrorMessage="1" sqref="Z12 Z20 Z32 Z16 Z34:AC34 Z24:AC24 Z26:AC27" xr:uid="{EA747EE2-CCD2-4928-BD1C-F7D3C264F001}">
      <formula1>"please choose, never, sometimes, frequently, always"</formula1>
    </dataValidation>
    <dataValidation type="list" allowBlank="1" showInputMessage="1" showErrorMessage="1" sqref="X67" xr:uid="{6FA5F42E-6DEC-496B-9A57-B11E9CAD69A5}">
      <formula1>"NO, YES"</formula1>
    </dataValidation>
    <dataValidation type="list" allowBlank="1" showInputMessage="1" showErrorMessage="1" sqref="Z22:AC22" xr:uid="{F0EA4A05-B465-430F-9673-E1EF2E9BA031}">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3D738202-82A1-477F-B93F-1B4942C6676F}">
      <formula1>"please choose, not confident, somewhat confident, very confident"</formula1>
    </dataValidation>
    <dataValidation type="list" allowBlank="1" showInputMessage="1" showErrorMessage="1" sqref="Z9:AC9" xr:uid="{4242E775-BEF8-49E6-B39B-80B918D80C68}">
      <formula1>"please choose, It was Declined, No, Considered, Requested, In Process, Yes"</formula1>
    </dataValidation>
    <dataValidation type="list" allowBlank="1" showInputMessage="1" showErrorMessage="1" sqref="Z56:AC56" xr:uid="{772199E7-5CD3-4CCF-87E2-7922BEEDBAD7}">
      <formula1>"please choose, NHS, S2S, Sensory Support, Other"</formula1>
    </dataValidation>
  </dataValidations>
  <hyperlinks>
    <hyperlink ref="B81" r:id="rId1" display="eyidnotification@norfolk.gcsx.gov.uk" xr:uid="{F89C47BF-9068-47BA-93F2-3060A8D9E5E9}"/>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17CA3-AC3D-4B5B-A813-8A97DD8E9EE3}">
  <sheetPr codeName="Sheet10">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112</v>
      </c>
      <c r="E5" s="222" t="str">
        <f>'CHILD LIST'!C23&amp;" "&amp;'CHILD LIST'!D23</f>
        <v>insert legal forename insert legal surname</v>
      </c>
      <c r="F5" s="223"/>
      <c r="G5" s="223"/>
      <c r="H5" s="223"/>
      <c r="I5" s="223"/>
      <c r="J5" s="223"/>
      <c r="K5" s="223"/>
      <c r="L5" s="223"/>
      <c r="M5" s="223"/>
      <c r="N5" s="223"/>
      <c r="O5" s="224"/>
      <c r="R5" s="6" t="s">
        <v>4</v>
      </c>
      <c r="S5" s="203">
        <f>'CHILD LIST'!E23</f>
        <v>0</v>
      </c>
      <c r="T5" s="204"/>
      <c r="U5" s="204"/>
      <c r="V5" s="204"/>
      <c r="W5" s="205"/>
      <c r="Y5" s="94"/>
      <c r="Z5" s="6" t="s">
        <v>187</v>
      </c>
      <c r="AA5" s="92" t="str">
        <f>'CHILD LIST'!O23</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iNLyEB5+Nq/luB20kSHRqRqOa3VVEXwVK1NyXKNHyCvbUtpsKtIXWNH43gbsSOPy9v4MecRdcSm1fpFnWEpEQA==" saltValue="fXF8gjSm/5cPEyVIe1WLkw=="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X67" xr:uid="{1B4FCA5A-5A60-4BF7-82E1-A7FAA5D2CD76}">
      <formula1>"NO, YES"</formula1>
    </dataValidation>
    <dataValidation type="list" allowBlank="1" showInputMessage="1" showErrorMessage="1" sqref="Z12 Z20 Z32 Z16 Z34:AC34 Z24:AC24 Z26:AC27" xr:uid="{ECC3C975-6318-4F33-975D-9EC5E25B5EC7}">
      <formula1>"please choose, never, sometimes, frequently, always"</formula1>
    </dataValidation>
    <dataValidation type="list" allowBlank="1" showInputMessage="1" showErrorMessage="1" sqref="Z18:AC18" xr:uid="{BBBAF83E-0069-4F24-B58B-BE9D0098818F}">
      <formula1>"please choose, solitary play, repetitive play, one other child, small group"</formula1>
    </dataValidation>
    <dataValidation type="list" allowBlank="1" showInputMessage="1" showErrorMessage="1" sqref="Z14:AC14" xr:uid="{3191370B-CB00-4F21-83E2-E7EEA2647BCC}">
      <formula1>"please choose, never, sometimes, individualised "</formula1>
    </dataValidation>
    <dataValidation type="list" allowBlank="1" showInputMessage="1" showErrorMessage="1" sqref="Z36:AC36 Z49:Z51 Z40:AC40 Z43 Z49:AC49 AA51:AC51 Z54:AC54" xr:uid="{9680D1D7-4380-4F3E-8E3C-1E5C4A96E7BA}">
      <formula1>"please choose, yes, no"</formula1>
    </dataValidation>
    <dataValidation type="list" allowBlank="1" showInputMessage="1" showErrorMessage="1" sqref="Z30:AC30" xr:uid="{3DEB3147-EC79-4B86-B36C-A9C607EB3206}">
      <formula1>"please choose, monthly, weekly, daily, never"</formula1>
    </dataValidation>
    <dataValidation type="list" allowBlank="1" showInputMessage="1" showErrorMessage="1" sqref="T45" xr:uid="{BDEA8DDE-2008-4074-A59F-AE880CEB0E14}">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47A2C72F-1ABF-4CF8-8DE1-D4BE8FBA6422}">
      <formula1>"N, Y"</formula1>
    </dataValidation>
    <dataValidation type="list" allowBlank="1" showInputMessage="1" showErrorMessage="1" sqref="Z38:AC38" xr:uid="{29039963-1B5B-42D6-AF02-9F13DB5FF75E}">
      <formula1>"please choose, never, some equipment, most equipment, all equipment"</formula1>
    </dataValidation>
    <dataValidation type="list" allowBlank="1" showInputMessage="1" showErrorMessage="1" sqref="Z28:AC28" xr:uid="{E828AB07-0689-4BC9-96AE-9691C4D9A8E1}">
      <formula1>"please choose, no, yes"</formula1>
    </dataValidation>
    <dataValidation type="list" allowBlank="1" showInputMessage="1" showErrorMessage="1" sqref="M62:U63 Z62:AC63" xr:uid="{4DA0C887-EC2C-4929-A9BA-1FFA2E6C053D}">
      <formula1>"please choose, universal, Band 1, Band 2, Band 3, Band 4, Band 5"</formula1>
    </dataValidation>
    <dataValidation type="list" allowBlank="1" showInputMessage="1" showErrorMessage="1" sqref="M60:U60 Z60:AC60" xr:uid="{9359B7F3-F2EA-4DD7-999A-9F212B75437E}">
      <formula1>"please choose, 0-11m, 8-20m, 16-26m, 22-36m, 30-50m"</formula1>
    </dataValidation>
    <dataValidation type="list" allowBlank="1" showInputMessage="1" showErrorMessage="1" sqref="Z22:AC22" xr:uid="{2DEDD82B-049F-478F-9EB9-B2D8DB457C57}">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CBDBBDD7-B75B-4FF8-ADE3-EF783AE91454}">
      <formula1>"please choose, not confident, somewhat confident, very confident"</formula1>
    </dataValidation>
    <dataValidation type="list" allowBlank="1" showInputMessage="1" showErrorMessage="1" sqref="Z9:AC9" xr:uid="{ABD46553-DC58-4556-8E11-AF682ABD0AAD}">
      <formula1>"please choose, It was Declined, No, Considered, Requested, In Process, Yes"</formula1>
    </dataValidation>
    <dataValidation type="list" allowBlank="1" showInputMessage="1" showErrorMessage="1" sqref="Z56:AC56" xr:uid="{23A16C98-F1FB-4917-B8CF-CA71C5CE9BF8}">
      <formula1>"please choose, NHS, S2S, Sensory Support, Other"</formula1>
    </dataValidation>
  </dataValidations>
  <hyperlinks>
    <hyperlink ref="B81" r:id="rId1" display="eyidnotification@norfolk.gcsx.gov.uk" xr:uid="{6BD32A2C-B8A1-467A-B77D-F7C11BF1B4DD}"/>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791B7-1C8A-4DAA-B5BA-F34514283CBD}">
  <sheetPr codeName="Sheet11">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113</v>
      </c>
      <c r="E5" s="222" t="str">
        <f>'CHILD LIST'!C25&amp;" "&amp;'CHILD LIST'!D25</f>
        <v>insert legal forename insert legal surname</v>
      </c>
      <c r="F5" s="223"/>
      <c r="G5" s="223"/>
      <c r="H5" s="223"/>
      <c r="I5" s="223"/>
      <c r="J5" s="223"/>
      <c r="K5" s="223"/>
      <c r="L5" s="223"/>
      <c r="M5" s="223"/>
      <c r="N5" s="223"/>
      <c r="O5" s="224"/>
      <c r="R5" s="6" t="s">
        <v>4</v>
      </c>
      <c r="S5" s="203">
        <f>'CHILD LIST'!E25</f>
        <v>0</v>
      </c>
      <c r="T5" s="204"/>
      <c r="U5" s="204"/>
      <c r="V5" s="204"/>
      <c r="W5" s="205"/>
      <c r="Y5" s="94"/>
      <c r="Z5" s="6" t="s">
        <v>187</v>
      </c>
      <c r="AA5" s="92" t="str">
        <f>'CHILD LIST'!O25</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Iq/Vo3Qi1BBbhSJktNeZRxyTS/RY1yzTSrKkKCEL0PZ2WhK0JnxNwRnkGOm7aE/aBnQBDT10ncHDymqe3v9dPg==" saltValue="MXdhxtqjjZ+juHCeyZhzKA=="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M60:U60 Z60:AC60" xr:uid="{E073DBA8-0142-4DD3-858C-AF857997EF63}">
      <formula1>"please choose, 0-11m, 8-20m, 16-26m, 22-36m, 30-50m"</formula1>
    </dataValidation>
    <dataValidation type="list" allowBlank="1" showInputMessage="1" showErrorMessage="1" sqref="M62:U63 Z62:AC63" xr:uid="{9534CD9A-3368-4C8F-B839-B430C171292F}">
      <formula1>"please choose, universal, Band 1, Band 2, Band 3, Band 4, Band 5"</formula1>
    </dataValidation>
    <dataValidation type="list" allowBlank="1" showInputMessage="1" showErrorMessage="1" sqref="Z28:AC28" xr:uid="{C2408C4D-F43E-44F3-A2F5-B6AF628EBF3C}">
      <formula1>"please choose, no, yes"</formula1>
    </dataValidation>
    <dataValidation type="list" allowBlank="1" showInputMessage="1" showErrorMessage="1" sqref="Z38:AC38" xr:uid="{9E5EB858-B721-4A30-ADCB-A2B4B56DD671}">
      <formula1>"please choose, never, some equipment, most equipment, all equipment"</formula1>
    </dataValidation>
    <dataValidation type="list" allowBlank="1" showInputMessage="1" showErrorMessage="1" sqref="B75 H71 H73 B71 B73" xr:uid="{4E914B3D-E02B-4E02-87A4-498092CF69EF}">
      <formula1>"N, Y"</formula1>
    </dataValidation>
    <dataValidation type="list" allowBlank="1" showInputMessage="1" showErrorMessage="1" sqref="T45" xr:uid="{F1B9D934-18F5-4F0A-9169-087E96B7AF54}">
      <formula1>"please choose, Gastrostomy,Oxygen Dependency,Tracheostomy,Epilepsy,Type 1 Diabetes,Stoma,Cerebral Palsy - Hemi-Plegi (1 sided),Quadriplegic Cerebral Palsy,OTHER"</formula1>
    </dataValidation>
    <dataValidation type="list" allowBlank="1" showInputMessage="1" showErrorMessage="1" sqref="Z30:AC30" xr:uid="{6F466E83-8C85-4810-8FDB-D1297877D691}">
      <formula1>"please choose, monthly, weekly, daily, never"</formula1>
    </dataValidation>
    <dataValidation type="list" allowBlank="1" showInputMessage="1" showErrorMessage="1" sqref="Z36:AC36 Z49:Z51 Z40:AC40 Z43 Z49:AC49 AA51:AC51 Z54:AC54" xr:uid="{9C152BF4-B104-429D-94A4-526A115F0579}">
      <formula1>"please choose, yes, no"</formula1>
    </dataValidation>
    <dataValidation type="list" allowBlank="1" showInputMessage="1" showErrorMessage="1" sqref="Z14:AC14" xr:uid="{37B33DEE-53EF-4BA8-B6B5-B25179CB1946}">
      <formula1>"please choose, never, sometimes, individualised "</formula1>
    </dataValidation>
    <dataValidation type="list" allowBlank="1" showInputMessage="1" showErrorMessage="1" sqref="Z18:AC18" xr:uid="{D00250B9-9EB8-424B-B089-869DA82265D9}">
      <formula1>"please choose, solitary play, repetitive play, one other child, small group"</formula1>
    </dataValidation>
    <dataValidation type="list" allowBlank="1" showInputMessage="1" showErrorMessage="1" sqref="Z12 Z20 Z32 Z16 Z34:AC34 Z24:AC24 Z26:AC27" xr:uid="{A5722E68-E99A-482A-8B45-306755DD95A6}">
      <formula1>"please choose, never, sometimes, frequently, always"</formula1>
    </dataValidation>
    <dataValidation type="list" allowBlank="1" showInputMessage="1" showErrorMessage="1" sqref="X67" xr:uid="{E92461BF-3D1C-4F99-8E53-F06A02E0456F}">
      <formula1>"NO, YES"</formula1>
    </dataValidation>
    <dataValidation type="list" allowBlank="1" showInputMessage="1" showErrorMessage="1" sqref="Z22:AC22" xr:uid="{9906ACF9-B77F-4612-9194-7014E134D693}">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09EF08D3-DD4E-43B1-B895-5D9883667E83}">
      <formula1>"please choose, not confident, somewhat confident, very confident"</formula1>
    </dataValidation>
    <dataValidation type="list" allowBlank="1" showInputMessage="1" showErrorMessage="1" sqref="Z9:AC9" xr:uid="{E89C2F3E-988D-4636-8CB4-61C8664A9DAA}">
      <formula1>"please choose, It was Declined, No, Considered, Requested, In Process, Yes"</formula1>
    </dataValidation>
    <dataValidation type="list" allowBlank="1" showInputMessage="1" showErrorMessage="1" sqref="Z56:AC56" xr:uid="{78A78A70-25CF-4A49-910D-7571B678FD0D}">
      <formula1>"please choose, NHS, S2S, Sensory Support, Other"</formula1>
    </dataValidation>
  </dataValidations>
  <hyperlinks>
    <hyperlink ref="B81" r:id="rId1" display="eyidnotification@norfolk.gcsx.gov.uk" xr:uid="{E15254BA-297E-4D1A-90D4-D3E28099DB7B}"/>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5943D-A0E1-43E8-95AA-18E21CE75A1D}">
  <sheetPr codeName="Sheet12">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114</v>
      </c>
      <c r="E5" s="222" t="str">
        <f>'CHILD LIST'!C27&amp;" "&amp;'CHILD LIST'!D27</f>
        <v>insert legal forename insert legal surname</v>
      </c>
      <c r="F5" s="223"/>
      <c r="G5" s="223"/>
      <c r="H5" s="223"/>
      <c r="I5" s="223"/>
      <c r="J5" s="223"/>
      <c r="K5" s="223"/>
      <c r="L5" s="223"/>
      <c r="M5" s="223"/>
      <c r="N5" s="223"/>
      <c r="O5" s="224"/>
      <c r="R5" s="6" t="s">
        <v>4</v>
      </c>
      <c r="S5" s="203">
        <f>'CHILD LIST'!E27</f>
        <v>0</v>
      </c>
      <c r="T5" s="204"/>
      <c r="U5" s="204"/>
      <c r="V5" s="204"/>
      <c r="W5" s="205"/>
      <c r="Y5" s="94"/>
      <c r="Z5" s="6" t="s">
        <v>187</v>
      </c>
      <c r="AA5" s="92" t="str">
        <f>'CHILD LIST'!O27</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bFu7B1WYUCGomejPdUxIOnOwIzUlL21WC24cIS7iFqE5eq1Gom79xcawUpqGsJHd/osGGK9e6x/y8fj9SnYZDA==" saltValue="c8ydALcpJ1SwLcWbxh5XIA=="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M60:U60 Z60:AC60" xr:uid="{A93CD742-59CB-4AF0-87FC-62CC2EEBD7BB}">
      <formula1>"please choose, 0-11m, 8-20m, 16-26m, 22-36m, 30-50m"</formula1>
    </dataValidation>
    <dataValidation type="list" allowBlank="1" showInputMessage="1" showErrorMessage="1" sqref="M62:U63 Z62:AC63" xr:uid="{EA3B712E-29DC-4A66-8621-0A456EAAF0CF}">
      <formula1>"please choose, universal, Band 1, Band 2, Band 3, Band 4, Band 5"</formula1>
    </dataValidation>
    <dataValidation type="list" allowBlank="1" showInputMessage="1" showErrorMessage="1" sqref="Z28:AC28" xr:uid="{1DC97466-5512-45E5-926F-1EAD582F3DD3}">
      <formula1>"please choose, no, yes"</formula1>
    </dataValidation>
    <dataValidation type="list" allowBlank="1" showInputMessage="1" showErrorMessage="1" sqref="Z38:AC38" xr:uid="{FEB1AAAE-B8E4-4C48-91A9-26A24F4C938C}">
      <formula1>"please choose, never, some equipment, most equipment, all equipment"</formula1>
    </dataValidation>
    <dataValidation type="list" allowBlank="1" showInputMessage="1" showErrorMessage="1" sqref="B75 H71 H73 B71 B73" xr:uid="{07E9EDEA-FA94-4FD7-86AF-B60EA584B83B}">
      <formula1>"N, Y"</formula1>
    </dataValidation>
    <dataValidation type="list" allowBlank="1" showInputMessage="1" showErrorMessage="1" sqref="T45" xr:uid="{7854167D-5331-422C-B20C-E442B9BA1C86}">
      <formula1>"please choose, Gastrostomy,Oxygen Dependency,Tracheostomy,Epilepsy,Type 1 Diabetes,Stoma,Cerebral Palsy - Hemi-Plegi (1 sided),Quadriplegic Cerebral Palsy,OTHER"</formula1>
    </dataValidation>
    <dataValidation type="list" allowBlank="1" showInputMessage="1" showErrorMessage="1" sqref="Z30:AC30" xr:uid="{98C69DD0-0EC0-41C6-BA57-C6A7F6E54017}">
      <formula1>"please choose, monthly, weekly, daily, never"</formula1>
    </dataValidation>
    <dataValidation type="list" allowBlank="1" showInputMessage="1" showErrorMessage="1" sqref="Z36:AC36 Z49:Z51 Z40:AC40 Z43 Z49:AC49 AA51:AC51 Z54:AC54" xr:uid="{2CA6880A-64F8-4B04-86C7-600A4AE97FEB}">
      <formula1>"please choose, yes, no"</formula1>
    </dataValidation>
    <dataValidation type="list" allowBlank="1" showInputMessage="1" showErrorMessage="1" sqref="Z14:AC14" xr:uid="{177F792B-6616-4045-BE3D-C4CFB3DE3C11}">
      <formula1>"please choose, never, sometimes, individualised "</formula1>
    </dataValidation>
    <dataValidation type="list" allowBlank="1" showInputMessage="1" showErrorMessage="1" sqref="Z18:AC18" xr:uid="{6D7C50C4-8FDA-44BB-8AEE-8A54B8F289AF}">
      <formula1>"please choose, solitary play, repetitive play, one other child, small group"</formula1>
    </dataValidation>
    <dataValidation type="list" allowBlank="1" showInputMessage="1" showErrorMessage="1" sqref="Z12 Z20 Z32 Z16 Z34:AC34 Z24:AC24 Z26:AC27" xr:uid="{CA5AEC2D-59A5-4A19-8B8E-7B94BE8EB0BF}">
      <formula1>"please choose, never, sometimes, frequently, always"</formula1>
    </dataValidation>
    <dataValidation type="list" allowBlank="1" showInputMessage="1" showErrorMessage="1" sqref="X67" xr:uid="{970D7B1F-2641-4B63-8D14-7A95B84C5F75}">
      <formula1>"NO, YES"</formula1>
    </dataValidation>
    <dataValidation type="list" allowBlank="1" showInputMessage="1" showErrorMessage="1" sqref="Z22:AC22" xr:uid="{A8B04233-F5D4-4649-94BC-231481D03232}">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10D3298A-6208-4F28-91CA-728211345EDD}">
      <formula1>"please choose, not confident, somewhat confident, very confident"</formula1>
    </dataValidation>
    <dataValidation type="list" allowBlank="1" showInputMessage="1" showErrorMessage="1" sqref="Z9:AC9" xr:uid="{35DBEF0D-C299-4114-8B50-39FA04C70359}">
      <formula1>"please choose, It was Declined, No, Considered, Requested, In Process, Yes"</formula1>
    </dataValidation>
    <dataValidation type="list" allowBlank="1" showInputMessage="1" showErrorMessage="1" sqref="Z56:AC56" xr:uid="{063DAE3D-B7B0-4D70-B40A-E4520DA0DD98}">
      <formula1>"please choose, NHS, S2S, Sensory Support, Other"</formula1>
    </dataValidation>
  </dataValidations>
  <hyperlinks>
    <hyperlink ref="B81" r:id="rId1" display="eyidnotification@norfolk.gcsx.gov.uk" xr:uid="{619FB0C2-30D0-4FB1-8A3D-AB15C63E48AD}"/>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AB49-D40C-4771-A4A0-6BAA253262BD}">
  <sheetPr codeName="Sheet13">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115</v>
      </c>
      <c r="E5" s="222" t="str">
        <f>'CHILD LIST'!C29&amp;" "&amp;'CHILD LIST'!D29</f>
        <v>insert legal forename insert legal surname</v>
      </c>
      <c r="F5" s="223"/>
      <c r="G5" s="223"/>
      <c r="H5" s="223"/>
      <c r="I5" s="223"/>
      <c r="J5" s="223"/>
      <c r="K5" s="223"/>
      <c r="L5" s="223"/>
      <c r="M5" s="223"/>
      <c r="N5" s="223"/>
      <c r="O5" s="224"/>
      <c r="R5" s="6" t="s">
        <v>4</v>
      </c>
      <c r="S5" s="203">
        <f>'CHILD LIST'!E29</f>
        <v>0</v>
      </c>
      <c r="T5" s="204"/>
      <c r="U5" s="204"/>
      <c r="V5" s="204"/>
      <c r="W5" s="205"/>
      <c r="Y5" s="94"/>
      <c r="Z5" s="6" t="s">
        <v>187</v>
      </c>
      <c r="AA5" s="92" t="str">
        <f>'CHILD LIST'!O29</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fERg/2R3B0tB8zJmdQkC2sBtd1I94HD25Xopj/f6PcbuaRf7VkbueKylWZiwcEz6Zku+O0ocE9xiUIf4JQLg0w==" saltValue="uGOFZ5xvGjc/g6v4WlnO6Q=="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X67" xr:uid="{C1A91271-D025-40AA-8866-C93E3E2319C1}">
      <formula1>"NO, YES"</formula1>
    </dataValidation>
    <dataValidation type="list" allowBlank="1" showInputMessage="1" showErrorMessage="1" sqref="Z12 Z20 Z32 Z16 Z34:AC34 Z24:AC24 Z26:AC27" xr:uid="{46FDD4B8-76A5-4919-8862-FC5C1D86D4DE}">
      <formula1>"please choose, never, sometimes, frequently, always"</formula1>
    </dataValidation>
    <dataValidation type="list" allowBlank="1" showInputMessage="1" showErrorMessage="1" sqref="Z18:AC18" xr:uid="{0598A40F-87DE-47A4-941E-C2370E74C1AF}">
      <formula1>"please choose, solitary play, repetitive play, one other child, small group"</formula1>
    </dataValidation>
    <dataValidation type="list" allowBlank="1" showInputMessage="1" showErrorMessage="1" sqref="Z14:AC14" xr:uid="{3F90DFEA-C308-47AD-8E08-8CAA48208DEE}">
      <formula1>"please choose, never, sometimes, individualised "</formula1>
    </dataValidation>
    <dataValidation type="list" allowBlank="1" showInputMessage="1" showErrorMessage="1" sqref="Z36:AC36 Z49:Z51 Z40:AC40 Z43 Z49:AC49 AA51:AC51 Z54:AC54" xr:uid="{65C0F20B-15DE-4D95-A700-AE365DC86C1F}">
      <formula1>"please choose, yes, no"</formula1>
    </dataValidation>
    <dataValidation type="list" allowBlank="1" showInputMessage="1" showErrorMessage="1" sqref="Z30:AC30" xr:uid="{58885EC6-0DA9-4F00-92EF-906F307A63EB}">
      <formula1>"please choose, monthly, weekly, daily, never"</formula1>
    </dataValidation>
    <dataValidation type="list" allowBlank="1" showInputMessage="1" showErrorMessage="1" sqref="T45" xr:uid="{A8B9938B-152D-40A9-9F78-934202F2B5C8}">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388E6C88-7A12-49CE-83BC-2977E9C43992}">
      <formula1>"N, Y"</formula1>
    </dataValidation>
    <dataValidation type="list" allowBlank="1" showInputMessage="1" showErrorMessage="1" sqref="Z38:AC38" xr:uid="{6DF576DD-84F2-4D87-A44F-B8CEAC2B420A}">
      <formula1>"please choose, never, some equipment, most equipment, all equipment"</formula1>
    </dataValidation>
    <dataValidation type="list" allowBlank="1" showInputMessage="1" showErrorMessage="1" sqref="Z28:AC28" xr:uid="{AE9816FC-F79B-4462-BCFD-102147E2D098}">
      <formula1>"please choose, no, yes"</formula1>
    </dataValidation>
    <dataValidation type="list" allowBlank="1" showInputMessage="1" showErrorMessage="1" sqref="M62:U63 Z62:AC63" xr:uid="{39C729D3-C535-4697-AD1A-93018F6DF010}">
      <formula1>"please choose, universal, Band 1, Band 2, Band 3, Band 4, Band 5"</formula1>
    </dataValidation>
    <dataValidation type="list" allowBlank="1" showInputMessage="1" showErrorMessage="1" sqref="M60:U60 Z60:AC60" xr:uid="{12D8473E-CE08-458A-BD6A-D1201D1FEF20}">
      <formula1>"please choose, 0-11m, 8-20m, 16-26m, 22-36m, 30-50m"</formula1>
    </dataValidation>
    <dataValidation type="list" allowBlank="1" showInputMessage="1" showErrorMessage="1" sqref="Z22:AC22" xr:uid="{CB18B1A2-89AA-4DDA-AD54-297D94CFF4C1}">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1AAA7348-FC6C-4969-A1AB-05957846C254}">
      <formula1>"please choose, not confident, somewhat confident, very confident"</formula1>
    </dataValidation>
    <dataValidation type="list" allowBlank="1" showInputMessage="1" showErrorMessage="1" sqref="Z9:AC9" xr:uid="{82863326-B34E-4E63-B368-DC0F5D507F68}">
      <formula1>"please choose, It was Declined, No, Considered, Requested, In Process, Yes"</formula1>
    </dataValidation>
    <dataValidation type="list" allowBlank="1" showInputMessage="1" showErrorMessage="1" sqref="Z56:AC56" xr:uid="{8E61C1D7-CC65-4C9C-A17C-335FCB49166B}">
      <formula1>"please choose, NHS, S2S, Sensory Support, Other"</formula1>
    </dataValidation>
  </dataValidations>
  <hyperlinks>
    <hyperlink ref="B81" r:id="rId1" display="eyidnotification@norfolk.gcsx.gov.uk" xr:uid="{55361191-891D-4968-8983-19C8BF228D70}"/>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6DB4D-C23F-4EDD-A18E-EC6636A05C75}">
  <sheetPr codeName="Sheet14">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116</v>
      </c>
      <c r="E5" s="222" t="str">
        <f>'CHILD LIST'!C31&amp;" "&amp;'CHILD LIST'!D31</f>
        <v>insert legal forename insert legal surname</v>
      </c>
      <c r="F5" s="223"/>
      <c r="G5" s="223"/>
      <c r="H5" s="223"/>
      <c r="I5" s="223"/>
      <c r="J5" s="223"/>
      <c r="K5" s="223"/>
      <c r="L5" s="223"/>
      <c r="M5" s="223"/>
      <c r="N5" s="223"/>
      <c r="O5" s="224"/>
      <c r="R5" s="6" t="s">
        <v>4</v>
      </c>
      <c r="S5" s="203">
        <f>'CHILD LIST'!E31</f>
        <v>0</v>
      </c>
      <c r="T5" s="204"/>
      <c r="U5" s="204"/>
      <c r="V5" s="204"/>
      <c r="W5" s="205"/>
      <c r="Y5" s="94"/>
      <c r="Z5" s="6" t="s">
        <v>187</v>
      </c>
      <c r="AA5" s="92" t="str">
        <f>'CHILD LIST'!O31</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ip570W7M0Zm3J1gI4avsz7MAnYS/cxwraJP/VdFiEBYgpJDTMbcoY3xAK0LJa9sFtYSvjecgSKRWfVo5xcgEqQ==" saltValue="5iLq2iM7/qKPnrmiNhX+UQ=="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X67" xr:uid="{F4285707-47CD-4752-86FF-C7274E3896F6}">
      <formula1>"NO, YES"</formula1>
    </dataValidation>
    <dataValidation type="list" allowBlank="1" showInputMessage="1" showErrorMessage="1" sqref="Z12 Z20 Z32 Z16 Z34:AC34 Z24:AC24 Z26:AC27" xr:uid="{AD7AE3BA-5A0E-43A8-9113-7BF8C82021C4}">
      <formula1>"please choose, never, sometimes, frequently, always"</formula1>
    </dataValidation>
    <dataValidation type="list" allowBlank="1" showInputMessage="1" showErrorMessage="1" sqref="Z18:AC18" xr:uid="{3C7E029F-C037-4990-BE77-5C93B800B957}">
      <formula1>"please choose, solitary play, repetitive play, one other child, small group"</formula1>
    </dataValidation>
    <dataValidation type="list" allowBlank="1" showInputMessage="1" showErrorMessage="1" sqref="Z14:AC14" xr:uid="{2A14D984-64A9-496C-81BA-EF54F2BF82D0}">
      <formula1>"please choose, never, sometimes, individualised "</formula1>
    </dataValidation>
    <dataValidation type="list" allowBlank="1" showInputMessage="1" showErrorMessage="1" sqref="Z36:AC36 Z49:Z51 Z40:AC40 Z43 Z49:AC49 AA51:AC51 Z54:AC54" xr:uid="{2BB052CF-4FD6-4020-BBB9-DC072245CAE3}">
      <formula1>"please choose, yes, no"</formula1>
    </dataValidation>
    <dataValidation type="list" allowBlank="1" showInputMessage="1" showErrorMessage="1" sqref="Z30:AC30" xr:uid="{D5244DEC-86BA-4D68-9F7F-0BCF6FC9260B}">
      <formula1>"please choose, monthly, weekly, daily, never"</formula1>
    </dataValidation>
    <dataValidation type="list" allowBlank="1" showInputMessage="1" showErrorMessage="1" sqref="T45" xr:uid="{3D09577C-F029-4E89-90CE-335365EE44E5}">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DD6EED2C-E01C-4098-8838-9D518AB90ADA}">
      <formula1>"N, Y"</formula1>
    </dataValidation>
    <dataValidation type="list" allowBlank="1" showInputMessage="1" showErrorMessage="1" sqref="Z38:AC38" xr:uid="{4F98C1F2-969D-45F1-A1E0-2A166555A93B}">
      <formula1>"please choose, never, some equipment, most equipment, all equipment"</formula1>
    </dataValidation>
    <dataValidation type="list" allowBlank="1" showInputMessage="1" showErrorMessage="1" sqref="Z28:AC28" xr:uid="{D936D102-C66E-498C-810E-5A9BCD0827C0}">
      <formula1>"please choose, no, yes"</formula1>
    </dataValidation>
    <dataValidation type="list" allowBlank="1" showInputMessage="1" showErrorMessage="1" sqref="M62:U63 Z62:AC63" xr:uid="{DC4567A2-86FA-43E0-932C-5459D004E5CC}">
      <formula1>"please choose, universal, Band 1, Band 2, Band 3, Band 4, Band 5"</formula1>
    </dataValidation>
    <dataValidation type="list" allowBlank="1" showInputMessage="1" showErrorMessage="1" sqref="M60:U60 Z60:AC60" xr:uid="{999233A7-C88C-4021-AF31-22B8AE7BB141}">
      <formula1>"please choose, 0-11m, 8-20m, 16-26m, 22-36m, 30-50m"</formula1>
    </dataValidation>
    <dataValidation type="list" allowBlank="1" showInputMessage="1" showErrorMessage="1" sqref="Z22:AC22" xr:uid="{844E4BC5-6F40-4F39-A7FF-80C766165071}">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C4560ACD-FD23-401A-97DE-3187B8A1A2ED}">
      <formula1>"please choose, not confident, somewhat confident, very confident"</formula1>
    </dataValidation>
    <dataValidation type="list" allowBlank="1" showInputMessage="1" showErrorMessage="1" sqref="Z9:AC9" xr:uid="{DA46302C-705B-4680-B0EB-FCCC646B284C}">
      <formula1>"please choose, It was Declined, No, Considered, Requested, In Process, Yes"</formula1>
    </dataValidation>
    <dataValidation type="list" allowBlank="1" showInputMessage="1" showErrorMessage="1" sqref="Z56:AC56" xr:uid="{F66FAFCE-2330-48FB-B8FD-74FC3A42D294}">
      <formula1>"please choose, NHS, S2S, Sensory Support, Other"</formula1>
    </dataValidation>
  </dataValidations>
  <hyperlinks>
    <hyperlink ref="B81" r:id="rId1" display="eyidnotification@norfolk.gcsx.gov.uk" xr:uid="{F9B5400C-BCBB-492B-ADFD-0D2FAF5E8A33}"/>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2C647-8DED-45F0-A885-24914E932D89}">
  <sheetPr codeName="Sheet15">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117</v>
      </c>
      <c r="E5" s="222" t="str">
        <f>'CHILD LIST'!C33&amp;" "&amp;'CHILD LIST'!D33</f>
        <v>insert legal forename insert legal surname</v>
      </c>
      <c r="F5" s="223"/>
      <c r="G5" s="223"/>
      <c r="H5" s="223"/>
      <c r="I5" s="223"/>
      <c r="J5" s="223"/>
      <c r="K5" s="223"/>
      <c r="L5" s="223"/>
      <c r="M5" s="223"/>
      <c r="N5" s="223"/>
      <c r="O5" s="224"/>
      <c r="R5" s="6" t="s">
        <v>4</v>
      </c>
      <c r="S5" s="203">
        <f>'CHILD LIST'!E33</f>
        <v>0</v>
      </c>
      <c r="T5" s="204"/>
      <c r="U5" s="204"/>
      <c r="V5" s="204"/>
      <c r="W5" s="205"/>
      <c r="Y5" s="94"/>
      <c r="Z5" s="6" t="s">
        <v>187</v>
      </c>
      <c r="AA5" s="92" t="str">
        <f>'CHILD LIST'!O33</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YkXH2L1/lTBwyE/lrFsAweS2HLy0C05jTZoZAUK+B1bkdxfiwZCi8zFlQb60JG+P2HAgZB9ce7Zn5eRePD534A==" saltValue="TXTt3e72ORpWWeskC9ngNQ=="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X67" xr:uid="{DA7297C6-E63E-4ED3-BE4B-BF03484482D2}">
      <formula1>"NO, YES"</formula1>
    </dataValidation>
    <dataValidation type="list" allowBlank="1" showInputMessage="1" showErrorMessage="1" sqref="Z12 Z20 Z32 Z16 Z34:AC34 Z24:AC24 Z26:AC27" xr:uid="{FCC8F492-3101-407C-8E5E-42D082AAAEF3}">
      <formula1>"please choose, never, sometimes, frequently, always"</formula1>
    </dataValidation>
    <dataValidation type="list" allowBlank="1" showInputMessage="1" showErrorMessage="1" sqref="Z18:AC18" xr:uid="{853BC222-569A-4388-9F68-D62940886617}">
      <formula1>"please choose, solitary play, repetitive play, one other child, small group"</formula1>
    </dataValidation>
    <dataValidation type="list" allowBlank="1" showInputMessage="1" showErrorMessage="1" sqref="Z14:AC14" xr:uid="{50B56D56-A6D6-4D5A-8DBF-C3BA7C29EE37}">
      <formula1>"please choose, never, sometimes, individualised "</formula1>
    </dataValidation>
    <dataValidation type="list" allowBlank="1" showInputMessage="1" showErrorMessage="1" sqref="Z36:AC36 Z49:Z51 Z40:AC40 Z43 Z49:AC49 AA51:AC51 Z54:AC54" xr:uid="{42FAE1EC-EF85-4BD4-B561-970EDB47A615}">
      <formula1>"please choose, yes, no"</formula1>
    </dataValidation>
    <dataValidation type="list" allowBlank="1" showInputMessage="1" showErrorMessage="1" sqref="Z30:AC30" xr:uid="{60DCA77C-05FE-4D6C-9381-640B72A3D0B5}">
      <formula1>"please choose, monthly, weekly, daily, never"</formula1>
    </dataValidation>
    <dataValidation type="list" allowBlank="1" showInputMessage="1" showErrorMessage="1" sqref="T45" xr:uid="{73D5CB4E-3B94-41F9-8D30-A38BDCE7616F}">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61B21420-2F00-4136-9057-BD4B53B31DE6}">
      <formula1>"N, Y"</formula1>
    </dataValidation>
    <dataValidation type="list" allowBlank="1" showInputMessage="1" showErrorMessage="1" sqref="Z38:AC38" xr:uid="{66B10A7C-7E25-48DA-A8AA-743146129DC6}">
      <formula1>"please choose, never, some equipment, most equipment, all equipment"</formula1>
    </dataValidation>
    <dataValidation type="list" allowBlank="1" showInputMessage="1" showErrorMessage="1" sqref="Z28:AC28" xr:uid="{922F037F-C57F-44D7-8A33-1616B96D9F6F}">
      <formula1>"please choose, no, yes"</formula1>
    </dataValidation>
    <dataValidation type="list" allowBlank="1" showInputMessage="1" showErrorMessage="1" sqref="M62:U63 Z62:AC63" xr:uid="{AA24E6D4-B425-4667-903C-7BD0A864BEEC}">
      <formula1>"please choose, universal, Band 1, Band 2, Band 3, Band 4, Band 5"</formula1>
    </dataValidation>
    <dataValidation type="list" allowBlank="1" showInputMessage="1" showErrorMessage="1" sqref="M60:U60 Z60:AC60" xr:uid="{C91C0F71-F20E-42D5-8160-535D05020AC5}">
      <formula1>"please choose, 0-11m, 8-20m, 16-26m, 22-36m, 30-50m"</formula1>
    </dataValidation>
    <dataValidation type="list" allowBlank="1" showInputMessage="1" showErrorMessage="1" sqref="Z22:AC22" xr:uid="{5476793B-F691-4C7D-AC13-3149D1C39E50}">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C06912A7-AABB-4588-8D8D-5C4060FF903D}">
      <formula1>"please choose, not confident, somewhat confident, very confident"</formula1>
    </dataValidation>
    <dataValidation type="list" allowBlank="1" showInputMessage="1" showErrorMessage="1" sqref="Z9:AC9" xr:uid="{285F6A40-4925-4DB9-8A60-2EAFE6B6A766}">
      <formula1>"please choose, It was Declined, No, Considered, Requested, In Process, Yes"</formula1>
    </dataValidation>
    <dataValidation type="list" allowBlank="1" showInputMessage="1" showErrorMessage="1" sqref="Z56:AC56" xr:uid="{8E9C0E97-555B-4984-A90C-959AF0AAC507}">
      <formula1>"please choose, NHS, S2S, Sensory Support, Other"</formula1>
    </dataValidation>
  </dataValidations>
  <hyperlinks>
    <hyperlink ref="B81" r:id="rId1" display="eyidnotification@norfolk.gcsx.gov.uk" xr:uid="{57F12BAB-C738-422E-A422-8B9D0BAC0798}"/>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22A48-948B-43C6-89F8-D541A284B8E4}">
  <sheetPr codeName="Sheet16">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118</v>
      </c>
      <c r="E5" s="222" t="str">
        <f>'CHILD LIST'!C35&amp;" "&amp;'CHILD LIST'!D35</f>
        <v>insert legal forename insert legal surname</v>
      </c>
      <c r="F5" s="223"/>
      <c r="G5" s="223"/>
      <c r="H5" s="223"/>
      <c r="I5" s="223"/>
      <c r="J5" s="223"/>
      <c r="K5" s="223"/>
      <c r="L5" s="223"/>
      <c r="M5" s="223"/>
      <c r="N5" s="223"/>
      <c r="O5" s="224"/>
      <c r="R5" s="6" t="s">
        <v>4</v>
      </c>
      <c r="S5" s="203">
        <f>'CHILD LIST'!E35</f>
        <v>0</v>
      </c>
      <c r="T5" s="204"/>
      <c r="U5" s="204"/>
      <c r="V5" s="204"/>
      <c r="W5" s="205"/>
      <c r="Y5" s="94"/>
      <c r="Z5" s="6" t="s">
        <v>187</v>
      </c>
      <c r="AA5" s="92" t="str">
        <f>'CHILD LIST'!O35</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UHc8ex36VKpvInPNEgbir1S4RYaPIrKrT466KhdBtr8XfteZioBa8PecErAAwWJ73cfcaCDuRPK07xSM2TUyQw==" saltValue="MWH0eiFl5lMGMYntPFlsGA=="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M60:U60 Z60:AC60" xr:uid="{B0A6D179-BB00-48DE-A5FF-8CCE8703C39D}">
      <formula1>"please choose, 0-11m, 8-20m, 16-26m, 22-36m, 30-50m"</formula1>
    </dataValidation>
    <dataValidation type="list" allowBlank="1" showInputMessage="1" showErrorMessage="1" sqref="M62:U63 Z62:AC63" xr:uid="{1820AE31-2883-4941-801F-94084FBF0DC5}">
      <formula1>"please choose, universal, Band 1, Band 2, Band 3, Band 4, Band 5"</formula1>
    </dataValidation>
    <dataValidation type="list" allowBlank="1" showInputMessage="1" showErrorMessage="1" sqref="Z28:AC28" xr:uid="{8BEE6D63-27BC-4231-9C12-FD3B1F8F0B1D}">
      <formula1>"please choose, no, yes"</formula1>
    </dataValidation>
    <dataValidation type="list" allowBlank="1" showInputMessage="1" showErrorMessage="1" sqref="Z38:AC38" xr:uid="{F22E52BC-B587-40E8-BDB1-928DCA8ACB65}">
      <formula1>"please choose, never, some equipment, most equipment, all equipment"</formula1>
    </dataValidation>
    <dataValidation type="list" allowBlank="1" showInputMessage="1" showErrorMessage="1" sqref="B75 H71 H73 B71 B73" xr:uid="{5A0D7A2D-2A0D-466B-9FB2-45CD6D3B15A1}">
      <formula1>"N, Y"</formula1>
    </dataValidation>
    <dataValidation type="list" allowBlank="1" showInputMessage="1" showErrorMessage="1" sqref="T45" xr:uid="{82F8FCD2-76CA-4CEB-9186-378153D46E1A}">
      <formula1>"please choose, Gastrostomy,Oxygen Dependency,Tracheostomy,Epilepsy,Type 1 Diabetes,Stoma,Cerebral Palsy - Hemi-Plegi (1 sided),Quadriplegic Cerebral Palsy,OTHER"</formula1>
    </dataValidation>
    <dataValidation type="list" allowBlank="1" showInputMessage="1" showErrorMessage="1" sqref="Z30:AC30" xr:uid="{D3F96AD8-8868-4D83-BFBD-BAECE13003E9}">
      <formula1>"please choose, monthly, weekly, daily, never"</formula1>
    </dataValidation>
    <dataValidation type="list" allowBlank="1" showInputMessage="1" showErrorMessage="1" sqref="Z36:AC36 Z49:Z51 Z40:AC40 Z43 Z49:AC49 AA51:AC51 Z54:AC54" xr:uid="{2F2A37FC-7483-42F6-AC09-1255EADC7580}">
      <formula1>"please choose, yes, no"</formula1>
    </dataValidation>
    <dataValidation type="list" allowBlank="1" showInputMessage="1" showErrorMessage="1" sqref="Z14:AC14" xr:uid="{CD29EC5A-2DAE-4453-94A8-929EC1D920B2}">
      <formula1>"please choose, never, sometimes, individualised "</formula1>
    </dataValidation>
    <dataValidation type="list" allowBlank="1" showInputMessage="1" showErrorMessage="1" sqref="Z18:AC18" xr:uid="{955D20DA-C65C-471C-BC5A-FF46CAF8FDDA}">
      <formula1>"please choose, solitary play, repetitive play, one other child, small group"</formula1>
    </dataValidation>
    <dataValidation type="list" allowBlank="1" showInputMessage="1" showErrorMessage="1" sqref="Z12 Z20 Z32 Z16 Z34:AC34 Z24:AC24 Z26:AC27" xr:uid="{965B8C53-1872-4BF7-9C31-261C51F7F6EF}">
      <formula1>"please choose, never, sometimes, frequently, always"</formula1>
    </dataValidation>
    <dataValidation type="list" allowBlank="1" showInputMessage="1" showErrorMessage="1" sqref="X67" xr:uid="{A89423B8-E32F-489F-9820-4EE402BE34D1}">
      <formula1>"NO, YES"</formula1>
    </dataValidation>
    <dataValidation type="list" allowBlank="1" showInputMessage="1" showErrorMessage="1" sqref="Z22:AC22" xr:uid="{5579219D-D375-4F20-A876-5D8A0DED0C8E}">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BC476A9B-0993-4BA1-8140-0B4DC583FE42}">
      <formula1>"please choose, not confident, somewhat confident, very confident"</formula1>
    </dataValidation>
    <dataValidation type="list" allowBlank="1" showInputMessage="1" showErrorMessage="1" sqref="Z9:AC9" xr:uid="{4D9CDB08-7FE6-414C-A233-730E38835869}">
      <formula1>"please choose, It was Declined, No, Considered, Requested, In Process, Yes"</formula1>
    </dataValidation>
    <dataValidation type="list" allowBlank="1" showInputMessage="1" showErrorMessage="1" sqref="Z56:AC56" xr:uid="{D7F0CD2E-66DF-420B-A0E4-FBF9D750EA70}">
      <formula1>"please choose, NHS, S2S, Sensory Support, Other"</formula1>
    </dataValidation>
  </dataValidations>
  <hyperlinks>
    <hyperlink ref="B81" r:id="rId1" display="eyidnotification@norfolk.gcsx.gov.uk" xr:uid="{0F3E4081-CCAB-4643-95E8-D7A3DC0A2B2E}"/>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6F1B5-B641-4542-AD37-DEBC54AED75B}">
  <sheetPr codeName="Sheet17">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119</v>
      </c>
      <c r="E5" s="222" t="str">
        <f>'CHILD LIST'!C37&amp;" "&amp;'CHILD LIST'!D37</f>
        <v>insert legal forename insert legal surname</v>
      </c>
      <c r="F5" s="223"/>
      <c r="G5" s="223"/>
      <c r="H5" s="223"/>
      <c r="I5" s="223"/>
      <c r="J5" s="223"/>
      <c r="K5" s="223"/>
      <c r="L5" s="223"/>
      <c r="M5" s="223"/>
      <c r="N5" s="223"/>
      <c r="O5" s="224"/>
      <c r="R5" s="6" t="s">
        <v>4</v>
      </c>
      <c r="S5" s="203">
        <f>'CHILD LIST'!E37</f>
        <v>0</v>
      </c>
      <c r="T5" s="204"/>
      <c r="U5" s="204"/>
      <c r="V5" s="204"/>
      <c r="W5" s="205"/>
      <c r="Y5" s="94"/>
      <c r="Z5" s="6" t="s">
        <v>187</v>
      </c>
      <c r="AA5" s="92" t="str">
        <f>'CHILD LIST'!O37</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AC0k2KbquYksRgNiOM4LrHeC8aqalMir8cTIu2eMiZaqPnVQKqdMHgoT7EYNXWUB8WRrXv15muvu8tOQMoKYww==" saltValue="XuhGliVv8jgc5Lo9oW0VXQ=="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X67" xr:uid="{03E49BF8-9278-40C1-A921-C4A958B7E6FC}">
      <formula1>"NO, YES"</formula1>
    </dataValidation>
    <dataValidation type="list" allowBlank="1" showInputMessage="1" showErrorMessage="1" sqref="Z12 Z20 Z32 Z16 Z34:AC34 Z24:AC24 Z26:AC27" xr:uid="{C5E6A48E-F35D-435A-8CB3-26D009EB00BD}">
      <formula1>"please choose, never, sometimes, frequently, always"</formula1>
    </dataValidation>
    <dataValidation type="list" allowBlank="1" showInputMessage="1" showErrorMessage="1" sqref="Z18:AC18" xr:uid="{A4C9098A-2A59-4770-A46F-A7FC7DE7F551}">
      <formula1>"please choose, solitary play, repetitive play, one other child, small group"</formula1>
    </dataValidation>
    <dataValidation type="list" allowBlank="1" showInputMessage="1" showErrorMessage="1" sqref="Z14:AC14" xr:uid="{9B84B0DF-2A8D-4306-95CC-ACB4F5328162}">
      <formula1>"please choose, never, sometimes, individualised "</formula1>
    </dataValidation>
    <dataValidation type="list" allowBlank="1" showInputMessage="1" showErrorMessage="1" sqref="Z36:AC36 Z49:Z51 Z40:AC40 Z43 Z49:AC49 AA51:AC51 Z54:AC54" xr:uid="{95208805-4E24-416C-91F4-FAC2FCF55BE9}">
      <formula1>"please choose, yes, no"</formula1>
    </dataValidation>
    <dataValidation type="list" allowBlank="1" showInputMessage="1" showErrorMessage="1" sqref="Z30:AC30" xr:uid="{A6D9223B-B7C1-46F8-8FE6-A28AA5270FB6}">
      <formula1>"please choose, monthly, weekly, daily, never"</formula1>
    </dataValidation>
    <dataValidation type="list" allowBlank="1" showInputMessage="1" showErrorMessage="1" sqref="T45" xr:uid="{D26396F4-462E-43A3-93D9-D827F2E5DE3D}">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FC71DFF2-8A6C-4F21-A975-E7EF8A1F2381}">
      <formula1>"N, Y"</formula1>
    </dataValidation>
    <dataValidation type="list" allowBlank="1" showInputMessage="1" showErrorMessage="1" sqref="Z38:AC38" xr:uid="{E95A2B1F-2768-46C4-A931-9C8FAB713FCE}">
      <formula1>"please choose, never, some equipment, most equipment, all equipment"</formula1>
    </dataValidation>
    <dataValidation type="list" allowBlank="1" showInputMessage="1" showErrorMessage="1" sqref="Z28:AC28" xr:uid="{0FB955A3-B688-4887-B1C5-CABFEA098493}">
      <formula1>"please choose, no, yes"</formula1>
    </dataValidation>
    <dataValidation type="list" allowBlank="1" showInputMessage="1" showErrorMessage="1" sqref="M62:U63 Z62:AC63" xr:uid="{6CD32D56-63E9-43F0-B357-3D9C4E74B270}">
      <formula1>"please choose, universal, Band 1, Band 2, Band 3, Band 4, Band 5"</formula1>
    </dataValidation>
    <dataValidation type="list" allowBlank="1" showInputMessage="1" showErrorMessage="1" sqref="M60:U60 Z60:AC60" xr:uid="{4D2C85B8-5941-48BD-A731-D15473BB69D8}">
      <formula1>"please choose, 0-11m, 8-20m, 16-26m, 22-36m, 30-50m"</formula1>
    </dataValidation>
    <dataValidation type="list" allowBlank="1" showInputMessage="1" showErrorMessage="1" sqref="Z22:AC22" xr:uid="{FB46F808-EED0-45E7-99CC-2FC1D6D2E142}">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45AFF073-0198-4545-8CC5-BC03A82B1B08}">
      <formula1>"please choose, not confident, somewhat confident, very confident"</formula1>
    </dataValidation>
    <dataValidation type="list" allowBlank="1" showInputMessage="1" showErrorMessage="1" sqref="Z9:AC9" xr:uid="{69BD25FD-F1A0-424F-8A4F-27EC363BAA36}">
      <formula1>"please choose, It was Declined, No, Considered, Requested, In Process, Yes"</formula1>
    </dataValidation>
    <dataValidation type="list" allowBlank="1" showInputMessage="1" showErrorMessage="1" sqref="Z56:AC56" xr:uid="{1AA1A0A9-CBDD-4D74-8EA2-55E2E6B89283}">
      <formula1>"please choose, NHS, S2S, Sensory Support, Other"</formula1>
    </dataValidation>
  </dataValidations>
  <hyperlinks>
    <hyperlink ref="B81" r:id="rId1" display="eyidnotification@norfolk.gcsx.gov.uk" xr:uid="{F9FAB059-CEE3-4242-8424-D5A526051F6D}"/>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0B632-5FA2-4986-8FFF-EFF19508EC55}">
  <sheetPr codeName="Sheet18">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120</v>
      </c>
      <c r="E5" s="222" t="str">
        <f>'CHILD LIST'!C39&amp;" "&amp;'CHILD LIST'!D39</f>
        <v>insert legal forename insert legal surname</v>
      </c>
      <c r="F5" s="223"/>
      <c r="G5" s="223"/>
      <c r="H5" s="223"/>
      <c r="I5" s="223"/>
      <c r="J5" s="223"/>
      <c r="K5" s="223"/>
      <c r="L5" s="223"/>
      <c r="M5" s="223"/>
      <c r="N5" s="223"/>
      <c r="O5" s="224"/>
      <c r="R5" s="6" t="s">
        <v>4</v>
      </c>
      <c r="S5" s="203">
        <f>'CHILD LIST'!E39</f>
        <v>0</v>
      </c>
      <c r="T5" s="204"/>
      <c r="U5" s="204"/>
      <c r="V5" s="204"/>
      <c r="W5" s="205"/>
      <c r="Y5" s="94"/>
      <c r="Z5" s="6" t="s">
        <v>187</v>
      </c>
      <c r="AA5" s="92" t="str">
        <f>'CHILD LIST'!O39</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FpZvLUpbtk++rRFamBogMJdWKvSuhYvjuVmIzj08CQgq381BsYclRTA7XQVumTtjRx11TSr2DJCA6FenUi1T5w==" saltValue="oeJhrPGJ3ryN6IpQPJa4Mw=="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M60:U60 Z60:AC60" xr:uid="{9250A8C6-811A-4E13-80E1-45E9C4528908}">
      <formula1>"please choose, 0-11m, 8-20m, 16-26m, 22-36m, 30-50m"</formula1>
    </dataValidation>
    <dataValidation type="list" allowBlank="1" showInputMessage="1" showErrorMessage="1" sqref="M62:U63 Z62:AC63" xr:uid="{54153057-559A-4D2B-8A18-4DA786FF0E63}">
      <formula1>"please choose, universal, Band 1, Band 2, Band 3, Band 4, Band 5"</formula1>
    </dataValidation>
    <dataValidation type="list" allowBlank="1" showInputMessage="1" showErrorMessage="1" sqref="Z28:AC28" xr:uid="{BA08A348-8338-4803-AF29-B3FFC0850917}">
      <formula1>"please choose, no, yes"</formula1>
    </dataValidation>
    <dataValidation type="list" allowBlank="1" showInputMessage="1" showErrorMessage="1" sqref="Z38:AC38" xr:uid="{E59B71E9-F26A-4B74-AD70-5049E8AB4238}">
      <formula1>"please choose, never, some equipment, most equipment, all equipment"</formula1>
    </dataValidation>
    <dataValidation type="list" allowBlank="1" showInputMessage="1" showErrorMessage="1" sqref="B75 H71 H73 B71 B73" xr:uid="{06AF6DAE-24F5-41CE-B6D7-17C151B6DC69}">
      <formula1>"N, Y"</formula1>
    </dataValidation>
    <dataValidation type="list" allowBlank="1" showInputMessage="1" showErrorMessage="1" sqref="T45" xr:uid="{F0596074-A507-4B8D-A3E0-152AEBEBBA4F}">
      <formula1>"please choose, Gastrostomy,Oxygen Dependency,Tracheostomy,Epilepsy,Type 1 Diabetes,Stoma,Cerebral Palsy - Hemi-Plegi (1 sided),Quadriplegic Cerebral Palsy,OTHER"</formula1>
    </dataValidation>
    <dataValidation type="list" allowBlank="1" showInputMessage="1" showErrorMessage="1" sqref="Z30:AC30" xr:uid="{2D2D25C8-9056-4E04-A97E-8805B24A9A5D}">
      <formula1>"please choose, monthly, weekly, daily, never"</formula1>
    </dataValidation>
    <dataValidation type="list" allowBlank="1" showInputMessage="1" showErrorMessage="1" sqref="Z36:AC36 Z49:Z51 Z40:AC40 Z43 Z49:AC49 AA51:AC51 Z54:AC54" xr:uid="{782B7DFE-981D-4167-B244-D8897F56BA69}">
      <formula1>"please choose, yes, no"</formula1>
    </dataValidation>
    <dataValidation type="list" allowBlank="1" showInputMessage="1" showErrorMessage="1" sqref="Z14:AC14" xr:uid="{63723B09-E7FB-4467-B382-43898C4DBBEB}">
      <formula1>"please choose, never, sometimes, individualised "</formula1>
    </dataValidation>
    <dataValidation type="list" allowBlank="1" showInputMessage="1" showErrorMessage="1" sqref="Z18:AC18" xr:uid="{CA571F90-84F9-4492-820E-64934A6727C7}">
      <formula1>"please choose, solitary play, repetitive play, one other child, small group"</formula1>
    </dataValidation>
    <dataValidation type="list" allowBlank="1" showInputMessage="1" showErrorMessage="1" sqref="Z12 Z20 Z32 Z16 Z34:AC34 Z24:AC24 Z26:AC27" xr:uid="{F54EC523-46F5-40C8-94A7-09DAB80CD5AD}">
      <formula1>"please choose, never, sometimes, frequently, always"</formula1>
    </dataValidation>
    <dataValidation type="list" allowBlank="1" showInputMessage="1" showErrorMessage="1" sqref="X67" xr:uid="{40792287-1CB9-4EFE-995F-4EE6990D8E3D}">
      <formula1>"NO, YES"</formula1>
    </dataValidation>
    <dataValidation type="list" allowBlank="1" showInputMessage="1" showErrorMessage="1" sqref="Z22:AC22" xr:uid="{58D42825-BF1A-43A8-AD94-980841997F9A}">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42BA02A8-C811-4BB0-A472-07FF8A05C576}">
      <formula1>"please choose, not confident, somewhat confident, very confident"</formula1>
    </dataValidation>
    <dataValidation type="list" allowBlank="1" showInputMessage="1" showErrorMessage="1" sqref="Z9:AC9" xr:uid="{757F1529-61C3-4629-ADC8-3F1E935DE0AF}">
      <formula1>"please choose, It was Declined, No, Considered, Requested, In Process, Yes"</formula1>
    </dataValidation>
    <dataValidation type="list" allowBlank="1" showInputMessage="1" showErrorMessage="1" sqref="Z56:AC56" xr:uid="{7332B523-34CE-4B0C-A49D-2343E78628B7}">
      <formula1>"please choose, NHS, S2S, Sensory Support, Other"</formula1>
    </dataValidation>
  </dataValidations>
  <hyperlinks>
    <hyperlink ref="B81" r:id="rId1" display="eyidnotification@norfolk.gcsx.gov.uk" xr:uid="{4B883BB4-3ED8-429A-AFFE-5532AF042894}"/>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AC31"/>
  <sheetViews>
    <sheetView showGridLines="0" zoomScaleNormal="100" workbookViewId="0">
      <selection activeCell="J5" sqref="J5:M5"/>
    </sheetView>
  </sheetViews>
  <sheetFormatPr defaultColWidth="9.28515625" defaultRowHeight="18" customHeight="1" x14ac:dyDescent="0.25"/>
  <cols>
    <col min="1" max="1" width="3.7109375" style="1" customWidth="1"/>
    <col min="2" max="2" width="5.42578125" style="1" customWidth="1"/>
    <col min="3" max="24" width="3.7109375" style="1" customWidth="1"/>
    <col min="25" max="25" width="9.28515625" style="14"/>
    <col min="26" max="26" width="11.7109375" style="14" customWidth="1"/>
    <col min="27" max="28" width="9.28515625" style="14"/>
    <col min="29" max="16384" width="9.28515625" style="1"/>
  </cols>
  <sheetData>
    <row r="1" spans="1:29" ht="30" customHeight="1" x14ac:dyDescent="0.25">
      <c r="W1" s="13" t="s">
        <v>0</v>
      </c>
    </row>
    <row r="2" spans="1:29" ht="18" customHeight="1" x14ac:dyDescent="0.25">
      <c r="W2" s="11" t="str">
        <f>'GUIDANCE - please read'!AG2</f>
        <v>SEND FUNDING</v>
      </c>
    </row>
    <row r="3" spans="1:29" ht="5.0999999999999996" customHeight="1" thickBot="1" x14ac:dyDescent="0.3">
      <c r="A3" s="5"/>
      <c r="B3" s="5"/>
      <c r="C3" s="5"/>
      <c r="D3" s="5"/>
      <c r="E3" s="5"/>
      <c r="F3" s="5"/>
      <c r="G3" s="5"/>
      <c r="H3" s="5"/>
      <c r="I3" s="5"/>
      <c r="J3" s="5"/>
      <c r="K3" s="5"/>
      <c r="L3" s="5"/>
      <c r="M3" s="5"/>
      <c r="N3" s="5"/>
      <c r="O3" s="5"/>
      <c r="P3" s="5"/>
      <c r="Q3" s="5"/>
      <c r="R3" s="5"/>
      <c r="S3" s="5"/>
      <c r="T3" s="5"/>
      <c r="U3" s="5"/>
      <c r="V3" s="5"/>
      <c r="W3" s="5"/>
    </row>
    <row r="4" spans="1:29" ht="5.0999999999999996" customHeight="1" x14ac:dyDescent="0.25"/>
    <row r="5" spans="1:29" ht="18" customHeight="1" x14ac:dyDescent="0.25">
      <c r="I5" s="3" t="s">
        <v>52</v>
      </c>
      <c r="J5" s="172" t="s">
        <v>6</v>
      </c>
      <c r="K5" s="173"/>
      <c r="L5" s="173"/>
      <c r="M5" s="174"/>
      <c r="S5" s="3" t="s">
        <v>244</v>
      </c>
      <c r="T5" s="178" t="s">
        <v>6</v>
      </c>
      <c r="U5" s="179"/>
      <c r="V5" s="179"/>
      <c r="W5" s="180"/>
      <c r="Z5" s="18"/>
      <c r="AA5" s="12"/>
      <c r="AC5" s="14"/>
    </row>
    <row r="6" spans="1:29" ht="18" customHeight="1" x14ac:dyDescent="0.25">
      <c r="A6" s="7" t="s">
        <v>2</v>
      </c>
      <c r="W6" s="18" t="s">
        <v>54</v>
      </c>
      <c r="Z6" s="18"/>
      <c r="AA6" s="12">
        <v>0</v>
      </c>
    </row>
    <row r="7" spans="1:29" ht="18" customHeight="1" x14ac:dyDescent="0.25">
      <c r="G7" s="6" t="s">
        <v>227</v>
      </c>
      <c r="I7" s="175"/>
      <c r="J7" s="176"/>
      <c r="K7" s="176"/>
      <c r="L7" s="176"/>
      <c r="M7" s="176"/>
      <c r="N7" s="177"/>
      <c r="Z7" s="18"/>
      <c r="AA7" s="12">
        <v>14</v>
      </c>
    </row>
    <row r="8" spans="1:29" ht="5.0999999999999996" customHeight="1" x14ac:dyDescent="0.25">
      <c r="G8" s="6"/>
      <c r="Z8" s="18"/>
      <c r="AA8" s="12"/>
    </row>
    <row r="9" spans="1:29" ht="18" customHeight="1" x14ac:dyDescent="0.25">
      <c r="G9" s="6" t="s">
        <v>1</v>
      </c>
      <c r="I9" s="167"/>
      <c r="J9" s="168"/>
      <c r="K9" s="168"/>
      <c r="L9" s="168"/>
      <c r="M9" s="168"/>
      <c r="N9" s="168"/>
      <c r="O9" s="168"/>
      <c r="P9" s="168"/>
      <c r="Q9" s="168"/>
      <c r="R9" s="168"/>
      <c r="S9" s="168"/>
      <c r="T9" s="168"/>
      <c r="U9" s="168"/>
      <c r="V9" s="168"/>
      <c r="W9" s="169"/>
      <c r="Z9" s="18"/>
      <c r="AA9" s="12">
        <v>11</v>
      </c>
    </row>
    <row r="10" spans="1:29" ht="5.0999999999999996" customHeight="1" thickBot="1" x14ac:dyDescent="0.3">
      <c r="A10" s="5"/>
      <c r="B10" s="5"/>
      <c r="C10" s="5"/>
      <c r="D10" s="5"/>
      <c r="E10" s="5"/>
      <c r="F10" s="5"/>
      <c r="G10" s="5"/>
      <c r="H10" s="5"/>
      <c r="I10" s="5"/>
      <c r="J10" s="5"/>
      <c r="K10" s="5"/>
      <c r="L10" s="5"/>
      <c r="M10" s="5"/>
      <c r="N10" s="5"/>
      <c r="O10" s="5"/>
      <c r="P10" s="5"/>
      <c r="Q10" s="5"/>
      <c r="R10" s="5"/>
      <c r="S10" s="5"/>
      <c r="T10" s="5"/>
      <c r="U10" s="5"/>
      <c r="V10" s="5"/>
      <c r="W10" s="5"/>
      <c r="AC10" s="14"/>
    </row>
    <row r="11" spans="1:29" ht="18" customHeight="1" x14ac:dyDescent="0.25">
      <c r="A11" s="7" t="s">
        <v>154</v>
      </c>
      <c r="I11" s="59"/>
      <c r="W11" s="60" t="s">
        <v>155</v>
      </c>
      <c r="AB11" s="1"/>
    </row>
    <row r="12" spans="1:29" ht="16.149999999999999" customHeight="1" x14ac:dyDescent="0.25">
      <c r="G12" s="6"/>
      <c r="I12" s="167"/>
      <c r="J12" s="168"/>
      <c r="K12" s="168"/>
      <c r="L12" s="168"/>
      <c r="M12" s="168"/>
      <c r="N12" s="168"/>
      <c r="O12" s="168"/>
      <c r="P12" s="168"/>
      <c r="Q12" s="168"/>
      <c r="R12" s="168"/>
      <c r="S12" s="168"/>
      <c r="T12" s="168"/>
      <c r="U12" s="168"/>
      <c r="V12" s="168"/>
      <c r="W12" s="169"/>
      <c r="AB12" s="1"/>
    </row>
    <row r="13" spans="1:29" ht="5.0999999999999996" customHeight="1" thickBot="1" x14ac:dyDescent="0.3">
      <c r="A13" s="5"/>
      <c r="B13" s="5"/>
      <c r="C13" s="5"/>
      <c r="D13" s="5"/>
      <c r="E13" s="5"/>
      <c r="F13" s="5"/>
      <c r="G13" s="5"/>
      <c r="H13" s="5"/>
      <c r="I13" s="5"/>
      <c r="J13" s="5"/>
      <c r="K13" s="5"/>
      <c r="L13" s="5"/>
      <c r="M13" s="5"/>
      <c r="N13" s="5"/>
      <c r="O13" s="5"/>
      <c r="P13" s="5"/>
      <c r="Q13" s="5"/>
      <c r="R13" s="5"/>
      <c r="S13" s="5"/>
      <c r="T13" s="5"/>
      <c r="U13" s="5"/>
      <c r="V13" s="5"/>
      <c r="W13" s="5"/>
      <c r="Y13" s="1"/>
      <c r="Z13" s="1"/>
      <c r="AA13" s="1"/>
      <c r="AB13" s="1"/>
    </row>
    <row r="14" spans="1:29" ht="18" customHeight="1" x14ac:dyDescent="0.25">
      <c r="A14" s="7" t="s">
        <v>19</v>
      </c>
      <c r="B14"/>
      <c r="C14"/>
      <c r="D14"/>
      <c r="E14"/>
      <c r="F14"/>
      <c r="G14" s="61"/>
      <c r="H14" s="61"/>
      <c r="I14" s="61"/>
      <c r="J14" s="61"/>
      <c r="K14" s="61"/>
      <c r="L14" s="61"/>
      <c r="M14" s="61"/>
      <c r="N14" s="61"/>
      <c r="O14" s="61"/>
      <c r="P14" s="61"/>
      <c r="Q14" s="61"/>
      <c r="R14" s="61"/>
      <c r="S14" s="61"/>
      <c r="T14" s="61"/>
      <c r="U14" s="61"/>
      <c r="V14" s="61"/>
      <c r="W14" s="61"/>
      <c r="Y14" s="1"/>
      <c r="Z14" s="1"/>
      <c r="AA14" s="1"/>
      <c r="AB14" s="1"/>
    </row>
    <row r="15" spans="1:29" ht="18" customHeight="1" x14ac:dyDescent="0.25">
      <c r="A15" s="171" t="s">
        <v>12</v>
      </c>
      <c r="B15" s="171"/>
      <c r="C15" s="171"/>
      <c r="D15" s="171"/>
      <c r="E15" s="171"/>
      <c r="F15" s="171"/>
      <c r="G15" s="171"/>
      <c r="H15" s="171"/>
      <c r="I15" s="171"/>
      <c r="J15" s="171"/>
      <c r="K15" s="171"/>
      <c r="L15" s="171"/>
      <c r="M15" s="171"/>
      <c r="N15" s="171"/>
      <c r="O15" s="171"/>
      <c r="P15" s="171"/>
      <c r="Q15" s="171"/>
      <c r="R15" s="171"/>
      <c r="S15" s="171"/>
      <c r="T15" s="171"/>
      <c r="U15" s="171"/>
      <c r="V15" s="171"/>
      <c r="W15" s="171"/>
      <c r="AC15" s="14"/>
    </row>
    <row r="16" spans="1:29" ht="45" customHeight="1" x14ac:dyDescent="0.25">
      <c r="A16" s="9" t="s">
        <v>20</v>
      </c>
      <c r="B16" s="170" t="s">
        <v>216</v>
      </c>
      <c r="C16" s="170"/>
      <c r="D16" s="170"/>
      <c r="E16" s="170"/>
      <c r="F16" s="170"/>
      <c r="G16" s="170"/>
      <c r="H16" s="170"/>
      <c r="I16" s="170"/>
      <c r="J16" s="170"/>
      <c r="K16" s="170"/>
      <c r="L16" s="170"/>
      <c r="M16" s="170"/>
      <c r="N16" s="170"/>
      <c r="O16" s="170"/>
      <c r="P16" s="170"/>
      <c r="Q16" s="170"/>
      <c r="R16" s="170"/>
      <c r="S16" s="170"/>
      <c r="T16" s="170"/>
      <c r="U16" s="170"/>
      <c r="V16" s="170"/>
      <c r="W16" s="170"/>
      <c r="AC16" s="14"/>
    </row>
    <row r="17" spans="1:23" ht="30" customHeight="1" x14ac:dyDescent="0.25">
      <c r="A17" s="9" t="s">
        <v>20</v>
      </c>
      <c r="B17" s="170" t="s">
        <v>14</v>
      </c>
      <c r="C17" s="170"/>
      <c r="D17" s="170"/>
      <c r="E17" s="170"/>
      <c r="F17" s="170"/>
      <c r="G17" s="170"/>
      <c r="H17" s="170"/>
      <c r="I17" s="170"/>
      <c r="J17" s="170"/>
      <c r="K17" s="170"/>
      <c r="L17" s="170"/>
      <c r="M17" s="170"/>
      <c r="N17" s="170"/>
      <c r="O17" s="170"/>
      <c r="P17" s="170"/>
      <c r="Q17" s="170"/>
      <c r="R17" s="170"/>
      <c r="S17" s="170"/>
      <c r="T17" s="170"/>
      <c r="U17" s="170"/>
      <c r="V17" s="170"/>
      <c r="W17" s="170"/>
    </row>
    <row r="18" spans="1:23" ht="18" customHeight="1" x14ac:dyDescent="0.25">
      <c r="A18" s="9" t="s">
        <v>20</v>
      </c>
      <c r="B18" s="170" t="s">
        <v>15</v>
      </c>
      <c r="C18" s="170"/>
      <c r="D18" s="170"/>
      <c r="E18" s="170"/>
      <c r="F18" s="170"/>
      <c r="G18" s="170"/>
      <c r="H18" s="170"/>
      <c r="I18" s="170"/>
      <c r="J18" s="170"/>
      <c r="K18" s="170"/>
      <c r="L18" s="170"/>
      <c r="M18" s="170"/>
      <c r="N18" s="170"/>
      <c r="O18" s="170"/>
      <c r="P18" s="170"/>
      <c r="Q18" s="170"/>
      <c r="R18" s="170"/>
      <c r="S18" s="170"/>
      <c r="T18" s="170"/>
      <c r="U18" s="170"/>
      <c r="V18" s="170"/>
      <c r="W18" s="170"/>
    </row>
    <row r="19" spans="1:23" ht="30" customHeight="1" x14ac:dyDescent="0.25">
      <c r="A19" s="9" t="s">
        <v>20</v>
      </c>
      <c r="B19" s="170" t="s">
        <v>125</v>
      </c>
      <c r="C19" s="170"/>
      <c r="D19" s="170"/>
      <c r="E19" s="170"/>
      <c r="F19" s="170"/>
      <c r="G19" s="170"/>
      <c r="H19" s="170"/>
      <c r="I19" s="170"/>
      <c r="J19" s="170"/>
      <c r="K19" s="170"/>
      <c r="L19" s="170"/>
      <c r="M19" s="170"/>
      <c r="N19" s="170"/>
      <c r="O19" s="170"/>
      <c r="P19" s="170"/>
      <c r="Q19" s="170"/>
      <c r="R19" s="170"/>
      <c r="S19" s="170"/>
      <c r="T19" s="170"/>
      <c r="U19" s="170"/>
      <c r="V19" s="170"/>
      <c r="W19" s="170"/>
    </row>
    <row r="20" spans="1:23" ht="18" customHeight="1" x14ac:dyDescent="0.25">
      <c r="A20" s="9" t="s">
        <v>20</v>
      </c>
      <c r="B20" s="170" t="s">
        <v>16</v>
      </c>
      <c r="C20" s="170"/>
      <c r="D20" s="170"/>
      <c r="E20" s="170"/>
      <c r="F20" s="170"/>
      <c r="G20" s="170"/>
      <c r="H20" s="170"/>
      <c r="I20" s="170"/>
      <c r="J20" s="170"/>
      <c r="K20" s="170"/>
      <c r="L20" s="170"/>
      <c r="M20" s="170"/>
      <c r="N20" s="170"/>
      <c r="O20" s="170"/>
      <c r="P20" s="170"/>
      <c r="Q20" s="170"/>
      <c r="R20" s="170"/>
      <c r="S20" s="170"/>
      <c r="T20" s="170"/>
      <c r="U20" s="170"/>
      <c r="V20" s="170"/>
      <c r="W20" s="170"/>
    </row>
    <row r="21" spans="1:23" ht="18" customHeight="1" x14ac:dyDescent="0.25">
      <c r="A21" s="171" t="s">
        <v>13</v>
      </c>
      <c r="B21" s="171"/>
      <c r="C21" s="171"/>
      <c r="D21" s="171"/>
      <c r="E21" s="171"/>
      <c r="F21" s="171"/>
      <c r="G21" s="171"/>
      <c r="H21" s="171"/>
      <c r="I21" s="171"/>
      <c r="J21" s="171"/>
      <c r="K21" s="171"/>
      <c r="L21" s="171"/>
      <c r="M21" s="171"/>
      <c r="N21" s="171"/>
      <c r="O21" s="171"/>
      <c r="P21" s="171"/>
      <c r="Q21" s="171"/>
      <c r="R21" s="171"/>
      <c r="S21" s="171"/>
      <c r="T21" s="171"/>
      <c r="U21" s="171"/>
      <c r="V21" s="171"/>
    </row>
    <row r="22" spans="1:23" ht="18" customHeight="1" x14ac:dyDescent="0.25">
      <c r="A22" s="1" t="s">
        <v>20</v>
      </c>
      <c r="B22" s="171" t="s">
        <v>17</v>
      </c>
      <c r="C22" s="171"/>
      <c r="D22" s="171"/>
      <c r="E22" s="171"/>
      <c r="F22" s="171"/>
      <c r="G22" s="171"/>
      <c r="H22" s="171"/>
      <c r="I22" s="171"/>
      <c r="J22" s="171"/>
      <c r="K22" s="171"/>
      <c r="L22" s="171"/>
      <c r="M22" s="171"/>
      <c r="N22" s="171"/>
      <c r="O22" s="171"/>
      <c r="P22" s="171"/>
      <c r="Q22" s="171"/>
      <c r="R22" s="171"/>
      <c r="S22" s="171"/>
      <c r="T22" s="171"/>
      <c r="U22" s="171"/>
      <c r="V22" s="171"/>
      <c r="W22" s="171"/>
    </row>
    <row r="23" spans="1:23" ht="18" customHeight="1" x14ac:dyDescent="0.25">
      <c r="A23" s="1" t="s">
        <v>20</v>
      </c>
      <c r="B23" s="171" t="s">
        <v>18</v>
      </c>
      <c r="C23" s="171"/>
      <c r="D23" s="171"/>
      <c r="E23" s="171"/>
      <c r="F23" s="171"/>
      <c r="G23" s="171"/>
      <c r="H23" s="171"/>
      <c r="I23" s="171"/>
      <c r="J23" s="171"/>
      <c r="K23" s="171"/>
      <c r="L23" s="171"/>
      <c r="M23" s="171"/>
      <c r="N23" s="171"/>
      <c r="O23" s="171"/>
      <c r="P23" s="171"/>
      <c r="Q23" s="171"/>
      <c r="R23" s="171"/>
      <c r="S23" s="171"/>
      <c r="T23" s="171"/>
      <c r="U23" s="171"/>
      <c r="V23" s="171"/>
      <c r="W23" s="171"/>
    </row>
    <row r="24" spans="1:23" ht="30" customHeight="1" x14ac:dyDescent="0.25">
      <c r="A24" s="9" t="s">
        <v>20</v>
      </c>
      <c r="B24" s="171" t="s">
        <v>217</v>
      </c>
      <c r="C24" s="171"/>
      <c r="D24" s="171"/>
      <c r="E24" s="171"/>
      <c r="F24" s="171"/>
      <c r="G24" s="171"/>
      <c r="H24" s="171"/>
      <c r="I24" s="171"/>
      <c r="J24" s="171"/>
      <c r="K24" s="171"/>
      <c r="L24" s="171"/>
      <c r="M24" s="171"/>
      <c r="N24" s="171"/>
      <c r="O24" s="171"/>
      <c r="P24" s="171"/>
      <c r="Q24" s="171"/>
      <c r="R24" s="171"/>
      <c r="S24" s="171"/>
      <c r="T24" s="171"/>
      <c r="U24" s="171"/>
      <c r="V24" s="171"/>
      <c r="W24" s="171"/>
    </row>
    <row r="25" spans="1:23" ht="30" customHeight="1" x14ac:dyDescent="0.25">
      <c r="A25" s="9" t="s">
        <v>20</v>
      </c>
      <c r="B25" s="171" t="s">
        <v>218</v>
      </c>
      <c r="C25" s="171"/>
      <c r="D25" s="171"/>
      <c r="E25" s="171"/>
      <c r="F25" s="171"/>
      <c r="G25" s="171"/>
      <c r="H25" s="171"/>
      <c r="I25" s="171"/>
      <c r="J25" s="171"/>
      <c r="K25" s="171"/>
      <c r="L25" s="171"/>
      <c r="M25" s="171"/>
      <c r="N25" s="171"/>
      <c r="O25" s="171"/>
      <c r="P25" s="171"/>
      <c r="Q25" s="171"/>
      <c r="R25" s="171"/>
      <c r="S25" s="171"/>
      <c r="T25" s="171"/>
      <c r="U25" s="171"/>
      <c r="V25" s="171"/>
      <c r="W25" s="171"/>
    </row>
    <row r="26" spans="1:23" ht="41.1" customHeight="1" x14ac:dyDescent="0.25">
      <c r="A26" s="9" t="s">
        <v>20</v>
      </c>
      <c r="B26" s="170" t="s">
        <v>59</v>
      </c>
      <c r="C26" s="170"/>
      <c r="D26" s="170"/>
      <c r="E26" s="170"/>
      <c r="F26" s="170"/>
      <c r="G26" s="170"/>
      <c r="H26" s="170"/>
      <c r="I26" s="170"/>
      <c r="J26" s="170"/>
      <c r="K26" s="170"/>
      <c r="L26" s="170"/>
      <c r="M26" s="170"/>
      <c r="N26" s="170"/>
      <c r="O26" s="170"/>
      <c r="P26" s="170"/>
      <c r="Q26" s="170"/>
      <c r="R26" s="170"/>
      <c r="S26" s="170"/>
      <c r="T26" s="170"/>
      <c r="U26" s="170"/>
      <c r="V26" s="170"/>
      <c r="W26" s="170"/>
    </row>
    <row r="27" spans="1:23" ht="18" customHeight="1" x14ac:dyDescent="0.25">
      <c r="A27" s="2"/>
      <c r="G27" s="6" t="s">
        <v>152</v>
      </c>
      <c r="I27" s="167"/>
      <c r="J27" s="168"/>
      <c r="K27" s="168"/>
      <c r="L27" s="168"/>
      <c r="M27" s="168"/>
      <c r="N27" s="168"/>
      <c r="O27" s="168"/>
      <c r="P27" s="168"/>
      <c r="Q27" s="168"/>
      <c r="R27" s="168"/>
      <c r="S27" s="168"/>
      <c r="T27" s="168"/>
      <c r="U27" s="168"/>
      <c r="V27" s="168"/>
      <c r="W27" s="169"/>
    </row>
    <row r="28" spans="1:23" ht="5.0999999999999996" customHeight="1" x14ac:dyDescent="0.25">
      <c r="G28" s="6"/>
    </row>
    <row r="29" spans="1:23" ht="18" customHeight="1" x14ac:dyDescent="0.25">
      <c r="A29" s="2"/>
      <c r="G29" s="6" t="s">
        <v>153</v>
      </c>
      <c r="I29" s="167"/>
      <c r="J29" s="168"/>
      <c r="K29" s="168"/>
      <c r="L29" s="168"/>
      <c r="M29" s="168"/>
      <c r="N29" s="168"/>
      <c r="O29" s="168"/>
      <c r="P29" s="168"/>
      <c r="Q29" s="168"/>
      <c r="R29" s="168"/>
      <c r="S29" s="168"/>
      <c r="T29" s="168"/>
      <c r="U29" s="168"/>
      <c r="V29" s="168"/>
      <c r="W29" s="169"/>
    </row>
    <row r="30" spans="1:23" ht="5.0999999999999996" customHeight="1" x14ac:dyDescent="0.25">
      <c r="G30" s="6"/>
    </row>
    <row r="31" spans="1:23" ht="18" customHeight="1" x14ac:dyDescent="0.25">
      <c r="G31" s="6" t="s">
        <v>21</v>
      </c>
      <c r="I31" s="167"/>
      <c r="J31" s="168"/>
      <c r="K31" s="168"/>
      <c r="L31" s="168"/>
      <c r="M31" s="168"/>
      <c r="N31" s="168"/>
      <c r="O31" s="168"/>
      <c r="P31" s="169"/>
    </row>
  </sheetData>
  <sheetProtection algorithmName="SHA-512" hashValue="WpHF8UM/s8hOJoaWAvG7evgzMhyKyL5SO0lvoPOkBxN4agH5cmZmzPdMH1ZkSE9jMbBiIHu81piLtZX1dn4aIQ==" saltValue="WAbnJ6QhoXzCkKOqVbMjUg==" spinCount="100000" sheet="1" objects="1" scenarios="1"/>
  <mergeCells count="20">
    <mergeCell ref="A15:W15"/>
    <mergeCell ref="B18:W18"/>
    <mergeCell ref="I29:W29"/>
    <mergeCell ref="J5:M5"/>
    <mergeCell ref="I9:W9"/>
    <mergeCell ref="I7:N7"/>
    <mergeCell ref="B17:W17"/>
    <mergeCell ref="B16:W16"/>
    <mergeCell ref="I12:W12"/>
    <mergeCell ref="T5:W5"/>
    <mergeCell ref="I31:P31"/>
    <mergeCell ref="B19:W19"/>
    <mergeCell ref="B20:W20"/>
    <mergeCell ref="A21:V21"/>
    <mergeCell ref="B22:W22"/>
    <mergeCell ref="B23:W23"/>
    <mergeCell ref="I27:W27"/>
    <mergeCell ref="B24:W24"/>
    <mergeCell ref="B26:W26"/>
    <mergeCell ref="B25:W25"/>
  </mergeCells>
  <dataValidations count="1">
    <dataValidation type="list" allowBlank="1" showInputMessage="1" showErrorMessage="1" sqref="J5:M5" xr:uid="{D032B09F-1367-4DAF-9E3A-83B1646E69CD}">
      <formula1>"please choose, Summer 2025, Autumn 2025, Spring 2026"</formula1>
    </dataValidation>
  </dataValidations>
  <hyperlinks>
    <hyperlink ref="A44" r:id="rId1" display="eyidnotification@norfolk.gcsx.gov.uk" xr:uid="{00000000-0004-0000-0100-000000000000}"/>
  </hyperlinks>
  <pageMargins left="0.39370078740157483" right="0.39370078740157483" top="0.39370078740157483" bottom="0.19685039370078741" header="0.31496062992125984" footer="0.19685039370078741"/>
  <pageSetup paperSize="9"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4AC76EF-9D1F-4CF8-B89D-B7ED90E3CC4A}">
          <x14:formula1>
            <xm:f>'GUIDANCE - please read'!$AH$100:$AH$106</xm:f>
          </x14:formula1>
          <xm:sqref>T5:W5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FF35B-D4ED-4580-B907-86A803B8E5EC}">
  <sheetPr codeName="Sheet19">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121</v>
      </c>
      <c r="E5" s="222" t="str">
        <f>'CHILD LIST'!C41&amp;" "&amp;'CHILD LIST'!D41</f>
        <v>insert legal forename insert legal surname</v>
      </c>
      <c r="F5" s="223"/>
      <c r="G5" s="223"/>
      <c r="H5" s="223"/>
      <c r="I5" s="223"/>
      <c r="J5" s="223"/>
      <c r="K5" s="223"/>
      <c r="L5" s="223"/>
      <c r="M5" s="223"/>
      <c r="N5" s="223"/>
      <c r="O5" s="224"/>
      <c r="R5" s="6" t="s">
        <v>4</v>
      </c>
      <c r="S5" s="203">
        <f>'CHILD LIST'!E41</f>
        <v>0</v>
      </c>
      <c r="T5" s="204"/>
      <c r="U5" s="204"/>
      <c r="V5" s="204"/>
      <c r="W5" s="205"/>
      <c r="Y5" s="94"/>
      <c r="Z5" s="6" t="s">
        <v>187</v>
      </c>
      <c r="AA5" s="92" t="str">
        <f>'CHILD LIST'!O41</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TkHtCVK1xcHdYO524OFkKi/2h2m9Yy/p1m6dz9SUNVcLMrMREDpRl7uhw1vtqybZzNbpB3J4he9REH+eyhXSIA==" saltValue="uvgBS3f82oz2dwgXuZFPCw=="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X67" xr:uid="{B1A047C1-64DA-4915-9A76-39A450C65CE2}">
      <formula1>"NO, YES"</formula1>
    </dataValidation>
    <dataValidation type="list" allowBlank="1" showInputMessage="1" showErrorMessage="1" sqref="Z12 Z20 Z32 Z16 Z34:AC34 Z24:AC24 Z26:AC27" xr:uid="{4208DCE0-90BF-48CF-8FB7-92C66633654C}">
      <formula1>"please choose, never, sometimes, frequently, always"</formula1>
    </dataValidation>
    <dataValidation type="list" allowBlank="1" showInputMessage="1" showErrorMessage="1" sqref="Z18:AC18" xr:uid="{374A3BEA-6616-4BA4-9F2B-82B40D48D2BE}">
      <formula1>"please choose, solitary play, repetitive play, one other child, small group"</formula1>
    </dataValidation>
    <dataValidation type="list" allowBlank="1" showInputMessage="1" showErrorMessage="1" sqref="Z14:AC14" xr:uid="{CAA7E1C1-6317-487B-BE9E-478CD4E826A6}">
      <formula1>"please choose, never, sometimes, individualised "</formula1>
    </dataValidation>
    <dataValidation type="list" allowBlank="1" showInputMessage="1" showErrorMessage="1" sqref="Z36:AC36 Z49:Z51 Z40:AC40 Z43 Z49:AC49 AA51:AC51 Z54:AC54" xr:uid="{AD4160AC-E58A-462C-B334-00CFF63B6B1D}">
      <formula1>"please choose, yes, no"</formula1>
    </dataValidation>
    <dataValidation type="list" allowBlank="1" showInputMessage="1" showErrorMessage="1" sqref="Z30:AC30" xr:uid="{5E3D1B48-539C-46B2-B738-B59A3D21AB49}">
      <formula1>"please choose, monthly, weekly, daily, never"</formula1>
    </dataValidation>
    <dataValidation type="list" allowBlank="1" showInputMessage="1" showErrorMessage="1" sqref="T45" xr:uid="{FBD457B0-2224-4963-B44E-2C97A89021E9}">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1B311D6E-2326-442F-A7EC-15A6621FB588}">
      <formula1>"N, Y"</formula1>
    </dataValidation>
    <dataValidation type="list" allowBlank="1" showInputMessage="1" showErrorMessage="1" sqref="Z38:AC38" xr:uid="{8F5000DF-29BA-4C1F-8775-B7D369758E0E}">
      <formula1>"please choose, never, some equipment, most equipment, all equipment"</formula1>
    </dataValidation>
    <dataValidation type="list" allowBlank="1" showInputMessage="1" showErrorMessage="1" sqref="Z28:AC28" xr:uid="{FC433483-2AD7-4FCD-BE9A-44FCF798244C}">
      <formula1>"please choose, no, yes"</formula1>
    </dataValidation>
    <dataValidation type="list" allowBlank="1" showInputMessage="1" showErrorMessage="1" sqref="M62:U63 Z62:AC63" xr:uid="{DF92BB02-AC23-4D3D-844F-B9BEC7478ED9}">
      <formula1>"please choose, universal, Band 1, Band 2, Band 3, Band 4, Band 5"</formula1>
    </dataValidation>
    <dataValidation type="list" allowBlank="1" showInputMessage="1" showErrorMessage="1" sqref="M60:U60 Z60:AC60" xr:uid="{7E427D37-6330-4D2E-8AAB-A5BD20472F7A}">
      <formula1>"please choose, 0-11m, 8-20m, 16-26m, 22-36m, 30-50m"</formula1>
    </dataValidation>
    <dataValidation type="list" allowBlank="1" showInputMessage="1" showErrorMessage="1" sqref="Z22:AC22" xr:uid="{C4E556E4-53BC-4D0C-B69D-394F99551969}">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92D8451A-C621-4743-9FDA-8E14A240ED95}">
      <formula1>"please choose, not confident, somewhat confident, very confident"</formula1>
    </dataValidation>
    <dataValidation type="list" allowBlank="1" showInputMessage="1" showErrorMessage="1" sqref="Z9:AC9" xr:uid="{30DDA28B-7773-4BDF-8EA4-3A5F71007DF2}">
      <formula1>"please choose, It was Declined, No, Considered, Requested, In Process, Yes"</formula1>
    </dataValidation>
    <dataValidation type="list" allowBlank="1" showInputMessage="1" showErrorMessage="1" sqref="Z56:AC56" xr:uid="{03CB0ABC-DFD3-428C-AABD-036AACA4C1AF}">
      <formula1>"please choose, NHS, S2S, Sensory Support, Other"</formula1>
    </dataValidation>
  </dataValidations>
  <hyperlinks>
    <hyperlink ref="B81" r:id="rId1" display="eyidnotification@norfolk.gcsx.gov.uk" xr:uid="{8ADC8D60-1434-42DA-8205-23FA14E56559}"/>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71268-B9DE-496A-AC3B-B588D67776A0}">
  <sheetPr codeName="Sheet20">
    <tabColor theme="8" tint="0.39997558519241921"/>
    <pageSetUpPr fitToPage="1"/>
  </sheetPr>
  <dimension ref="A1:AK76"/>
  <sheetViews>
    <sheetView showGridLines="0" topLeftCell="A26" zoomScaleNormal="100" workbookViewId="0">
      <selection activeCell="AA58" sqref="AA58"/>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122</v>
      </c>
      <c r="E5" s="222" t="str">
        <f>'CHILD LIST'!C43&amp;" "&amp;'CHILD LIST'!D43</f>
        <v>insert legal forename insert legal surname</v>
      </c>
      <c r="F5" s="223"/>
      <c r="G5" s="223"/>
      <c r="H5" s="223"/>
      <c r="I5" s="223"/>
      <c r="J5" s="223"/>
      <c r="K5" s="223"/>
      <c r="L5" s="223"/>
      <c r="M5" s="223"/>
      <c r="N5" s="223"/>
      <c r="O5" s="224"/>
      <c r="R5" s="6" t="s">
        <v>4</v>
      </c>
      <c r="S5" s="203">
        <f>'CHILD LIST'!E43</f>
        <v>0</v>
      </c>
      <c r="T5" s="204"/>
      <c r="U5" s="204"/>
      <c r="V5" s="204"/>
      <c r="W5" s="205"/>
      <c r="Y5" s="94"/>
      <c r="Z5" s="6" t="s">
        <v>187</v>
      </c>
      <c r="AA5" s="92" t="str">
        <f>'CHILD LIST'!O43</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8ZbW02FbG9GLMV7RfrZMxdr3HjNoFySVjK2zyWSBaKkLr89E3HRVXIVVgzaR5iwuar6S4hsM6BMNBpIX2AKuRQ==" saltValue="dP4M54IKFKUEGQRjQ0yF1A=="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X67" xr:uid="{788B434D-ED89-4A33-BF0A-834C8B721421}">
      <formula1>"NO, YES"</formula1>
    </dataValidation>
    <dataValidation type="list" allowBlank="1" showInputMessage="1" showErrorMessage="1" sqref="Z12 Z20 Z32 Z16 Z34:AC34 Z24:AC24 Z26:AC27" xr:uid="{31CCE532-48FB-4C78-875A-DDC506293A7F}">
      <formula1>"please choose, never, sometimes, frequently, always"</formula1>
    </dataValidation>
    <dataValidation type="list" allowBlank="1" showInputMessage="1" showErrorMessage="1" sqref="Z18:AC18" xr:uid="{2CB794EA-C7F9-4BFD-9F67-A205D7B33AC4}">
      <formula1>"please choose, solitary play, repetitive play, one other child, small group"</formula1>
    </dataValidation>
    <dataValidation type="list" allowBlank="1" showInputMessage="1" showErrorMessage="1" sqref="Z14:AC14" xr:uid="{30DB8192-038E-4CCB-9FF2-DA0C79250CD8}">
      <formula1>"please choose, never, sometimes, individualised "</formula1>
    </dataValidation>
    <dataValidation type="list" allowBlank="1" showInputMessage="1" showErrorMessage="1" sqref="Z36:AC36 Z49:Z51 Z40:AC40 Z43 Z49:AC49 AA51:AC51 Z54:AC54" xr:uid="{2EFCD6B1-8E00-49FA-8DB9-2A4635FAB4DF}">
      <formula1>"please choose, yes, no"</formula1>
    </dataValidation>
    <dataValidation type="list" allowBlank="1" showInputMessage="1" showErrorMessage="1" sqref="Z30:AC30" xr:uid="{206BA540-8A2F-4F96-8CB2-19C279526316}">
      <formula1>"please choose, monthly, weekly, daily, never"</formula1>
    </dataValidation>
    <dataValidation type="list" allowBlank="1" showInputMessage="1" showErrorMessage="1" sqref="T45" xr:uid="{0456BBD1-FE31-4396-AB55-E9F704BE8579}">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1797B0EC-BF49-41A1-BF82-D69D2D7E78FD}">
      <formula1>"N, Y"</formula1>
    </dataValidation>
    <dataValidation type="list" allowBlank="1" showInputMessage="1" showErrorMessage="1" sqref="Z38:AC38" xr:uid="{13A3DA66-D8BC-4CC7-9E86-C4FF8450DF96}">
      <formula1>"please choose, never, some equipment, most equipment, all equipment"</formula1>
    </dataValidation>
    <dataValidation type="list" allowBlank="1" showInputMessage="1" showErrorMessage="1" sqref="Z28:AC28" xr:uid="{4470BDEC-8D56-4748-8F7C-C1D23D40959E}">
      <formula1>"please choose, no, yes"</formula1>
    </dataValidation>
    <dataValidation type="list" allowBlank="1" showInputMessage="1" showErrorMessage="1" sqref="M62:U63 Z62:AC63" xr:uid="{06B593B6-20BC-4CE5-B7C8-DE14F09ABD64}">
      <formula1>"please choose, universal, Band 1, Band 2, Band 3, Band 4, Band 5"</formula1>
    </dataValidation>
    <dataValidation type="list" allowBlank="1" showInputMessage="1" showErrorMessage="1" sqref="M60:U60 Z60:AC60" xr:uid="{3A7B4030-2BB0-4D87-9248-74B29F5FFA05}">
      <formula1>"please choose, 0-11m, 8-20m, 16-26m, 22-36m, 30-50m"</formula1>
    </dataValidation>
    <dataValidation type="list" allowBlank="1" showInputMessage="1" showErrorMessage="1" sqref="Z22:AC22" xr:uid="{789F4219-1365-4DDB-B6B9-500873387D07}">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10E1063D-167B-4157-83B9-C5C88DE33DF5}">
      <formula1>"please choose, not confident, somewhat confident, very confident"</formula1>
    </dataValidation>
    <dataValidation type="list" allowBlank="1" showInputMessage="1" showErrorMessage="1" sqref="Z9:AC9" xr:uid="{3E94ECFA-C142-4DB7-A377-0F3BA87ABECF}">
      <formula1>"please choose, It was Declined, No, Considered, Requested, In Process, Yes"</formula1>
    </dataValidation>
    <dataValidation type="list" allowBlank="1" showInputMessage="1" showErrorMessage="1" sqref="Z56:AC56" xr:uid="{A91ADD29-7592-46C0-9A5E-7F9701BD11EB}">
      <formula1>"please choose, NHS, S2S, Sensory Support, Other"</formula1>
    </dataValidation>
  </dataValidations>
  <hyperlinks>
    <hyperlink ref="B81" r:id="rId1" display="eyidnotification@norfolk.gcsx.gov.uk" xr:uid="{1208771B-55D1-4AE2-BD9F-4361354BB946}"/>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C0E45-74FC-4B0C-B622-51E48006F182}">
  <sheetPr codeName="Sheet21">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123</v>
      </c>
      <c r="E5" s="222" t="str">
        <f>'CHILD LIST'!C45&amp;" "&amp;'CHILD LIST'!D45</f>
        <v>insert legal forename insert legal surname</v>
      </c>
      <c r="F5" s="223"/>
      <c r="G5" s="223"/>
      <c r="H5" s="223"/>
      <c r="I5" s="223"/>
      <c r="J5" s="223"/>
      <c r="K5" s="223"/>
      <c r="L5" s="223"/>
      <c r="M5" s="223"/>
      <c r="N5" s="223"/>
      <c r="O5" s="224"/>
      <c r="R5" s="6" t="s">
        <v>4</v>
      </c>
      <c r="S5" s="203">
        <f>'CHILD LIST'!E45</f>
        <v>0</v>
      </c>
      <c r="T5" s="204"/>
      <c r="U5" s="204"/>
      <c r="V5" s="204"/>
      <c r="W5" s="205"/>
      <c r="Y5" s="94"/>
      <c r="Z5" s="6" t="s">
        <v>187</v>
      </c>
      <c r="AA5" s="92" t="str">
        <f>'CHILD LIST'!O45</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cgIns58Wkc3tX6POSYpidPqSZQknnYT7zGEDUPL97LDUhtxgr8WNrY7ueDHrZaUOpUfTQjzMkxSCwNBB2vhFNQ==" saltValue="hcQdMzCMvucabhF5H06Prw=="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X67" xr:uid="{E3FD9FD5-3A6C-4417-ABE3-6CEEC91899B1}">
      <formula1>"NO, YES"</formula1>
    </dataValidation>
    <dataValidation type="list" allowBlank="1" showInputMessage="1" showErrorMessage="1" sqref="Z12 Z20 Z32 Z16 Z34:AC34 Z24:AC24 Z26:AC27" xr:uid="{1208AC11-1252-4412-8FE7-3779D105FFE4}">
      <formula1>"please choose, never, sometimes, frequently, always"</formula1>
    </dataValidation>
    <dataValidation type="list" allowBlank="1" showInputMessage="1" showErrorMessage="1" sqref="Z18:AC18" xr:uid="{716173FC-7AD6-46FD-AD5B-1C07459AF586}">
      <formula1>"please choose, solitary play, repetitive play, one other child, small group"</formula1>
    </dataValidation>
    <dataValidation type="list" allowBlank="1" showInputMessage="1" showErrorMessage="1" sqref="Z14:AC14" xr:uid="{43C80F5F-737C-481D-8FA3-1AC7FAEAFA85}">
      <formula1>"please choose, never, sometimes, individualised "</formula1>
    </dataValidation>
    <dataValidation type="list" allowBlank="1" showInputMessage="1" showErrorMessage="1" sqref="Z36:AC36 Z49:Z51 Z40:AC40 Z43 Z49:AC49 AA51:AC51 Z54:AC54" xr:uid="{4A5BD870-8A1C-49BF-B138-288F57EDB909}">
      <formula1>"please choose, yes, no"</formula1>
    </dataValidation>
    <dataValidation type="list" allowBlank="1" showInputMessage="1" showErrorMessage="1" sqref="Z30:AC30" xr:uid="{B3EAA19A-209E-4A9A-A36F-2346A732BCA4}">
      <formula1>"please choose, monthly, weekly, daily, never"</formula1>
    </dataValidation>
    <dataValidation type="list" allowBlank="1" showInputMessage="1" showErrorMessage="1" sqref="T45" xr:uid="{74FCB4CA-D930-49BC-851C-08543F6D91BD}">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A9B2A3C2-AEDD-4F12-9BB3-65973F293FA0}">
      <formula1>"N, Y"</formula1>
    </dataValidation>
    <dataValidation type="list" allowBlank="1" showInputMessage="1" showErrorMessage="1" sqref="Z38:AC38" xr:uid="{DDB36AF8-7987-4E58-82BF-22B1C43AABA4}">
      <formula1>"please choose, never, some equipment, most equipment, all equipment"</formula1>
    </dataValidation>
    <dataValidation type="list" allowBlank="1" showInputMessage="1" showErrorMessage="1" sqref="Z28:AC28" xr:uid="{002AC7C5-47DC-4213-BE39-9A3A90B864FB}">
      <formula1>"please choose, no, yes"</formula1>
    </dataValidation>
    <dataValidation type="list" allowBlank="1" showInputMessage="1" showErrorMessage="1" sqref="M62:U63 Z62:AC63" xr:uid="{C34C751F-064B-44DC-9544-BA07BF01A446}">
      <formula1>"please choose, universal, Band 1, Band 2, Band 3, Band 4, Band 5"</formula1>
    </dataValidation>
    <dataValidation type="list" allowBlank="1" showInputMessage="1" showErrorMessage="1" sqref="M60:U60 Z60:AC60" xr:uid="{E17D6601-F648-4398-9A5C-990DBDDC021E}">
      <formula1>"please choose, 0-11m, 8-20m, 16-26m, 22-36m, 30-50m"</formula1>
    </dataValidation>
    <dataValidation type="list" allowBlank="1" showInputMessage="1" showErrorMessage="1" sqref="Z22:AC22" xr:uid="{41CD742F-CD73-470E-BE32-AD371C91045B}">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FF76C933-AEF2-4B53-8756-D50F220A560E}">
      <formula1>"please choose, not confident, somewhat confident, very confident"</formula1>
    </dataValidation>
    <dataValidation type="list" allowBlank="1" showInputMessage="1" showErrorMessage="1" sqref="Z9:AC9" xr:uid="{F9D4113F-0E0E-4171-8DBF-0E2B3A7214DC}">
      <formula1>"please choose, It was Declined, No, Considered, Requested, In Process, Yes"</formula1>
    </dataValidation>
    <dataValidation type="list" allowBlank="1" showInputMessage="1" showErrorMessage="1" sqref="Z56:AC56" xr:uid="{4069B29A-DE82-4109-9C3A-3DC43994AC8F}">
      <formula1>"please choose, NHS, S2S, Sensory Support, Other"</formula1>
    </dataValidation>
  </dataValidations>
  <hyperlinks>
    <hyperlink ref="B81" r:id="rId1" display="eyidnotification@norfolk.gcsx.gov.uk" xr:uid="{8DE57C6E-3CFA-403B-929D-FC693C7630C7}"/>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4030C-CBA4-4562-8B1D-36265EA00918}">
  <sheetPr codeName="Sheet22">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124</v>
      </c>
      <c r="E5" s="222" t="str">
        <f>'CHILD LIST'!C47&amp;" "&amp;'CHILD LIST'!D47</f>
        <v>insert legal forename insert legal surname</v>
      </c>
      <c r="F5" s="223"/>
      <c r="G5" s="223"/>
      <c r="H5" s="223"/>
      <c r="I5" s="223"/>
      <c r="J5" s="223"/>
      <c r="K5" s="223"/>
      <c r="L5" s="223"/>
      <c r="M5" s="223"/>
      <c r="N5" s="223"/>
      <c r="O5" s="224"/>
      <c r="R5" s="6" t="s">
        <v>4</v>
      </c>
      <c r="S5" s="203">
        <f>'CHILD LIST'!E47</f>
        <v>0</v>
      </c>
      <c r="T5" s="204"/>
      <c r="U5" s="204"/>
      <c r="V5" s="204"/>
      <c r="W5" s="205"/>
      <c r="Y5" s="94"/>
      <c r="Z5" s="6" t="s">
        <v>187</v>
      </c>
      <c r="AA5" s="92" t="str">
        <f>'CHILD LIST'!O47</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cWRfhb75dHQe+gnlRpqteh4H2fqccIxA0uhJ1QXdl0c8z0y8qdLHfbxv4QPzCe1WGyT896udJnEuCcWxk5Rp6Q==" saltValue="F7xLjag3BZIYFDGuqczruw=="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M60:U60 Z60:AC60" xr:uid="{131BBBD3-FA29-4604-9165-388E12F6D317}">
      <formula1>"please choose, 0-11m, 8-20m, 16-26m, 22-36m, 30-50m"</formula1>
    </dataValidation>
    <dataValidation type="list" allowBlank="1" showInputMessage="1" showErrorMessage="1" sqref="M62:U63 Z62:AC63" xr:uid="{93E27FF2-9D1C-41C2-999C-A1A3267F276A}">
      <formula1>"please choose, universal, Band 1, Band 2, Band 3, Band 4, Band 5"</formula1>
    </dataValidation>
    <dataValidation type="list" allowBlank="1" showInputMessage="1" showErrorMessage="1" sqref="Z28:AC28" xr:uid="{15812F23-C682-4092-A19B-062F5F3A28EE}">
      <formula1>"please choose, no, yes"</formula1>
    </dataValidation>
    <dataValidation type="list" allowBlank="1" showInputMessage="1" showErrorMessage="1" sqref="Z38:AC38" xr:uid="{B3DCAA65-8CB7-4AF5-BB0E-85B160C51758}">
      <formula1>"please choose, never, some equipment, most equipment, all equipment"</formula1>
    </dataValidation>
    <dataValidation type="list" allowBlank="1" showInputMessage="1" showErrorMessage="1" sqref="B75 H71 H73 B71 B73" xr:uid="{F3AB2AD4-02BD-4272-AD92-D1F343D277B8}">
      <formula1>"N, Y"</formula1>
    </dataValidation>
    <dataValidation type="list" allowBlank="1" showInputMessage="1" showErrorMessage="1" sqref="T45" xr:uid="{E10B570B-D03A-4986-B6A2-68DB4410C961}">
      <formula1>"please choose, Gastrostomy,Oxygen Dependency,Tracheostomy,Epilepsy,Type 1 Diabetes,Stoma,Cerebral Palsy - Hemi-Plegi (1 sided),Quadriplegic Cerebral Palsy,OTHER"</formula1>
    </dataValidation>
    <dataValidation type="list" allowBlank="1" showInputMessage="1" showErrorMessage="1" sqref="Z30:AC30" xr:uid="{9FFB5D6D-699C-4109-ADE6-1BF4E5777237}">
      <formula1>"please choose, monthly, weekly, daily, never"</formula1>
    </dataValidation>
    <dataValidation type="list" allowBlank="1" showInputMessage="1" showErrorMessage="1" sqref="Z36:AC36 Z49:Z51 Z40:AC40 Z43 Z49:AC49 AA51:AC51 Z54:AC54" xr:uid="{5D32872E-84CB-4086-B58D-A3150471A3FE}">
      <formula1>"please choose, yes, no"</formula1>
    </dataValidation>
    <dataValidation type="list" allowBlank="1" showInputMessage="1" showErrorMessage="1" sqref="Z14:AC14" xr:uid="{E84A5906-22DF-4F1C-BADE-E2FF92CFC3A3}">
      <formula1>"please choose, never, sometimes, individualised "</formula1>
    </dataValidation>
    <dataValidation type="list" allowBlank="1" showInputMessage="1" showErrorMessage="1" sqref="Z18:AC18" xr:uid="{5B8D6AAE-65FE-4D4E-AAA4-04447A110415}">
      <formula1>"please choose, solitary play, repetitive play, one other child, small group"</formula1>
    </dataValidation>
    <dataValidation type="list" allowBlank="1" showInputMessage="1" showErrorMessage="1" sqref="Z12 Z20 Z32 Z16 Z34:AC34 Z24:AC24 Z26:AC27" xr:uid="{6A33936B-001C-4DC1-8991-9C6B04962FCF}">
      <formula1>"please choose, never, sometimes, frequently, always"</formula1>
    </dataValidation>
    <dataValidation type="list" allowBlank="1" showInputMessage="1" showErrorMessage="1" sqref="X67" xr:uid="{0C48C29F-DE05-4741-AF81-0316B49AFD45}">
      <formula1>"NO, YES"</formula1>
    </dataValidation>
    <dataValidation type="list" allowBlank="1" showInputMessage="1" showErrorMessage="1" sqref="Z22:AC22" xr:uid="{6417A6D5-642F-4F96-95F2-1D1303213E98}">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C32F65BA-D22F-4A51-BDD6-71E67C09EB2F}">
      <formula1>"please choose, not confident, somewhat confident, very confident"</formula1>
    </dataValidation>
    <dataValidation type="list" allowBlank="1" showInputMessage="1" showErrorMessage="1" sqref="Z9:AC9" xr:uid="{C915FAD9-C8BB-4494-9975-B3CF82473E79}">
      <formula1>"please choose, It was Declined, No, Considered, Requested, In Process, Yes"</formula1>
    </dataValidation>
    <dataValidation type="list" allowBlank="1" showInputMessage="1" showErrorMessage="1" sqref="Z56:AC56" xr:uid="{48F3AD1A-14FC-458A-B201-6F0B8BE10150}">
      <formula1>"please choose, NHS, S2S, Sensory Support, Other"</formula1>
    </dataValidation>
  </dataValidations>
  <hyperlinks>
    <hyperlink ref="B81" r:id="rId1" display="eyidnotification@norfolk.gcsx.gov.uk" xr:uid="{E7F3D870-759B-4439-B5E0-0DC51C68B7D9}"/>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ABF3C-9A54-4FEE-8628-D74733027E88}">
  <sheetPr codeName="Sheet23">
    <tabColor rgb="FF002060"/>
    <pageSetUpPr fitToPage="1"/>
  </sheetPr>
  <dimension ref="B1:BF28"/>
  <sheetViews>
    <sheetView showGridLines="0" zoomScaleNormal="100" workbookViewId="0">
      <selection activeCell="J5" sqref="J5"/>
    </sheetView>
  </sheetViews>
  <sheetFormatPr defaultColWidth="4.7109375" defaultRowHeight="18" customHeight="1" x14ac:dyDescent="0.25"/>
  <cols>
    <col min="1" max="1" width="1" style="44" customWidth="1"/>
    <col min="2" max="2" width="4.7109375" style="44" customWidth="1"/>
    <col min="3" max="4" width="12.140625" style="44" hidden="1" customWidth="1"/>
    <col min="5" max="7" width="4.7109375" style="44" hidden="1" customWidth="1"/>
    <col min="8" max="8" width="11.28515625" style="44" hidden="1" customWidth="1"/>
    <col min="9" max="9" width="4.5703125" style="44" hidden="1" customWidth="1"/>
    <col min="10" max="11" width="12.7109375" style="44" customWidth="1"/>
    <col min="12" max="15" width="8.5703125" style="46" customWidth="1"/>
    <col min="16" max="16" width="10.5703125" style="44" customWidth="1"/>
    <col min="17" max="29" width="8.5703125" style="44" customWidth="1"/>
    <col min="30" max="31" width="8.5703125" style="45" customWidth="1"/>
    <col min="32" max="33" width="8.5703125" style="44" customWidth="1"/>
    <col min="34" max="36" width="8.5703125" style="45" customWidth="1"/>
    <col min="37" max="38" width="8.5703125" style="44" customWidth="1"/>
    <col min="39" max="41" width="8.5703125" style="45" customWidth="1"/>
    <col min="42" max="43" width="8.5703125" style="44" customWidth="1"/>
    <col min="44" max="44" width="8.5703125" style="44" hidden="1" customWidth="1"/>
    <col min="45" max="45" width="13.42578125" style="44" customWidth="1"/>
    <col min="46" max="46" width="8.5703125" style="44" hidden="1" customWidth="1"/>
    <col min="47" max="47" width="8.5703125" style="44" customWidth="1"/>
    <col min="48" max="48" width="8.5703125" style="44" hidden="1" customWidth="1"/>
    <col min="49" max="51" width="8.5703125" style="44" customWidth="1"/>
    <col min="52" max="53" width="8.5703125" style="46" customWidth="1"/>
    <col min="59" max="16384" width="4.7109375" style="44"/>
  </cols>
  <sheetData>
    <row r="1" spans="2:58" ht="40.15" customHeight="1" x14ac:dyDescent="0.25">
      <c r="B1" s="234" t="s">
        <v>166</v>
      </c>
      <c r="C1" s="235"/>
      <c r="D1" s="235"/>
      <c r="E1" s="235"/>
      <c r="F1" s="235"/>
      <c r="G1" s="235"/>
      <c r="H1" s="235"/>
      <c r="I1" s="235"/>
      <c r="J1" s="235"/>
      <c r="K1" s="235"/>
      <c r="L1" s="235"/>
      <c r="M1" s="235"/>
      <c r="N1" s="236"/>
      <c r="O1" s="58"/>
      <c r="U1" s="58"/>
    </row>
    <row r="2" spans="2:58" ht="5.0999999999999996" customHeight="1" x14ac:dyDescent="0.25"/>
    <row r="3" spans="2:58" ht="20.100000000000001" customHeight="1" x14ac:dyDescent="0.25">
      <c r="B3" s="70" t="s">
        <v>133</v>
      </c>
      <c r="C3" s="71"/>
      <c r="D3" s="71"/>
      <c r="E3" s="71"/>
      <c r="F3" s="71"/>
      <c r="G3" s="71"/>
      <c r="H3" s="71"/>
      <c r="I3" s="71"/>
      <c r="J3" s="71"/>
      <c r="K3" s="71"/>
      <c r="L3" s="71"/>
      <c r="M3" s="71"/>
      <c r="N3" s="72"/>
      <c r="O3" s="237" t="s">
        <v>174</v>
      </c>
      <c r="P3" s="244" t="s">
        <v>186</v>
      </c>
      <c r="Q3" s="239" t="s">
        <v>46</v>
      </c>
      <c r="R3" s="240"/>
      <c r="S3" s="240"/>
      <c r="T3" s="241"/>
      <c r="U3" s="246" t="s">
        <v>128</v>
      </c>
      <c r="V3" s="247"/>
      <c r="W3" s="247"/>
      <c r="X3" s="247"/>
      <c r="Y3" s="247"/>
      <c r="Z3" s="248"/>
      <c r="AA3" s="239" t="s">
        <v>129</v>
      </c>
      <c r="AB3" s="240"/>
      <c r="AC3" s="240"/>
      <c r="AD3" s="240"/>
      <c r="AE3" s="240"/>
      <c r="AF3" s="240"/>
      <c r="AG3" s="241"/>
      <c r="AH3" s="246" t="s">
        <v>130</v>
      </c>
      <c r="AI3" s="247"/>
      <c r="AJ3" s="247"/>
      <c r="AK3" s="247"/>
      <c r="AL3" s="248"/>
      <c r="AM3" s="249" t="s">
        <v>131</v>
      </c>
      <c r="AN3" s="250"/>
      <c r="AO3" s="250"/>
      <c r="AP3" s="250"/>
      <c r="AQ3" s="251"/>
      <c r="AR3" s="87"/>
      <c r="AS3" s="252" t="s">
        <v>127</v>
      </c>
      <c r="AT3" s="247"/>
      <c r="AU3" s="247"/>
      <c r="AV3" s="247"/>
      <c r="AW3" s="248"/>
      <c r="AX3" s="253" t="s">
        <v>247</v>
      </c>
      <c r="AY3" s="254"/>
      <c r="AZ3" s="242"/>
      <c r="BA3" s="243"/>
      <c r="BB3" s="232" t="s">
        <v>95</v>
      </c>
      <c r="BC3" s="44"/>
      <c r="BD3" s="44"/>
      <c r="BE3" s="44"/>
      <c r="BF3" s="44"/>
    </row>
    <row r="4" spans="2:58" s="86" customFormat="1" ht="24" customHeight="1" x14ac:dyDescent="0.25">
      <c r="B4" s="76" t="s">
        <v>95</v>
      </c>
      <c r="C4" s="77" t="s">
        <v>96</v>
      </c>
      <c r="D4" s="77" t="s">
        <v>252</v>
      </c>
      <c r="E4" s="76" t="s">
        <v>38</v>
      </c>
      <c r="F4" s="76" t="s">
        <v>97</v>
      </c>
      <c r="G4" s="76" t="s">
        <v>168</v>
      </c>
      <c r="H4" s="76" t="s">
        <v>94</v>
      </c>
      <c r="I4" s="76" t="s">
        <v>98</v>
      </c>
      <c r="J4" s="77" t="s">
        <v>92</v>
      </c>
      <c r="K4" s="77" t="s">
        <v>93</v>
      </c>
      <c r="L4" s="76" t="s">
        <v>39</v>
      </c>
      <c r="M4" s="76" t="s">
        <v>91</v>
      </c>
      <c r="N4" s="78" t="s">
        <v>167</v>
      </c>
      <c r="O4" s="238"/>
      <c r="P4" s="245"/>
      <c r="Q4" s="148" t="s">
        <v>33</v>
      </c>
      <c r="R4" s="149" t="s">
        <v>34</v>
      </c>
      <c r="S4" s="150" t="s">
        <v>185</v>
      </c>
      <c r="T4" s="151" t="s">
        <v>184</v>
      </c>
      <c r="U4" s="65" t="s">
        <v>22</v>
      </c>
      <c r="V4" s="65" t="s">
        <v>23</v>
      </c>
      <c r="W4" s="65" t="s">
        <v>24</v>
      </c>
      <c r="X4" s="65" t="s">
        <v>25</v>
      </c>
      <c r="Y4" s="65" t="s">
        <v>132</v>
      </c>
      <c r="Z4" s="79" t="s">
        <v>173</v>
      </c>
      <c r="AA4" s="80" t="s">
        <v>26</v>
      </c>
      <c r="AB4" s="81" t="s">
        <v>27</v>
      </c>
      <c r="AC4" s="81" t="s">
        <v>28</v>
      </c>
      <c r="AD4" s="81" t="s">
        <v>29</v>
      </c>
      <c r="AE4" s="81" t="s">
        <v>30</v>
      </c>
      <c r="AF4" s="81" t="s">
        <v>132</v>
      </c>
      <c r="AG4" s="82" t="s">
        <v>173</v>
      </c>
      <c r="AH4" s="83" t="s">
        <v>31</v>
      </c>
      <c r="AI4" s="65" t="s">
        <v>32</v>
      </c>
      <c r="AJ4" s="65" t="s">
        <v>63</v>
      </c>
      <c r="AK4" s="65" t="s">
        <v>132</v>
      </c>
      <c r="AL4" s="79" t="s">
        <v>173</v>
      </c>
      <c r="AM4" s="80" t="s">
        <v>64</v>
      </c>
      <c r="AN4" s="81" t="s">
        <v>68</v>
      </c>
      <c r="AO4" s="81" t="s">
        <v>72</v>
      </c>
      <c r="AP4" s="81" t="s">
        <v>132</v>
      </c>
      <c r="AQ4" s="82" t="s">
        <v>173</v>
      </c>
      <c r="AR4" s="83"/>
      <c r="AS4" s="84" t="s">
        <v>99</v>
      </c>
      <c r="AT4" s="65"/>
      <c r="AU4" s="65" t="s">
        <v>88</v>
      </c>
      <c r="AV4" s="65"/>
      <c r="AW4" s="85" t="s">
        <v>89</v>
      </c>
      <c r="AX4" s="81" t="s">
        <v>104</v>
      </c>
      <c r="AY4" s="146" t="s">
        <v>105</v>
      </c>
      <c r="AZ4" s="144" t="s">
        <v>62</v>
      </c>
      <c r="BA4" s="145" t="s">
        <v>165</v>
      </c>
      <c r="BB4" s="233"/>
    </row>
    <row r="5" spans="2:58" s="54" customFormat="1" ht="25.15" customHeight="1" x14ac:dyDescent="0.25">
      <c r="B5" s="55" t="s">
        <v>22</v>
      </c>
      <c r="C5" s="49" t="str">
        <f>'SETTING DETAIL'!$J$5</f>
        <v>please choose</v>
      </c>
      <c r="D5" s="49" t="str">
        <f>'SETTING DETAIL'!$T$5</f>
        <v>please choose</v>
      </c>
      <c r="E5" s="50">
        <f>'SETTING DETAIL'!$I$7</f>
        <v>0</v>
      </c>
      <c r="F5" s="51">
        <f>'SETTING DETAIL'!$I$9</f>
        <v>0</v>
      </c>
      <c r="G5" s="51">
        <f>'SETTING DETAIL'!$I$12</f>
        <v>0</v>
      </c>
      <c r="H5" s="52" t="str">
        <f>'CHILD LIST'!B9</f>
        <v>insert if known</v>
      </c>
      <c r="I5" s="51"/>
      <c r="J5" s="69" t="str">
        <f>'CHILD LIST'!C9</f>
        <v>insert legal forename</v>
      </c>
      <c r="K5" s="52" t="str">
        <f>'CHILD LIST'!D9</f>
        <v>insert legal surname</v>
      </c>
      <c r="L5" s="56">
        <f>'CHILD LIST'!E9</f>
        <v>0</v>
      </c>
      <c r="M5" s="53" t="str">
        <f>'CHILD LIST'!F9</f>
        <v xml:space="preserve"> </v>
      </c>
      <c r="N5" s="73" t="str">
        <f>'CHILD LIST'!O9</f>
        <v>please choose</v>
      </c>
      <c r="O5" s="74" t="str">
        <f>'CHILD A'!Z9</f>
        <v>please choose</v>
      </c>
      <c r="P5" s="75" t="str">
        <f>'CHILD A'!$Z$43</f>
        <v>please choose</v>
      </c>
      <c r="Q5" s="67" t="str">
        <f>'CHILD A'!$M$62</f>
        <v>please choose</v>
      </c>
      <c r="R5" s="53" t="str">
        <f>'CHILD A'!$Q$62</f>
        <v>please choose</v>
      </c>
      <c r="S5" s="53" t="str">
        <f>'CHILD A'!$U$62</f>
        <v>please choose</v>
      </c>
      <c r="T5" s="66" t="str">
        <f>'CHILD A'!$Z$62</f>
        <v>please choose</v>
      </c>
      <c r="U5" s="53" t="str">
        <f>'CHILD A'!$Z$12</f>
        <v>please choose</v>
      </c>
      <c r="V5" s="53" t="str">
        <f>'CHILD A'!$Z$14</f>
        <v>please choose</v>
      </c>
      <c r="W5" s="53" t="str">
        <f>'CHILD A'!$Z$16</f>
        <v>please choose</v>
      </c>
      <c r="X5" s="53" t="str">
        <f>'CHILD A'!$Z$18</f>
        <v>please choose</v>
      </c>
      <c r="Y5" s="53" t="str">
        <f>'CHILD A'!$M$60</f>
        <v>please choose</v>
      </c>
      <c r="Z5" s="66" t="str">
        <f>'CHILD A'!$M$64</f>
        <v>please choose</v>
      </c>
      <c r="AA5" s="67" t="str">
        <f>'CHILD A'!$Z$20</f>
        <v>please choose</v>
      </c>
      <c r="AB5" s="53" t="str">
        <f>'CHILD A'!$Z$22</f>
        <v>please choose</v>
      </c>
      <c r="AC5" s="53" t="str">
        <f>'CHILD A'!$Z$24</f>
        <v>please choose</v>
      </c>
      <c r="AD5" s="53" t="str">
        <f>'CHILD A'!$Z$26</f>
        <v>please choose</v>
      </c>
      <c r="AE5" s="53" t="str">
        <f>'CHILD A'!$Z$28</f>
        <v>please choose</v>
      </c>
      <c r="AF5" s="53" t="str">
        <f>'CHILD A'!$Q$60</f>
        <v>please choose</v>
      </c>
      <c r="AG5" s="66" t="str">
        <f>'CHILD A'!$Q$64</f>
        <v>please choose</v>
      </c>
      <c r="AH5" s="67" t="str">
        <f>'CHILD A'!$Z$30</f>
        <v>please choose</v>
      </c>
      <c r="AI5" s="53" t="str">
        <f>'CHILD A'!$Z$32</f>
        <v>please choose</v>
      </c>
      <c r="AJ5" s="53" t="str">
        <f>'CHILD A'!$Z$34</f>
        <v>please choose</v>
      </c>
      <c r="AK5" s="53" t="str">
        <f>'CHILD A'!$U$60</f>
        <v>please choose</v>
      </c>
      <c r="AL5" s="66" t="str">
        <f>'CHILD A'!$U$64</f>
        <v>please choose</v>
      </c>
      <c r="AM5" s="67" t="str">
        <f>'CHILD A'!$Z$36</f>
        <v>please choose</v>
      </c>
      <c r="AN5" s="53" t="str">
        <f>'CHILD A'!$Z$38</f>
        <v>please choose</v>
      </c>
      <c r="AO5" s="53" t="str">
        <f>'CHILD A'!$Z$40</f>
        <v>please choose</v>
      </c>
      <c r="AP5" s="53" t="str">
        <f>'CHILD A'!$Z$60</f>
        <v>please choose</v>
      </c>
      <c r="AQ5" s="66" t="str">
        <f>'CHILD A'!$Z$64</f>
        <v>please choose</v>
      </c>
      <c r="AR5" s="67" t="str">
        <f t="shared" ref="AR5:AR24" si="0">P5&amp;AS5</f>
        <v>please chooseplease choose</v>
      </c>
      <c r="AS5" s="147" t="str">
        <f>'CHILD A'!$AE$45</f>
        <v>please choose</v>
      </c>
      <c r="AT5" s="53" t="str">
        <f t="shared" ref="AT5:AT24" si="1">P5&amp;AU5</f>
        <v>please chooseplease choose</v>
      </c>
      <c r="AU5" s="53" t="str">
        <f>'CHILD A'!$Z$49</f>
        <v>please choose</v>
      </c>
      <c r="AV5" s="53" t="str">
        <f t="shared" ref="AV5:AV24" si="2">P5&amp;AW5</f>
        <v>please chooseplease choose</v>
      </c>
      <c r="AW5" s="66" t="str">
        <f>'CHILD A'!$Z$51</f>
        <v>please choose</v>
      </c>
      <c r="AX5" s="67" t="str">
        <f>'CHILD A'!$Z$54</f>
        <v>please choose</v>
      </c>
      <c r="AY5" s="66" t="str">
        <f>'CHILD A'!$Z$56</f>
        <v>please choose</v>
      </c>
      <c r="AZ5" s="53" t="str">
        <f>'CHILD A'!$X$67</f>
        <v>NO</v>
      </c>
      <c r="BA5" s="66" t="str">
        <f>IF('CHILD A'!$B$71&amp;'CHILD A'!$B$73&amp;'CHILD A'!$B$75&amp;'CHILD A'!$H$71&amp;'CHILD A'!$H$73="NNNNN","NO","YES")</f>
        <v>NO</v>
      </c>
      <c r="BB5" s="68" t="s">
        <v>22</v>
      </c>
    </row>
    <row r="6" spans="2:58" s="54" customFormat="1" ht="25.15" customHeight="1" x14ac:dyDescent="0.25">
      <c r="B6" s="55" t="s">
        <v>23</v>
      </c>
      <c r="C6" s="49" t="str">
        <f>'SETTING DETAIL'!$J$5</f>
        <v>please choose</v>
      </c>
      <c r="D6" s="49" t="str">
        <f>'SETTING DETAIL'!$T$5</f>
        <v>please choose</v>
      </c>
      <c r="E6" s="50">
        <f>'SETTING DETAIL'!$I$7</f>
        <v>0</v>
      </c>
      <c r="F6" s="51">
        <f>'SETTING DETAIL'!$I$9</f>
        <v>0</v>
      </c>
      <c r="G6" s="51">
        <f>'SETTING DETAIL'!$I$12</f>
        <v>0</v>
      </c>
      <c r="H6" s="52" t="str">
        <f>'CHILD LIST'!B11</f>
        <v>insert if known</v>
      </c>
      <c r="I6" s="51"/>
      <c r="J6" s="69" t="str">
        <f>'CHILD LIST'!C11</f>
        <v>insert legal forename</v>
      </c>
      <c r="K6" s="52" t="str">
        <f>'CHILD LIST'!D11</f>
        <v>insert legal surname</v>
      </c>
      <c r="L6" s="56">
        <f>'CHILD LIST'!E11</f>
        <v>0</v>
      </c>
      <c r="M6" s="53" t="str">
        <f>'CHILD LIST'!F11</f>
        <v xml:space="preserve"> </v>
      </c>
      <c r="N6" s="73" t="str">
        <f>B!$AA$5</f>
        <v>please choose</v>
      </c>
      <c r="O6" s="74" t="str">
        <f>B!$Z$9</f>
        <v>please choose</v>
      </c>
      <c r="P6" s="75" t="str">
        <f>B!$Z$43</f>
        <v>please choose</v>
      </c>
      <c r="Q6" s="67" t="str">
        <f>B!$M$62</f>
        <v>please choose</v>
      </c>
      <c r="R6" s="53" t="str">
        <f>B!$Q$62</f>
        <v>please choose</v>
      </c>
      <c r="S6" s="53" t="str">
        <f>B!$U$62</f>
        <v>please choose</v>
      </c>
      <c r="T6" s="66" t="str">
        <f>B!$Z$62</f>
        <v>please choose</v>
      </c>
      <c r="U6" s="53" t="str">
        <f>B!$Z$12</f>
        <v>please choose</v>
      </c>
      <c r="V6" s="53" t="str">
        <f>B!$Z$14</f>
        <v>please choose</v>
      </c>
      <c r="W6" s="53" t="str">
        <f>B!$Z$16</f>
        <v>please choose</v>
      </c>
      <c r="X6" s="53" t="str">
        <f>B!$Z$18</f>
        <v>please choose</v>
      </c>
      <c r="Y6" s="53" t="str">
        <f>B!$M$60</f>
        <v>please choose</v>
      </c>
      <c r="Z6" s="66" t="str">
        <f>B!$M$64</f>
        <v>please choose</v>
      </c>
      <c r="AA6" s="67" t="str">
        <f>B!$Z$20</f>
        <v>please choose</v>
      </c>
      <c r="AB6" s="53" t="str">
        <f>B!$Z$22</f>
        <v>please choose</v>
      </c>
      <c r="AC6" s="53" t="str">
        <f>B!$Z$24</f>
        <v>please choose</v>
      </c>
      <c r="AD6" s="53" t="str">
        <f>B!$Z$26</f>
        <v>please choose</v>
      </c>
      <c r="AE6" s="53" t="str">
        <f>B!$Z$28</f>
        <v>please choose</v>
      </c>
      <c r="AF6" s="53" t="str">
        <f>B!$Q$60</f>
        <v>please choose</v>
      </c>
      <c r="AG6" s="66" t="str">
        <f>B!$Q$64</f>
        <v>please choose</v>
      </c>
      <c r="AH6" s="67" t="str">
        <f>B!$Z$30</f>
        <v>please choose</v>
      </c>
      <c r="AI6" s="53" t="str">
        <f>B!$Z$32</f>
        <v>please choose</v>
      </c>
      <c r="AJ6" s="53" t="str">
        <f>B!$Z$34</f>
        <v>please choose</v>
      </c>
      <c r="AK6" s="53" t="str">
        <f>B!$U$60</f>
        <v>please choose</v>
      </c>
      <c r="AL6" s="66" t="str">
        <f>B!$U$64</f>
        <v>please choose</v>
      </c>
      <c r="AM6" s="67" t="str">
        <f>B!$Z$36</f>
        <v>please choose</v>
      </c>
      <c r="AN6" s="53" t="str">
        <f>B!$Z$38</f>
        <v>please choose</v>
      </c>
      <c r="AO6" s="53" t="str">
        <f>B!$Z$40</f>
        <v>please choose</v>
      </c>
      <c r="AP6" s="53" t="str">
        <f>B!$Z$60</f>
        <v>please choose</v>
      </c>
      <c r="AQ6" s="66" t="str">
        <f>B!$Z$64</f>
        <v>please choose</v>
      </c>
      <c r="AR6" s="67" t="str">
        <f t="shared" si="0"/>
        <v>please chooseplease choose</v>
      </c>
      <c r="AS6" s="147" t="str">
        <f>B!$AE$45</f>
        <v>please choose</v>
      </c>
      <c r="AT6" s="53" t="str">
        <f t="shared" si="1"/>
        <v>please chooseplease choose</v>
      </c>
      <c r="AU6" s="53" t="str">
        <f>B!$Z$49</f>
        <v>please choose</v>
      </c>
      <c r="AV6" s="53" t="str">
        <f t="shared" si="2"/>
        <v>please chooseplease choose</v>
      </c>
      <c r="AW6" s="66" t="str">
        <f>B!$Z$51</f>
        <v>please choose</v>
      </c>
      <c r="AX6" s="67" t="str">
        <f>B!$Z$54</f>
        <v>please choose</v>
      </c>
      <c r="AY6" s="66" t="str">
        <f>B!$Z$56</f>
        <v>please choose</v>
      </c>
      <c r="AZ6" s="53" t="str">
        <f>B!$X$67</f>
        <v>NO</v>
      </c>
      <c r="BA6" s="66" t="str">
        <f>IF(B!$B$71&amp;B!$B$73&amp;B!$B$75&amp;B!$H$71&amp;B!$H$73="NNNNN","NO","YES")</f>
        <v>NO</v>
      </c>
      <c r="BB6" s="68" t="s">
        <v>23</v>
      </c>
    </row>
    <row r="7" spans="2:58" s="54" customFormat="1" ht="25.15" customHeight="1" x14ac:dyDescent="0.25">
      <c r="B7" s="55" t="s">
        <v>24</v>
      </c>
      <c r="C7" s="49" t="str">
        <f>'SETTING DETAIL'!$J$5</f>
        <v>please choose</v>
      </c>
      <c r="D7" s="49" t="str">
        <f>'SETTING DETAIL'!$T$5</f>
        <v>please choose</v>
      </c>
      <c r="E7" s="50">
        <f>'SETTING DETAIL'!$I$7</f>
        <v>0</v>
      </c>
      <c r="F7" s="51">
        <f>'SETTING DETAIL'!$I$9</f>
        <v>0</v>
      </c>
      <c r="G7" s="51">
        <f>'SETTING DETAIL'!$I$12</f>
        <v>0</v>
      </c>
      <c r="H7" s="52" t="str">
        <f>'CHILD LIST'!B13</f>
        <v>insert if known</v>
      </c>
      <c r="I7" s="51"/>
      <c r="J7" s="69" t="str">
        <f>'CHILD LIST'!C13</f>
        <v>insert legal forename</v>
      </c>
      <c r="K7" s="52" t="str">
        <f>'CHILD LIST'!D13</f>
        <v>insert legal surname</v>
      </c>
      <c r="L7" s="56">
        <f>'CHILD LIST'!E13</f>
        <v>0</v>
      </c>
      <c r="M7" s="53" t="str">
        <f>'CHILD LIST'!F13</f>
        <v xml:space="preserve"> </v>
      </c>
      <c r="N7" s="73" t="str">
        <f>'C'!$AA$5</f>
        <v>please choose</v>
      </c>
      <c r="O7" s="74" t="str">
        <f>'C'!$Z$9</f>
        <v>please choose</v>
      </c>
      <c r="P7" s="75" t="str">
        <f>'C'!$Z$43</f>
        <v>please choose</v>
      </c>
      <c r="Q7" s="67" t="str">
        <f>'C'!$M$62</f>
        <v>please choose</v>
      </c>
      <c r="R7" s="53" t="str">
        <f>'C'!$Q$62</f>
        <v>please choose</v>
      </c>
      <c r="S7" s="53" t="str">
        <f>'C'!$U$62</f>
        <v>please choose</v>
      </c>
      <c r="T7" s="66" t="str">
        <f>'C'!$Z$62</f>
        <v>please choose</v>
      </c>
      <c r="U7" s="53" t="str">
        <f>'C'!$Z$12</f>
        <v>please choose</v>
      </c>
      <c r="V7" s="53" t="str">
        <f>'C'!$Z$14</f>
        <v>please choose</v>
      </c>
      <c r="W7" s="53" t="str">
        <f>'C'!$Z$16</f>
        <v>please choose</v>
      </c>
      <c r="X7" s="53" t="str">
        <f>'C'!$Z$18</f>
        <v>please choose</v>
      </c>
      <c r="Y7" s="53" t="str">
        <f>'C'!$M$60</f>
        <v>please choose</v>
      </c>
      <c r="Z7" s="66" t="str">
        <f>'C'!$M$64</f>
        <v>please choose</v>
      </c>
      <c r="AA7" s="67" t="str">
        <f>'C'!$Z$20</f>
        <v>please choose</v>
      </c>
      <c r="AB7" s="53" t="str">
        <f>'C'!$Z$22</f>
        <v>please choose</v>
      </c>
      <c r="AC7" s="53" t="str">
        <f>'C'!$Z$24</f>
        <v>please choose</v>
      </c>
      <c r="AD7" s="53" t="str">
        <f>'C'!$Z$26</f>
        <v>please choose</v>
      </c>
      <c r="AE7" s="53" t="str">
        <f>'C'!$Z$28</f>
        <v>please choose</v>
      </c>
      <c r="AF7" s="53" t="str">
        <f>'C'!$Q$60</f>
        <v>please choose</v>
      </c>
      <c r="AG7" s="66" t="str">
        <f>'C'!$Q$64</f>
        <v>please choose</v>
      </c>
      <c r="AH7" s="67" t="str">
        <f>'C'!$Z$30</f>
        <v>please choose</v>
      </c>
      <c r="AI7" s="53" t="str">
        <f>'C'!$Z$32</f>
        <v>please choose</v>
      </c>
      <c r="AJ7" s="53" t="str">
        <f>'C'!$Z$34</f>
        <v>please choose</v>
      </c>
      <c r="AK7" s="53" t="str">
        <f>'C'!$U$60</f>
        <v>please choose</v>
      </c>
      <c r="AL7" s="66" t="str">
        <f>'C'!$U$64</f>
        <v>please choose</v>
      </c>
      <c r="AM7" s="67" t="str">
        <f>'C'!$Z$36</f>
        <v>please choose</v>
      </c>
      <c r="AN7" s="53" t="str">
        <f>'C'!$Z$38</f>
        <v>please choose</v>
      </c>
      <c r="AO7" s="53" t="str">
        <f>'C'!$Z$40</f>
        <v>please choose</v>
      </c>
      <c r="AP7" s="53" t="str">
        <f>'C'!$Z$60</f>
        <v>please choose</v>
      </c>
      <c r="AQ7" s="66" t="str">
        <f>'C'!$Z$64</f>
        <v>please choose</v>
      </c>
      <c r="AR7" s="67" t="str">
        <f t="shared" si="0"/>
        <v>please chooseplease choose</v>
      </c>
      <c r="AS7" s="147" t="str">
        <f>'C'!$AE$45</f>
        <v>please choose</v>
      </c>
      <c r="AT7" s="53" t="str">
        <f t="shared" si="1"/>
        <v>please chooseplease choose</v>
      </c>
      <c r="AU7" s="53" t="str">
        <f>'C'!$Z$49</f>
        <v>please choose</v>
      </c>
      <c r="AV7" s="53" t="str">
        <f t="shared" si="2"/>
        <v>please chooseplease choose</v>
      </c>
      <c r="AW7" s="66" t="str">
        <f>'C'!$Z$51</f>
        <v>please choose</v>
      </c>
      <c r="AX7" s="67" t="str">
        <f>'C'!$Z$54</f>
        <v>please choose</v>
      </c>
      <c r="AY7" s="66" t="str">
        <f>'C'!$Z$56</f>
        <v>please choose</v>
      </c>
      <c r="AZ7" s="53" t="str">
        <f>'C'!$X$67</f>
        <v>NO</v>
      </c>
      <c r="BA7" s="66" t="str">
        <f>IF('C'!$B$71&amp;'C'!$B$73&amp;'C'!$B$75&amp;'C'!$H$71&amp;'C'!$H$73="NNNNN","NO","YES")</f>
        <v>NO</v>
      </c>
      <c r="BB7" s="68" t="s">
        <v>24</v>
      </c>
    </row>
    <row r="8" spans="2:58" s="54" customFormat="1" ht="25.15" customHeight="1" x14ac:dyDescent="0.25">
      <c r="B8" s="55" t="s">
        <v>25</v>
      </c>
      <c r="C8" s="49" t="str">
        <f>'SETTING DETAIL'!$J$5</f>
        <v>please choose</v>
      </c>
      <c r="D8" s="49" t="str">
        <f>'SETTING DETAIL'!$T$5</f>
        <v>please choose</v>
      </c>
      <c r="E8" s="50">
        <f>'SETTING DETAIL'!$I$7</f>
        <v>0</v>
      </c>
      <c r="F8" s="51">
        <f>'SETTING DETAIL'!$I$9</f>
        <v>0</v>
      </c>
      <c r="G8" s="51">
        <f>'SETTING DETAIL'!$I$12</f>
        <v>0</v>
      </c>
      <c r="H8" s="52" t="str">
        <f>'CHILD LIST'!B15</f>
        <v>insert if known</v>
      </c>
      <c r="I8" s="51"/>
      <c r="J8" s="69" t="str">
        <f>'CHILD LIST'!C15</f>
        <v>insert legal forename</v>
      </c>
      <c r="K8" s="52" t="str">
        <f>'CHILD LIST'!D15</f>
        <v>insert legal surname</v>
      </c>
      <c r="L8" s="56">
        <f>'CHILD LIST'!E15</f>
        <v>0</v>
      </c>
      <c r="M8" s="53" t="str">
        <f>'CHILD LIST'!F15</f>
        <v xml:space="preserve"> </v>
      </c>
      <c r="N8" s="73" t="str">
        <f>D!$AA$5</f>
        <v>please choose</v>
      </c>
      <c r="O8" s="74" t="str">
        <f>D!$Z$9</f>
        <v>please choose</v>
      </c>
      <c r="P8" s="75" t="str">
        <f>D!$Z$43</f>
        <v>please choose</v>
      </c>
      <c r="Q8" s="67" t="str">
        <f>D!$M$62</f>
        <v>please choose</v>
      </c>
      <c r="R8" s="53" t="str">
        <f>D!$Q$62</f>
        <v>please choose</v>
      </c>
      <c r="S8" s="53" t="str">
        <f>D!$U$62</f>
        <v>please choose</v>
      </c>
      <c r="T8" s="66" t="str">
        <f>D!$Z$62</f>
        <v>please choose</v>
      </c>
      <c r="U8" s="53" t="str">
        <f>D!$Z$12</f>
        <v>please choose</v>
      </c>
      <c r="V8" s="53" t="str">
        <f>D!$Z$14</f>
        <v>please choose</v>
      </c>
      <c r="W8" s="53" t="str">
        <f>D!$Z$16</f>
        <v>please choose</v>
      </c>
      <c r="X8" s="53" t="str">
        <f>D!$Z$18</f>
        <v>please choose</v>
      </c>
      <c r="Y8" s="53" t="str">
        <f>D!$M$60</f>
        <v>please choose</v>
      </c>
      <c r="Z8" s="66" t="str">
        <f>D!$M$64</f>
        <v>please choose</v>
      </c>
      <c r="AA8" s="67" t="str">
        <f>D!$Z$20</f>
        <v>please choose</v>
      </c>
      <c r="AB8" s="53" t="str">
        <f>D!$Z$22</f>
        <v>please choose</v>
      </c>
      <c r="AC8" s="53" t="str">
        <f>D!$Z$24</f>
        <v>please choose</v>
      </c>
      <c r="AD8" s="53" t="str">
        <f>D!$Z$26</f>
        <v>please choose</v>
      </c>
      <c r="AE8" s="53" t="str">
        <f>D!$Z$28</f>
        <v>please choose</v>
      </c>
      <c r="AF8" s="53" t="str">
        <f>D!$Q$60</f>
        <v>please choose</v>
      </c>
      <c r="AG8" s="66" t="str">
        <f>D!$Q$64</f>
        <v>please choose</v>
      </c>
      <c r="AH8" s="67" t="str">
        <f>D!$Z$30</f>
        <v>please choose</v>
      </c>
      <c r="AI8" s="53" t="str">
        <f>D!$Z$32</f>
        <v>please choose</v>
      </c>
      <c r="AJ8" s="53" t="str">
        <f>D!$Z$34</f>
        <v>please choose</v>
      </c>
      <c r="AK8" s="53" t="str">
        <f>D!$U$60</f>
        <v>please choose</v>
      </c>
      <c r="AL8" s="66" t="str">
        <f>D!$U$64</f>
        <v>please choose</v>
      </c>
      <c r="AM8" s="67" t="str">
        <f>D!$Z$36</f>
        <v>please choose</v>
      </c>
      <c r="AN8" s="53" t="str">
        <f>D!$Z$38</f>
        <v>please choose</v>
      </c>
      <c r="AO8" s="53" t="str">
        <f>D!$Z$40</f>
        <v>please choose</v>
      </c>
      <c r="AP8" s="53" t="str">
        <f>D!$Z$60</f>
        <v>please choose</v>
      </c>
      <c r="AQ8" s="66" t="str">
        <f>D!$Z$64</f>
        <v>please choose</v>
      </c>
      <c r="AR8" s="67" t="str">
        <f t="shared" si="0"/>
        <v>please chooseplease choose</v>
      </c>
      <c r="AS8" s="147" t="str">
        <f>D!$AE$45</f>
        <v>please choose</v>
      </c>
      <c r="AT8" s="53" t="str">
        <f t="shared" si="1"/>
        <v>please chooseplease choose</v>
      </c>
      <c r="AU8" s="53" t="str">
        <f>D!$Z$49</f>
        <v>please choose</v>
      </c>
      <c r="AV8" s="53" t="str">
        <f t="shared" si="2"/>
        <v>please chooseplease choose</v>
      </c>
      <c r="AW8" s="66" t="str">
        <f>D!$Z$51</f>
        <v>please choose</v>
      </c>
      <c r="AX8" s="67" t="str">
        <f>D!$Z$54</f>
        <v>please choose</v>
      </c>
      <c r="AY8" s="66" t="str">
        <f>D!$Z$56</f>
        <v>please choose</v>
      </c>
      <c r="AZ8" s="53" t="str">
        <f>D!$X$67</f>
        <v>NO</v>
      </c>
      <c r="BA8" s="66" t="str">
        <f>IF(D!$B$71&amp;D!$B$73&amp;D!$B$75&amp;D!$H$71&amp;D!$H$73="NNNNN","NO","YES")</f>
        <v>NO</v>
      </c>
      <c r="BB8" s="68" t="s">
        <v>25</v>
      </c>
    </row>
    <row r="9" spans="2:58" s="54" customFormat="1" ht="25.15" customHeight="1" x14ac:dyDescent="0.25">
      <c r="B9" s="55" t="s">
        <v>26</v>
      </c>
      <c r="C9" s="49" t="str">
        <f>'SETTING DETAIL'!$J$5</f>
        <v>please choose</v>
      </c>
      <c r="D9" s="49" t="str">
        <f>'SETTING DETAIL'!$T$5</f>
        <v>please choose</v>
      </c>
      <c r="E9" s="50">
        <f>'SETTING DETAIL'!$I$7</f>
        <v>0</v>
      </c>
      <c r="F9" s="51">
        <f>'SETTING DETAIL'!$I$9</f>
        <v>0</v>
      </c>
      <c r="G9" s="51">
        <f>'SETTING DETAIL'!$I$12</f>
        <v>0</v>
      </c>
      <c r="H9" s="52" t="str">
        <f>'CHILD LIST'!B17</f>
        <v>insert if known</v>
      </c>
      <c r="I9" s="51"/>
      <c r="J9" s="69" t="str">
        <f>'CHILD LIST'!C17</f>
        <v>insert legal forename</v>
      </c>
      <c r="K9" s="52" t="str">
        <f>'CHILD LIST'!D17</f>
        <v>insert legal surname</v>
      </c>
      <c r="L9" s="56">
        <f>'CHILD LIST'!E17</f>
        <v>0</v>
      </c>
      <c r="M9" s="53" t="str">
        <f>'CHILD LIST'!F17</f>
        <v xml:space="preserve"> </v>
      </c>
      <c r="N9" s="73" t="str">
        <f>E!$AA$5</f>
        <v>please choose</v>
      </c>
      <c r="O9" s="74" t="str">
        <f>E!$Z$9</f>
        <v>please choose</v>
      </c>
      <c r="P9" s="75" t="str">
        <f>E!$Z$43</f>
        <v>please choose</v>
      </c>
      <c r="Q9" s="67" t="str">
        <f>E!$M$62</f>
        <v>please choose</v>
      </c>
      <c r="R9" s="53" t="str">
        <f>E!$Q$62</f>
        <v>please choose</v>
      </c>
      <c r="S9" s="53" t="str">
        <f>E!$U$62</f>
        <v>please choose</v>
      </c>
      <c r="T9" s="66" t="str">
        <f>E!$Z$62</f>
        <v>please choose</v>
      </c>
      <c r="U9" s="53" t="str">
        <f>E!$Z$12</f>
        <v>please choose</v>
      </c>
      <c r="V9" s="53" t="str">
        <f>E!$Z$14</f>
        <v>please choose</v>
      </c>
      <c r="W9" s="53" t="str">
        <f>E!$Z$16</f>
        <v>please choose</v>
      </c>
      <c r="X9" s="53" t="str">
        <f>E!$Z$18</f>
        <v>please choose</v>
      </c>
      <c r="Y9" s="53" t="str">
        <f>E!$M$60</f>
        <v>please choose</v>
      </c>
      <c r="Z9" s="66" t="str">
        <f>E!$M$64</f>
        <v>please choose</v>
      </c>
      <c r="AA9" s="67" t="str">
        <f>E!$Z$20</f>
        <v>please choose</v>
      </c>
      <c r="AB9" s="53" t="str">
        <f>E!$Z$22</f>
        <v>please choose</v>
      </c>
      <c r="AC9" s="53" t="str">
        <f>E!$Z$24</f>
        <v>please choose</v>
      </c>
      <c r="AD9" s="53" t="str">
        <f>E!$Z$26</f>
        <v>please choose</v>
      </c>
      <c r="AE9" s="53" t="str">
        <f>E!$Z$28</f>
        <v>please choose</v>
      </c>
      <c r="AF9" s="53" t="str">
        <f>E!$Q$60</f>
        <v>please choose</v>
      </c>
      <c r="AG9" s="66" t="str">
        <f>E!$Q$64</f>
        <v>please choose</v>
      </c>
      <c r="AH9" s="67" t="str">
        <f>E!$Z$30</f>
        <v>please choose</v>
      </c>
      <c r="AI9" s="53" t="str">
        <f>E!$Z$32</f>
        <v>please choose</v>
      </c>
      <c r="AJ9" s="53" t="str">
        <f>E!$Z$34</f>
        <v>please choose</v>
      </c>
      <c r="AK9" s="53" t="str">
        <f>E!$U$60</f>
        <v>please choose</v>
      </c>
      <c r="AL9" s="66" t="str">
        <f>E!$U$64</f>
        <v>please choose</v>
      </c>
      <c r="AM9" s="67" t="str">
        <f>E!$Z$36</f>
        <v>please choose</v>
      </c>
      <c r="AN9" s="53" t="str">
        <f>E!$Z$38</f>
        <v>please choose</v>
      </c>
      <c r="AO9" s="53" t="str">
        <f>E!$Z$40</f>
        <v>please choose</v>
      </c>
      <c r="AP9" s="53" t="str">
        <f>E!$Z$60</f>
        <v>please choose</v>
      </c>
      <c r="AQ9" s="66" t="str">
        <f>E!$Z$64</f>
        <v>please choose</v>
      </c>
      <c r="AR9" s="67" t="str">
        <f t="shared" si="0"/>
        <v>please chooseplease choose</v>
      </c>
      <c r="AS9" s="147" t="str">
        <f>E!$AE$45</f>
        <v>please choose</v>
      </c>
      <c r="AT9" s="53" t="str">
        <f t="shared" si="1"/>
        <v>please chooseplease choose</v>
      </c>
      <c r="AU9" s="53" t="str">
        <f>E!$Z$49</f>
        <v>please choose</v>
      </c>
      <c r="AV9" s="53" t="str">
        <f t="shared" si="2"/>
        <v>please chooseplease choose</v>
      </c>
      <c r="AW9" s="66" t="str">
        <f>E!$Z$51</f>
        <v>please choose</v>
      </c>
      <c r="AX9" s="67" t="str">
        <f>E!$Z$54</f>
        <v>please choose</v>
      </c>
      <c r="AY9" s="66" t="str">
        <f>E!$Z$56</f>
        <v>please choose</v>
      </c>
      <c r="AZ9" s="53" t="str">
        <f>E!$X$67</f>
        <v>NO</v>
      </c>
      <c r="BA9" s="66" t="str">
        <f>IF(E!$B$71&amp;E!$B$73&amp;E!$B$75&amp;E!$H$71&amp;E!$H$73="NNNNN","NO","YES")</f>
        <v>NO</v>
      </c>
      <c r="BB9" s="68" t="s">
        <v>26</v>
      </c>
    </row>
    <row r="10" spans="2:58" s="54" customFormat="1" ht="25.15" customHeight="1" x14ac:dyDescent="0.25">
      <c r="B10" s="55" t="s">
        <v>27</v>
      </c>
      <c r="C10" s="49" t="str">
        <f>'SETTING DETAIL'!$J$5</f>
        <v>please choose</v>
      </c>
      <c r="D10" s="49" t="str">
        <f>'SETTING DETAIL'!$T$5</f>
        <v>please choose</v>
      </c>
      <c r="E10" s="50">
        <f>'SETTING DETAIL'!$I$7</f>
        <v>0</v>
      </c>
      <c r="F10" s="51">
        <f>'SETTING DETAIL'!$I$9</f>
        <v>0</v>
      </c>
      <c r="G10" s="51">
        <f>'SETTING DETAIL'!$I$12</f>
        <v>0</v>
      </c>
      <c r="H10" s="52" t="str">
        <f>'CHILD LIST'!B19</f>
        <v>insert if known</v>
      </c>
      <c r="I10" s="51"/>
      <c r="J10" s="69" t="str">
        <f>'CHILD LIST'!C19</f>
        <v>insert legal forename</v>
      </c>
      <c r="K10" s="52" t="str">
        <f>'CHILD LIST'!D19</f>
        <v>insert legal surname</v>
      </c>
      <c r="L10" s="56">
        <f>'CHILD LIST'!E19</f>
        <v>0</v>
      </c>
      <c r="M10" s="53" t="str">
        <f>'CHILD LIST'!F19</f>
        <v xml:space="preserve"> </v>
      </c>
      <c r="N10" s="73" t="str">
        <f>F!$AA$5</f>
        <v>please choose</v>
      </c>
      <c r="O10" s="74" t="str">
        <f>F!$Z$9</f>
        <v>please choose</v>
      </c>
      <c r="P10" s="75" t="str">
        <f>F!$Z$43</f>
        <v>please choose</v>
      </c>
      <c r="Q10" s="67" t="str">
        <f>F!$M$62</f>
        <v>please choose</v>
      </c>
      <c r="R10" s="53" t="str">
        <f>F!$Q$62</f>
        <v>please choose</v>
      </c>
      <c r="S10" s="53" t="str">
        <f>F!$U$62</f>
        <v>please choose</v>
      </c>
      <c r="T10" s="66" t="str">
        <f>F!$Z$62</f>
        <v>please choose</v>
      </c>
      <c r="U10" s="53" t="str">
        <f>F!$Z$12</f>
        <v>please choose</v>
      </c>
      <c r="V10" s="53" t="str">
        <f>F!$Z$14</f>
        <v>please choose</v>
      </c>
      <c r="W10" s="53" t="str">
        <f>F!$Z$16</f>
        <v>please choose</v>
      </c>
      <c r="X10" s="53" t="str">
        <f>F!$Z$18</f>
        <v>please choose</v>
      </c>
      <c r="Y10" s="53" t="str">
        <f>F!$M$60</f>
        <v>please choose</v>
      </c>
      <c r="Z10" s="66" t="str">
        <f>F!$M$64</f>
        <v>please choose</v>
      </c>
      <c r="AA10" s="67" t="str">
        <f>F!$Z$20</f>
        <v>please choose</v>
      </c>
      <c r="AB10" s="53" t="str">
        <f>F!$Z$22</f>
        <v>please choose</v>
      </c>
      <c r="AC10" s="53" t="str">
        <f>F!$Z$24</f>
        <v>please choose</v>
      </c>
      <c r="AD10" s="53" t="str">
        <f>F!$Z$26</f>
        <v>please choose</v>
      </c>
      <c r="AE10" s="53" t="str">
        <f>F!$Z$28</f>
        <v>please choose</v>
      </c>
      <c r="AF10" s="53" t="str">
        <f>F!$Q$60</f>
        <v>please choose</v>
      </c>
      <c r="AG10" s="66" t="str">
        <f>F!$Q$64</f>
        <v>please choose</v>
      </c>
      <c r="AH10" s="67" t="str">
        <f>F!$Z$30</f>
        <v>please choose</v>
      </c>
      <c r="AI10" s="53" t="str">
        <f>F!$Z$32</f>
        <v>please choose</v>
      </c>
      <c r="AJ10" s="53" t="str">
        <f>F!$Z$34</f>
        <v>please choose</v>
      </c>
      <c r="AK10" s="53" t="str">
        <f>F!$U$60</f>
        <v>please choose</v>
      </c>
      <c r="AL10" s="66" t="str">
        <f>F!$U$64</f>
        <v>please choose</v>
      </c>
      <c r="AM10" s="67" t="str">
        <f>F!$Z$36</f>
        <v>please choose</v>
      </c>
      <c r="AN10" s="53" t="str">
        <f>F!$Z$38</f>
        <v>please choose</v>
      </c>
      <c r="AO10" s="53" t="str">
        <f>F!$Z$40</f>
        <v>please choose</v>
      </c>
      <c r="AP10" s="53" t="str">
        <f>F!$Z$60</f>
        <v>please choose</v>
      </c>
      <c r="AQ10" s="66" t="str">
        <f>F!$Z$64</f>
        <v>please choose</v>
      </c>
      <c r="AR10" s="67" t="str">
        <f t="shared" si="0"/>
        <v>please chooseplease choose</v>
      </c>
      <c r="AS10" s="147" t="str">
        <f>F!$AE$45</f>
        <v>please choose</v>
      </c>
      <c r="AT10" s="53" t="str">
        <f t="shared" si="1"/>
        <v>please chooseplease choose</v>
      </c>
      <c r="AU10" s="53" t="str">
        <f>F!$Z$49</f>
        <v>please choose</v>
      </c>
      <c r="AV10" s="53" t="str">
        <f t="shared" si="2"/>
        <v>please chooseplease choose</v>
      </c>
      <c r="AW10" s="66" t="str">
        <f>F!$Z$51</f>
        <v>please choose</v>
      </c>
      <c r="AX10" s="67" t="str">
        <f>F!$Z$54</f>
        <v>please choose</v>
      </c>
      <c r="AY10" s="66" t="str">
        <f>F!$Z$56</f>
        <v>please choose</v>
      </c>
      <c r="AZ10" s="53" t="str">
        <f>F!$X$67</f>
        <v>NO</v>
      </c>
      <c r="BA10" s="66" t="str">
        <f>IF(F!$B$71&amp;F!$B$73&amp;F!$B$75&amp;F!$H$71&amp;F!$H$73="NNNNN","NO","YES")</f>
        <v>NO</v>
      </c>
      <c r="BB10" s="68" t="s">
        <v>27</v>
      </c>
    </row>
    <row r="11" spans="2:58" s="54" customFormat="1" ht="25.15" customHeight="1" x14ac:dyDescent="0.25">
      <c r="B11" s="55" t="s">
        <v>28</v>
      </c>
      <c r="C11" s="49" t="str">
        <f>'SETTING DETAIL'!$J$5</f>
        <v>please choose</v>
      </c>
      <c r="D11" s="49" t="str">
        <f>'SETTING DETAIL'!$T$5</f>
        <v>please choose</v>
      </c>
      <c r="E11" s="50">
        <f>'SETTING DETAIL'!$I$7</f>
        <v>0</v>
      </c>
      <c r="F11" s="51">
        <f>'SETTING DETAIL'!$I$9</f>
        <v>0</v>
      </c>
      <c r="G11" s="51">
        <f>'SETTING DETAIL'!$I$12</f>
        <v>0</v>
      </c>
      <c r="H11" s="52" t="str">
        <f>'CHILD LIST'!B21</f>
        <v>insert if known</v>
      </c>
      <c r="I11" s="51"/>
      <c r="J11" s="69" t="str">
        <f>'CHILD LIST'!C21</f>
        <v>insert legal forename</v>
      </c>
      <c r="K11" s="52" t="str">
        <f>'CHILD LIST'!D21</f>
        <v>insert legal surname</v>
      </c>
      <c r="L11" s="56">
        <f>'CHILD LIST'!E21</f>
        <v>0</v>
      </c>
      <c r="M11" s="53" t="str">
        <f>'CHILD LIST'!F21</f>
        <v xml:space="preserve"> </v>
      </c>
      <c r="N11" s="73" t="str">
        <f>G!$AA$5</f>
        <v>please choose</v>
      </c>
      <c r="O11" s="74" t="str">
        <f>G!$Z$9</f>
        <v>please choose</v>
      </c>
      <c r="P11" s="75" t="str">
        <f>G!$Z$43</f>
        <v>please choose</v>
      </c>
      <c r="Q11" s="67" t="str">
        <f>G!$M$62</f>
        <v>please choose</v>
      </c>
      <c r="R11" s="53" t="str">
        <f>G!$Q$62</f>
        <v>please choose</v>
      </c>
      <c r="S11" s="53" t="str">
        <f>G!$U$62</f>
        <v>please choose</v>
      </c>
      <c r="T11" s="66" t="str">
        <f>G!$Z$62</f>
        <v>please choose</v>
      </c>
      <c r="U11" s="53" t="str">
        <f>G!$Z$12</f>
        <v>please choose</v>
      </c>
      <c r="V11" s="53" t="str">
        <f>G!$Z$14</f>
        <v>please choose</v>
      </c>
      <c r="W11" s="53" t="str">
        <f>G!$Z$16</f>
        <v>please choose</v>
      </c>
      <c r="X11" s="53" t="str">
        <f>G!$Z$18</f>
        <v>please choose</v>
      </c>
      <c r="Y11" s="53" t="str">
        <f>G!$M$60</f>
        <v>please choose</v>
      </c>
      <c r="Z11" s="66" t="str">
        <f>G!$M$64</f>
        <v>please choose</v>
      </c>
      <c r="AA11" s="67" t="str">
        <f>G!$Z$20</f>
        <v>please choose</v>
      </c>
      <c r="AB11" s="53" t="str">
        <f>G!$Z$22</f>
        <v>please choose</v>
      </c>
      <c r="AC11" s="53" t="str">
        <f>G!$Z$24</f>
        <v>please choose</v>
      </c>
      <c r="AD11" s="53" t="str">
        <f>G!$Z$26</f>
        <v>please choose</v>
      </c>
      <c r="AE11" s="53" t="str">
        <f>G!$Z$28</f>
        <v>please choose</v>
      </c>
      <c r="AF11" s="53" t="str">
        <f>G!$Q$60</f>
        <v>please choose</v>
      </c>
      <c r="AG11" s="66" t="str">
        <f>G!$Q$64</f>
        <v>please choose</v>
      </c>
      <c r="AH11" s="67" t="str">
        <f>G!$Z$30</f>
        <v>please choose</v>
      </c>
      <c r="AI11" s="53" t="str">
        <f>G!$Z$32</f>
        <v>please choose</v>
      </c>
      <c r="AJ11" s="53" t="str">
        <f>G!$Z$34</f>
        <v>please choose</v>
      </c>
      <c r="AK11" s="53" t="str">
        <f>G!$U$60</f>
        <v>please choose</v>
      </c>
      <c r="AL11" s="66" t="str">
        <f>G!$U$64</f>
        <v>please choose</v>
      </c>
      <c r="AM11" s="67" t="str">
        <f>G!$Z$36</f>
        <v>please choose</v>
      </c>
      <c r="AN11" s="53" t="str">
        <f>G!$Z$38</f>
        <v>please choose</v>
      </c>
      <c r="AO11" s="53" t="str">
        <f>G!$Z$40</f>
        <v>please choose</v>
      </c>
      <c r="AP11" s="53" t="str">
        <f>G!$Z$60</f>
        <v>please choose</v>
      </c>
      <c r="AQ11" s="66" t="str">
        <f>G!$Z$64</f>
        <v>please choose</v>
      </c>
      <c r="AR11" s="67" t="str">
        <f t="shared" si="0"/>
        <v>please chooseplease choose</v>
      </c>
      <c r="AS11" s="147" t="str">
        <f>G!$AE$45</f>
        <v>please choose</v>
      </c>
      <c r="AT11" s="53" t="str">
        <f t="shared" si="1"/>
        <v>please chooseplease choose</v>
      </c>
      <c r="AU11" s="53" t="str">
        <f>G!$Z$49</f>
        <v>please choose</v>
      </c>
      <c r="AV11" s="53" t="str">
        <f t="shared" si="2"/>
        <v>please chooseplease choose</v>
      </c>
      <c r="AW11" s="66" t="str">
        <f>G!$Z$51</f>
        <v>please choose</v>
      </c>
      <c r="AX11" s="67" t="str">
        <f>G!$Z$54</f>
        <v>please choose</v>
      </c>
      <c r="AY11" s="66" t="str">
        <f>G!$Z$56</f>
        <v>please choose</v>
      </c>
      <c r="AZ11" s="53" t="str">
        <f>G!$X$67</f>
        <v>NO</v>
      </c>
      <c r="BA11" s="66" t="str">
        <f>IF(G!$B$71&amp;G!$B$73&amp;G!$B$75&amp;G!$H$71&amp;G!$H$73="NNNNN","NO","YES")</f>
        <v>NO</v>
      </c>
      <c r="BB11" s="68" t="s">
        <v>28</v>
      </c>
    </row>
    <row r="12" spans="2:58" s="54" customFormat="1" ht="25.15" customHeight="1" x14ac:dyDescent="0.25">
      <c r="B12" s="55" t="s">
        <v>29</v>
      </c>
      <c r="C12" s="49" t="str">
        <f>'SETTING DETAIL'!$J$5</f>
        <v>please choose</v>
      </c>
      <c r="D12" s="49" t="str">
        <f>'SETTING DETAIL'!$T$5</f>
        <v>please choose</v>
      </c>
      <c r="E12" s="50">
        <f>'SETTING DETAIL'!$I$7</f>
        <v>0</v>
      </c>
      <c r="F12" s="51">
        <f>'SETTING DETAIL'!$I$9</f>
        <v>0</v>
      </c>
      <c r="G12" s="51">
        <f>'SETTING DETAIL'!$I$12</f>
        <v>0</v>
      </c>
      <c r="H12" s="52" t="str">
        <f>'CHILD LIST'!B23</f>
        <v>insert if known</v>
      </c>
      <c r="I12" s="51"/>
      <c r="J12" s="69" t="str">
        <f>'CHILD LIST'!C23</f>
        <v>insert legal forename</v>
      </c>
      <c r="K12" s="52" t="str">
        <f>'CHILD LIST'!D23</f>
        <v>insert legal surname</v>
      </c>
      <c r="L12" s="56">
        <f>'CHILD LIST'!E23</f>
        <v>0</v>
      </c>
      <c r="M12" s="53" t="str">
        <f>'CHILD LIST'!F23</f>
        <v xml:space="preserve"> </v>
      </c>
      <c r="N12" s="73" t="str">
        <f>H!$AA$5</f>
        <v>please choose</v>
      </c>
      <c r="O12" s="74" t="str">
        <f>H!$Z$9</f>
        <v>please choose</v>
      </c>
      <c r="P12" s="75" t="str">
        <f>H!$Z$43</f>
        <v>please choose</v>
      </c>
      <c r="Q12" s="67" t="str">
        <f>H!$M$62</f>
        <v>please choose</v>
      </c>
      <c r="R12" s="53" t="str">
        <f>H!$Q$62</f>
        <v>please choose</v>
      </c>
      <c r="S12" s="53" t="str">
        <f>H!$U$62</f>
        <v>please choose</v>
      </c>
      <c r="T12" s="66" t="str">
        <f>H!$Z$62</f>
        <v>please choose</v>
      </c>
      <c r="U12" s="53" t="str">
        <f>H!$Z$12</f>
        <v>please choose</v>
      </c>
      <c r="V12" s="53" t="str">
        <f>H!$Z$14</f>
        <v>please choose</v>
      </c>
      <c r="W12" s="53" t="str">
        <f>H!$Z$16</f>
        <v>please choose</v>
      </c>
      <c r="X12" s="53" t="str">
        <f>H!$Z$18</f>
        <v>please choose</v>
      </c>
      <c r="Y12" s="53" t="str">
        <f>H!$M$60</f>
        <v>please choose</v>
      </c>
      <c r="Z12" s="66" t="str">
        <f>H!$M$64</f>
        <v>please choose</v>
      </c>
      <c r="AA12" s="67" t="str">
        <f>H!$Z$20</f>
        <v>please choose</v>
      </c>
      <c r="AB12" s="53" t="str">
        <f>H!$Z$22</f>
        <v>please choose</v>
      </c>
      <c r="AC12" s="53" t="str">
        <f>H!$Z$24</f>
        <v>please choose</v>
      </c>
      <c r="AD12" s="53" t="str">
        <f>H!$Z$26</f>
        <v>please choose</v>
      </c>
      <c r="AE12" s="53" t="str">
        <f>H!$Z$28</f>
        <v>please choose</v>
      </c>
      <c r="AF12" s="53" t="str">
        <f>H!$Q$60</f>
        <v>please choose</v>
      </c>
      <c r="AG12" s="66" t="str">
        <f>H!$Q$64</f>
        <v>please choose</v>
      </c>
      <c r="AH12" s="67" t="str">
        <f>H!$Z$30</f>
        <v>please choose</v>
      </c>
      <c r="AI12" s="53" t="str">
        <f>H!$Z$32</f>
        <v>please choose</v>
      </c>
      <c r="AJ12" s="53" t="str">
        <f>H!$Z$34</f>
        <v>please choose</v>
      </c>
      <c r="AK12" s="53" t="str">
        <f>H!$U$60</f>
        <v>please choose</v>
      </c>
      <c r="AL12" s="66" t="str">
        <f>H!$U$64</f>
        <v>please choose</v>
      </c>
      <c r="AM12" s="67" t="str">
        <f>H!$Z$36</f>
        <v>please choose</v>
      </c>
      <c r="AN12" s="53" t="str">
        <f>H!$Z$38</f>
        <v>please choose</v>
      </c>
      <c r="AO12" s="53" t="str">
        <f>H!$Z$40</f>
        <v>please choose</v>
      </c>
      <c r="AP12" s="53" t="str">
        <f>H!$Z$60</f>
        <v>please choose</v>
      </c>
      <c r="AQ12" s="66" t="str">
        <f>H!$Z$64</f>
        <v>please choose</v>
      </c>
      <c r="AR12" s="67" t="str">
        <f t="shared" si="0"/>
        <v>please chooseplease choose</v>
      </c>
      <c r="AS12" s="147" t="str">
        <f>H!$AE$45</f>
        <v>please choose</v>
      </c>
      <c r="AT12" s="53" t="str">
        <f t="shared" si="1"/>
        <v>please chooseplease choose</v>
      </c>
      <c r="AU12" s="53" t="str">
        <f>H!$Z$49</f>
        <v>please choose</v>
      </c>
      <c r="AV12" s="53" t="str">
        <f t="shared" si="2"/>
        <v>please chooseplease choose</v>
      </c>
      <c r="AW12" s="66" t="str">
        <f>H!$Z$51</f>
        <v>please choose</v>
      </c>
      <c r="AX12" s="67" t="str">
        <f>H!$Z$54</f>
        <v>please choose</v>
      </c>
      <c r="AY12" s="66" t="str">
        <f>H!$Z$56</f>
        <v>please choose</v>
      </c>
      <c r="AZ12" s="53" t="str">
        <f>H!$X$67</f>
        <v>NO</v>
      </c>
      <c r="BA12" s="66" t="str">
        <f>IF(H!$B$71&amp;H!$B$73&amp;H!$B$75&amp;H!$H$71&amp;H!$H$73="NNNNN","NO","YES")</f>
        <v>NO</v>
      </c>
      <c r="BB12" s="68" t="s">
        <v>29</v>
      </c>
    </row>
    <row r="13" spans="2:58" s="54" customFormat="1" ht="25.15" customHeight="1" x14ac:dyDescent="0.25">
      <c r="B13" s="55" t="s">
        <v>30</v>
      </c>
      <c r="C13" s="49" t="str">
        <f>'SETTING DETAIL'!$J$5</f>
        <v>please choose</v>
      </c>
      <c r="D13" s="49" t="str">
        <f>'SETTING DETAIL'!$T$5</f>
        <v>please choose</v>
      </c>
      <c r="E13" s="50">
        <f>'SETTING DETAIL'!$I$7</f>
        <v>0</v>
      </c>
      <c r="F13" s="51">
        <f>'SETTING DETAIL'!$I$9</f>
        <v>0</v>
      </c>
      <c r="G13" s="51">
        <f>'SETTING DETAIL'!$I$12</f>
        <v>0</v>
      </c>
      <c r="H13" s="52" t="str">
        <f>'CHILD LIST'!B25</f>
        <v>insert if known</v>
      </c>
      <c r="I13" s="51"/>
      <c r="J13" s="69" t="str">
        <f>'CHILD LIST'!C25</f>
        <v>insert legal forename</v>
      </c>
      <c r="K13" s="52" t="str">
        <f>'CHILD LIST'!D25</f>
        <v>insert legal surname</v>
      </c>
      <c r="L13" s="56">
        <f>'CHILD LIST'!E25</f>
        <v>0</v>
      </c>
      <c r="M13" s="53" t="str">
        <f>'CHILD LIST'!F25</f>
        <v xml:space="preserve"> </v>
      </c>
      <c r="N13" s="73" t="str">
        <f>I!$AA$5</f>
        <v>please choose</v>
      </c>
      <c r="O13" s="74" t="str">
        <f>I!$Z$9</f>
        <v>please choose</v>
      </c>
      <c r="P13" s="75" t="str">
        <f>I!$Z$43</f>
        <v>please choose</v>
      </c>
      <c r="Q13" s="67" t="str">
        <f>I!$M$62</f>
        <v>please choose</v>
      </c>
      <c r="R13" s="53" t="str">
        <f>I!$Q$62</f>
        <v>please choose</v>
      </c>
      <c r="S13" s="53" t="str">
        <f>I!$U$62</f>
        <v>please choose</v>
      </c>
      <c r="T13" s="66" t="str">
        <f>I!$Z$62</f>
        <v>please choose</v>
      </c>
      <c r="U13" s="53" t="str">
        <f>I!$Z$12</f>
        <v>please choose</v>
      </c>
      <c r="V13" s="53" t="str">
        <f>I!$Z$14</f>
        <v>please choose</v>
      </c>
      <c r="W13" s="53" t="str">
        <f>I!$Z$16</f>
        <v>please choose</v>
      </c>
      <c r="X13" s="53" t="str">
        <f>I!$Z$18</f>
        <v>please choose</v>
      </c>
      <c r="Y13" s="53" t="str">
        <f>I!$M$60</f>
        <v>please choose</v>
      </c>
      <c r="Z13" s="66" t="str">
        <f>I!$M$64</f>
        <v>please choose</v>
      </c>
      <c r="AA13" s="67" t="str">
        <f>I!$Z$20</f>
        <v>please choose</v>
      </c>
      <c r="AB13" s="53" t="str">
        <f>I!$Z$22</f>
        <v>please choose</v>
      </c>
      <c r="AC13" s="53" t="str">
        <f>I!$Z$24</f>
        <v>please choose</v>
      </c>
      <c r="AD13" s="53" t="str">
        <f>I!$Z$26</f>
        <v>please choose</v>
      </c>
      <c r="AE13" s="53" t="str">
        <f>I!$Z$28</f>
        <v>please choose</v>
      </c>
      <c r="AF13" s="53" t="str">
        <f>I!$Q$60</f>
        <v>please choose</v>
      </c>
      <c r="AG13" s="66" t="str">
        <f>I!$Q$64</f>
        <v>please choose</v>
      </c>
      <c r="AH13" s="67" t="str">
        <f>I!$Z$30</f>
        <v>please choose</v>
      </c>
      <c r="AI13" s="53" t="str">
        <f>I!$Z$32</f>
        <v>please choose</v>
      </c>
      <c r="AJ13" s="53" t="str">
        <f>I!$Z$34</f>
        <v>please choose</v>
      </c>
      <c r="AK13" s="53" t="str">
        <f>I!$U$60</f>
        <v>please choose</v>
      </c>
      <c r="AL13" s="66" t="str">
        <f>I!$U$64</f>
        <v>please choose</v>
      </c>
      <c r="AM13" s="67" t="str">
        <f>I!$Z$36</f>
        <v>please choose</v>
      </c>
      <c r="AN13" s="53" t="str">
        <f>I!$Z$38</f>
        <v>please choose</v>
      </c>
      <c r="AO13" s="53" t="str">
        <f>I!$Z$40</f>
        <v>please choose</v>
      </c>
      <c r="AP13" s="53" t="str">
        <f>I!$Z$60</f>
        <v>please choose</v>
      </c>
      <c r="AQ13" s="66" t="str">
        <f>I!$Z$64</f>
        <v>please choose</v>
      </c>
      <c r="AR13" s="67" t="str">
        <f t="shared" si="0"/>
        <v>please chooseplease choose</v>
      </c>
      <c r="AS13" s="147" t="str">
        <f>I!$AE$45</f>
        <v>please choose</v>
      </c>
      <c r="AT13" s="53" t="str">
        <f t="shared" si="1"/>
        <v>please chooseplease choose</v>
      </c>
      <c r="AU13" s="53" t="str">
        <f>I!$Z$49</f>
        <v>please choose</v>
      </c>
      <c r="AV13" s="53" t="str">
        <f t="shared" si="2"/>
        <v>please chooseplease choose</v>
      </c>
      <c r="AW13" s="66" t="str">
        <f>I!$Z$51</f>
        <v>please choose</v>
      </c>
      <c r="AX13" s="67" t="str">
        <f>I!$Z$54</f>
        <v>please choose</v>
      </c>
      <c r="AY13" s="66" t="str">
        <f>I!$Z$56</f>
        <v>please choose</v>
      </c>
      <c r="AZ13" s="53" t="str">
        <f>I!$X$67</f>
        <v>NO</v>
      </c>
      <c r="BA13" s="66" t="str">
        <f>IF(I!$B$71&amp;I!$B$73&amp;I!$B$75&amp;I!$H$71&amp;I!$H$73="NNNNN","NO","YES")</f>
        <v>NO</v>
      </c>
      <c r="BB13" s="68" t="s">
        <v>30</v>
      </c>
    </row>
    <row r="14" spans="2:58" s="54" customFormat="1" ht="25.15" customHeight="1" x14ac:dyDescent="0.25">
      <c r="B14" s="55" t="s">
        <v>31</v>
      </c>
      <c r="C14" s="49" t="str">
        <f>'SETTING DETAIL'!$J$5</f>
        <v>please choose</v>
      </c>
      <c r="D14" s="49" t="str">
        <f>'SETTING DETAIL'!$T$5</f>
        <v>please choose</v>
      </c>
      <c r="E14" s="50">
        <f>'SETTING DETAIL'!$I$7</f>
        <v>0</v>
      </c>
      <c r="F14" s="51">
        <f>'SETTING DETAIL'!$I$9</f>
        <v>0</v>
      </c>
      <c r="G14" s="51">
        <f>'SETTING DETAIL'!$I$12</f>
        <v>0</v>
      </c>
      <c r="H14" s="52" t="str">
        <f>'CHILD LIST'!B27</f>
        <v>insert if known</v>
      </c>
      <c r="I14" s="51"/>
      <c r="J14" s="69" t="str">
        <f>'CHILD LIST'!C27</f>
        <v>insert legal forename</v>
      </c>
      <c r="K14" s="52" t="str">
        <f>'CHILD LIST'!D27</f>
        <v>insert legal surname</v>
      </c>
      <c r="L14" s="56">
        <f>'CHILD LIST'!E27</f>
        <v>0</v>
      </c>
      <c r="M14" s="53" t="str">
        <f>'CHILD LIST'!F27</f>
        <v xml:space="preserve"> </v>
      </c>
      <c r="N14" s="73" t="str">
        <f>J!$AA$5</f>
        <v>please choose</v>
      </c>
      <c r="O14" s="74" t="str">
        <f>J!$Z$9</f>
        <v>please choose</v>
      </c>
      <c r="P14" s="75" t="str">
        <f>J!$Z$43</f>
        <v>please choose</v>
      </c>
      <c r="Q14" s="67" t="str">
        <f>J!$M$62</f>
        <v>please choose</v>
      </c>
      <c r="R14" s="53" t="str">
        <f>J!$Q$62</f>
        <v>please choose</v>
      </c>
      <c r="S14" s="53" t="str">
        <f>J!$U$62</f>
        <v>please choose</v>
      </c>
      <c r="T14" s="66" t="str">
        <f>J!$Z$62</f>
        <v>please choose</v>
      </c>
      <c r="U14" s="53" t="str">
        <f>J!$Z$12</f>
        <v>please choose</v>
      </c>
      <c r="V14" s="53" t="str">
        <f>J!$Z$14</f>
        <v>please choose</v>
      </c>
      <c r="W14" s="53" t="str">
        <f>J!$Z$16</f>
        <v>please choose</v>
      </c>
      <c r="X14" s="53" t="str">
        <f>J!$Z$18</f>
        <v>please choose</v>
      </c>
      <c r="Y14" s="53" t="str">
        <f>J!$M$60</f>
        <v>please choose</v>
      </c>
      <c r="Z14" s="66" t="str">
        <f>J!$M$64</f>
        <v>please choose</v>
      </c>
      <c r="AA14" s="67" t="str">
        <f>J!$Z$20</f>
        <v>please choose</v>
      </c>
      <c r="AB14" s="53" t="str">
        <f>J!$Z$22</f>
        <v>please choose</v>
      </c>
      <c r="AC14" s="53" t="str">
        <f>J!$Z$24</f>
        <v>please choose</v>
      </c>
      <c r="AD14" s="53" t="str">
        <f>J!$Z$26</f>
        <v>please choose</v>
      </c>
      <c r="AE14" s="53" t="str">
        <f>J!$Z$28</f>
        <v>please choose</v>
      </c>
      <c r="AF14" s="53" t="str">
        <f>J!$Q$60</f>
        <v>please choose</v>
      </c>
      <c r="AG14" s="66" t="str">
        <f>J!$Q$64</f>
        <v>please choose</v>
      </c>
      <c r="AH14" s="67" t="str">
        <f>J!$Z$30</f>
        <v>please choose</v>
      </c>
      <c r="AI14" s="53" t="str">
        <f>J!$Z$32</f>
        <v>please choose</v>
      </c>
      <c r="AJ14" s="53" t="str">
        <f>J!$Z$34</f>
        <v>please choose</v>
      </c>
      <c r="AK14" s="53" t="str">
        <f>J!$U$60</f>
        <v>please choose</v>
      </c>
      <c r="AL14" s="66" t="str">
        <f>J!$U$64</f>
        <v>please choose</v>
      </c>
      <c r="AM14" s="67" t="str">
        <f>J!$Z$36</f>
        <v>please choose</v>
      </c>
      <c r="AN14" s="53" t="str">
        <f>J!$Z$38</f>
        <v>please choose</v>
      </c>
      <c r="AO14" s="53" t="str">
        <f>J!$Z$40</f>
        <v>please choose</v>
      </c>
      <c r="AP14" s="53" t="str">
        <f>J!$Z$60</f>
        <v>please choose</v>
      </c>
      <c r="AQ14" s="66" t="str">
        <f>J!$Z$64</f>
        <v>please choose</v>
      </c>
      <c r="AR14" s="67" t="str">
        <f t="shared" si="0"/>
        <v>please chooseplease choose</v>
      </c>
      <c r="AS14" s="147" t="str">
        <f>J!$AE$45</f>
        <v>please choose</v>
      </c>
      <c r="AT14" s="53" t="str">
        <f t="shared" si="1"/>
        <v>please chooseplease choose</v>
      </c>
      <c r="AU14" s="53" t="str">
        <f>J!$Z$49</f>
        <v>please choose</v>
      </c>
      <c r="AV14" s="53" t="str">
        <f t="shared" si="2"/>
        <v>please chooseplease choose</v>
      </c>
      <c r="AW14" s="66" t="str">
        <f>J!$Z$51</f>
        <v>please choose</v>
      </c>
      <c r="AX14" s="67" t="str">
        <f>J!$Z$54</f>
        <v>please choose</v>
      </c>
      <c r="AY14" s="66" t="str">
        <f>J!$Z$56</f>
        <v>please choose</v>
      </c>
      <c r="AZ14" s="53" t="str">
        <f>J!$X$67</f>
        <v>NO</v>
      </c>
      <c r="BA14" s="66" t="str">
        <f>IF(J!$B$71&amp;J!$B$73&amp;J!$B$75&amp;J!$H$71&amp;J!$H$73="NNNNN","NO","YES")</f>
        <v>NO</v>
      </c>
      <c r="BB14" s="68" t="s">
        <v>31</v>
      </c>
    </row>
    <row r="15" spans="2:58" s="54" customFormat="1" ht="25.15" customHeight="1" x14ac:dyDescent="0.25">
      <c r="B15" s="55" t="s">
        <v>32</v>
      </c>
      <c r="C15" s="49" t="str">
        <f>'SETTING DETAIL'!$J$5</f>
        <v>please choose</v>
      </c>
      <c r="D15" s="49" t="str">
        <f>'SETTING DETAIL'!$T$5</f>
        <v>please choose</v>
      </c>
      <c r="E15" s="50">
        <f>'SETTING DETAIL'!$I$7</f>
        <v>0</v>
      </c>
      <c r="F15" s="51">
        <f>'SETTING DETAIL'!$I$9</f>
        <v>0</v>
      </c>
      <c r="G15" s="51">
        <f>'SETTING DETAIL'!$I$12</f>
        <v>0</v>
      </c>
      <c r="H15" s="52" t="str">
        <f>'CHILD LIST'!B29</f>
        <v>insert if known</v>
      </c>
      <c r="I15" s="51"/>
      <c r="J15" s="69" t="str">
        <f>'CHILD LIST'!C29</f>
        <v>insert legal forename</v>
      </c>
      <c r="K15" s="52" t="str">
        <f>'CHILD LIST'!D29</f>
        <v>insert legal surname</v>
      </c>
      <c r="L15" s="56">
        <f>'CHILD LIST'!E29</f>
        <v>0</v>
      </c>
      <c r="M15" s="53" t="str">
        <f>'CHILD LIST'!F29</f>
        <v xml:space="preserve"> </v>
      </c>
      <c r="N15" s="73" t="str">
        <f>K!$AA$5</f>
        <v>please choose</v>
      </c>
      <c r="O15" s="74" t="str">
        <f>K!$Z$9</f>
        <v>please choose</v>
      </c>
      <c r="P15" s="75" t="str">
        <f>K!$Z$43</f>
        <v>please choose</v>
      </c>
      <c r="Q15" s="67" t="str">
        <f>K!$M$62</f>
        <v>please choose</v>
      </c>
      <c r="R15" s="53" t="str">
        <f>K!$Q$62</f>
        <v>please choose</v>
      </c>
      <c r="S15" s="53" t="str">
        <f>K!$U$62</f>
        <v>please choose</v>
      </c>
      <c r="T15" s="66" t="str">
        <f>K!$Z$62</f>
        <v>please choose</v>
      </c>
      <c r="U15" s="53" t="str">
        <f>K!$Z$12</f>
        <v>please choose</v>
      </c>
      <c r="V15" s="53" t="str">
        <f>K!$Z$14</f>
        <v>please choose</v>
      </c>
      <c r="W15" s="53" t="str">
        <f>K!$Z$16</f>
        <v>please choose</v>
      </c>
      <c r="X15" s="53" t="str">
        <f>K!$Z$18</f>
        <v>please choose</v>
      </c>
      <c r="Y15" s="53" t="str">
        <f>K!$M$60</f>
        <v>please choose</v>
      </c>
      <c r="Z15" s="66" t="str">
        <f>K!$M$64</f>
        <v>please choose</v>
      </c>
      <c r="AA15" s="67" t="str">
        <f>K!$Z$20</f>
        <v>please choose</v>
      </c>
      <c r="AB15" s="53" t="str">
        <f>K!$Z$22</f>
        <v>please choose</v>
      </c>
      <c r="AC15" s="53" t="str">
        <f>K!$Z$24</f>
        <v>please choose</v>
      </c>
      <c r="AD15" s="53" t="str">
        <f>K!$Z$26</f>
        <v>please choose</v>
      </c>
      <c r="AE15" s="53" t="str">
        <f>K!$Z$28</f>
        <v>please choose</v>
      </c>
      <c r="AF15" s="53" t="str">
        <f>K!$Q$60</f>
        <v>please choose</v>
      </c>
      <c r="AG15" s="66" t="str">
        <f>K!$Q$64</f>
        <v>please choose</v>
      </c>
      <c r="AH15" s="67" t="str">
        <f>K!$Z$30</f>
        <v>please choose</v>
      </c>
      <c r="AI15" s="53" t="str">
        <f>K!$Z$32</f>
        <v>please choose</v>
      </c>
      <c r="AJ15" s="53" t="str">
        <f>K!$Z$34</f>
        <v>please choose</v>
      </c>
      <c r="AK15" s="53" t="str">
        <f>K!$U$60</f>
        <v>please choose</v>
      </c>
      <c r="AL15" s="66" t="str">
        <f>K!$U$64</f>
        <v>please choose</v>
      </c>
      <c r="AM15" s="67" t="str">
        <f>K!$Z$36</f>
        <v>please choose</v>
      </c>
      <c r="AN15" s="53" t="str">
        <f>K!$Z$38</f>
        <v>please choose</v>
      </c>
      <c r="AO15" s="53" t="str">
        <f>K!$Z$40</f>
        <v>please choose</v>
      </c>
      <c r="AP15" s="53" t="str">
        <f>K!$Z$60</f>
        <v>please choose</v>
      </c>
      <c r="AQ15" s="66" t="str">
        <f>K!$Z$64</f>
        <v>please choose</v>
      </c>
      <c r="AR15" s="67" t="str">
        <f t="shared" si="0"/>
        <v>please chooseplease choose</v>
      </c>
      <c r="AS15" s="147" t="str">
        <f>K!$AE$45</f>
        <v>please choose</v>
      </c>
      <c r="AT15" s="53" t="str">
        <f t="shared" si="1"/>
        <v>please chooseplease choose</v>
      </c>
      <c r="AU15" s="53" t="str">
        <f>K!$Z$49</f>
        <v>please choose</v>
      </c>
      <c r="AV15" s="53" t="str">
        <f t="shared" si="2"/>
        <v>please chooseplease choose</v>
      </c>
      <c r="AW15" s="66" t="str">
        <f>K!$Z$51</f>
        <v>please choose</v>
      </c>
      <c r="AX15" s="67" t="str">
        <f>K!$Z$54</f>
        <v>please choose</v>
      </c>
      <c r="AY15" s="66" t="str">
        <f>K!$Z$56</f>
        <v>please choose</v>
      </c>
      <c r="AZ15" s="53" t="str">
        <f>K!$X$67</f>
        <v>NO</v>
      </c>
      <c r="BA15" s="66" t="str">
        <f>IF(K!$B$71&amp;K!$B$73&amp;K!$B$75&amp;K!$H$71&amp;K!$H$73="NNNNN","NO","YES")</f>
        <v>NO</v>
      </c>
      <c r="BB15" s="68" t="s">
        <v>32</v>
      </c>
    </row>
    <row r="16" spans="2:58" s="54" customFormat="1" ht="25.15" customHeight="1" x14ac:dyDescent="0.25">
      <c r="B16" s="55" t="s">
        <v>63</v>
      </c>
      <c r="C16" s="49" t="str">
        <f>'SETTING DETAIL'!$J$5</f>
        <v>please choose</v>
      </c>
      <c r="D16" s="49" t="str">
        <f>'SETTING DETAIL'!$T$5</f>
        <v>please choose</v>
      </c>
      <c r="E16" s="50">
        <f>'SETTING DETAIL'!$I$7</f>
        <v>0</v>
      </c>
      <c r="F16" s="51">
        <f>'SETTING DETAIL'!$I$9</f>
        <v>0</v>
      </c>
      <c r="G16" s="51">
        <f>'SETTING DETAIL'!$I$12</f>
        <v>0</v>
      </c>
      <c r="H16" s="52" t="str">
        <f>'CHILD LIST'!B31</f>
        <v>insert if known</v>
      </c>
      <c r="I16" s="51"/>
      <c r="J16" s="69" t="str">
        <f>'CHILD LIST'!C31</f>
        <v>insert legal forename</v>
      </c>
      <c r="K16" s="52" t="str">
        <f>'CHILD LIST'!D31</f>
        <v>insert legal surname</v>
      </c>
      <c r="L16" s="56">
        <f>'CHILD LIST'!E31</f>
        <v>0</v>
      </c>
      <c r="M16" s="53" t="str">
        <f>'CHILD LIST'!F31</f>
        <v xml:space="preserve"> </v>
      </c>
      <c r="N16" s="73" t="str">
        <f>L!$AA$5</f>
        <v>please choose</v>
      </c>
      <c r="O16" s="74" t="str">
        <f>L!$Z$9</f>
        <v>please choose</v>
      </c>
      <c r="P16" s="75" t="str">
        <f>L!$Z$43</f>
        <v>please choose</v>
      </c>
      <c r="Q16" s="67" t="str">
        <f>L!$M$62</f>
        <v>please choose</v>
      </c>
      <c r="R16" s="53" t="str">
        <f>L!$Q$62</f>
        <v>please choose</v>
      </c>
      <c r="S16" s="53" t="str">
        <f>L!$U$62</f>
        <v>please choose</v>
      </c>
      <c r="T16" s="66" t="str">
        <f>L!$Z$62</f>
        <v>please choose</v>
      </c>
      <c r="U16" s="53" t="str">
        <f>L!$Z$12</f>
        <v>please choose</v>
      </c>
      <c r="V16" s="53" t="str">
        <f>L!$Z$14</f>
        <v>please choose</v>
      </c>
      <c r="W16" s="53" t="str">
        <f>L!$Z$16</f>
        <v>please choose</v>
      </c>
      <c r="X16" s="53" t="str">
        <f>L!$Z$18</f>
        <v>please choose</v>
      </c>
      <c r="Y16" s="53" t="str">
        <f>L!$M$60</f>
        <v>please choose</v>
      </c>
      <c r="Z16" s="66" t="str">
        <f>L!$M$64</f>
        <v>please choose</v>
      </c>
      <c r="AA16" s="67" t="str">
        <f>L!$Z$20</f>
        <v>please choose</v>
      </c>
      <c r="AB16" s="53" t="str">
        <f>L!$Z$22</f>
        <v>please choose</v>
      </c>
      <c r="AC16" s="53" t="str">
        <f>L!$Z$24</f>
        <v>please choose</v>
      </c>
      <c r="AD16" s="53" t="str">
        <f>L!$Z$26</f>
        <v>please choose</v>
      </c>
      <c r="AE16" s="53" t="str">
        <f>L!$Z$28</f>
        <v>please choose</v>
      </c>
      <c r="AF16" s="53" t="str">
        <f>L!$Q$60</f>
        <v>please choose</v>
      </c>
      <c r="AG16" s="66" t="str">
        <f>L!$Q$64</f>
        <v>please choose</v>
      </c>
      <c r="AH16" s="67" t="str">
        <f>L!$Z$30</f>
        <v>please choose</v>
      </c>
      <c r="AI16" s="53" t="str">
        <f>L!$Z$32</f>
        <v>please choose</v>
      </c>
      <c r="AJ16" s="53" t="str">
        <f>L!$Z$34</f>
        <v>please choose</v>
      </c>
      <c r="AK16" s="53" t="str">
        <f>L!$U$60</f>
        <v>please choose</v>
      </c>
      <c r="AL16" s="66" t="str">
        <f>L!$U$64</f>
        <v>please choose</v>
      </c>
      <c r="AM16" s="67" t="str">
        <f>L!$Z$36</f>
        <v>please choose</v>
      </c>
      <c r="AN16" s="53" t="str">
        <f>L!$Z$38</f>
        <v>please choose</v>
      </c>
      <c r="AO16" s="53" t="str">
        <f>L!$Z$40</f>
        <v>please choose</v>
      </c>
      <c r="AP16" s="53" t="str">
        <f>L!$Z$60</f>
        <v>please choose</v>
      </c>
      <c r="AQ16" s="66" t="str">
        <f>L!$Z$64</f>
        <v>please choose</v>
      </c>
      <c r="AR16" s="67" t="str">
        <f t="shared" si="0"/>
        <v>please chooseplease choose</v>
      </c>
      <c r="AS16" s="147" t="str">
        <f>L!$AE$45</f>
        <v>please choose</v>
      </c>
      <c r="AT16" s="53" t="str">
        <f t="shared" si="1"/>
        <v>please chooseplease choose</v>
      </c>
      <c r="AU16" s="53" t="str">
        <f>L!$Z$49</f>
        <v>please choose</v>
      </c>
      <c r="AV16" s="53" t="str">
        <f t="shared" si="2"/>
        <v>please chooseplease choose</v>
      </c>
      <c r="AW16" s="66" t="str">
        <f>L!$Z$51</f>
        <v>please choose</v>
      </c>
      <c r="AX16" s="67" t="str">
        <f>L!$Z$54</f>
        <v>please choose</v>
      </c>
      <c r="AY16" s="66" t="str">
        <f>L!$Z$56</f>
        <v>please choose</v>
      </c>
      <c r="AZ16" s="53" t="str">
        <f>L!$X$67</f>
        <v>NO</v>
      </c>
      <c r="BA16" s="66" t="str">
        <f>IF(L!$B$71&amp;L!$B$73&amp;L!$B$75&amp;L!$H$71&amp;L!$H$73="NNNNN","NO","YES")</f>
        <v>NO</v>
      </c>
      <c r="BB16" s="68" t="s">
        <v>63</v>
      </c>
    </row>
    <row r="17" spans="2:58" s="54" customFormat="1" ht="25.15" customHeight="1" x14ac:dyDescent="0.25">
      <c r="B17" s="55" t="s">
        <v>64</v>
      </c>
      <c r="C17" s="49" t="str">
        <f>'SETTING DETAIL'!$J$5</f>
        <v>please choose</v>
      </c>
      <c r="D17" s="49" t="str">
        <f>'SETTING DETAIL'!$T$5</f>
        <v>please choose</v>
      </c>
      <c r="E17" s="50">
        <f>'SETTING DETAIL'!$I$7</f>
        <v>0</v>
      </c>
      <c r="F17" s="51">
        <f>'SETTING DETAIL'!$I$9</f>
        <v>0</v>
      </c>
      <c r="G17" s="51">
        <f>'SETTING DETAIL'!$I$12</f>
        <v>0</v>
      </c>
      <c r="H17" s="52" t="str">
        <f>'CHILD LIST'!B33</f>
        <v>insert if known</v>
      </c>
      <c r="I17" s="51"/>
      <c r="J17" s="69" t="str">
        <f>'CHILD LIST'!C33</f>
        <v>insert legal forename</v>
      </c>
      <c r="K17" s="52" t="str">
        <f>'CHILD LIST'!D33</f>
        <v>insert legal surname</v>
      </c>
      <c r="L17" s="56">
        <f>'CHILD LIST'!E33</f>
        <v>0</v>
      </c>
      <c r="M17" s="53" t="str">
        <f>'CHILD LIST'!F33</f>
        <v xml:space="preserve"> </v>
      </c>
      <c r="N17" s="73" t="str">
        <f>M!$AA$5</f>
        <v>please choose</v>
      </c>
      <c r="O17" s="74" t="str">
        <f>M!$Z$9</f>
        <v>please choose</v>
      </c>
      <c r="P17" s="75" t="str">
        <f>M!$Z$43</f>
        <v>please choose</v>
      </c>
      <c r="Q17" s="67" t="str">
        <f>M!$M$62</f>
        <v>please choose</v>
      </c>
      <c r="R17" s="53" t="str">
        <f>M!$Q$62</f>
        <v>please choose</v>
      </c>
      <c r="S17" s="53" t="str">
        <f>M!$U$62</f>
        <v>please choose</v>
      </c>
      <c r="T17" s="66" t="str">
        <f>M!$Z$62</f>
        <v>please choose</v>
      </c>
      <c r="U17" s="53" t="str">
        <f>M!$Z$12</f>
        <v>please choose</v>
      </c>
      <c r="V17" s="53" t="str">
        <f>M!$Z$14</f>
        <v>please choose</v>
      </c>
      <c r="W17" s="53" t="str">
        <f>M!$Z$16</f>
        <v>please choose</v>
      </c>
      <c r="X17" s="53" t="str">
        <f>M!$Z$18</f>
        <v>please choose</v>
      </c>
      <c r="Y17" s="53" t="str">
        <f>M!$M$60</f>
        <v>please choose</v>
      </c>
      <c r="Z17" s="66" t="str">
        <f>M!$M$64</f>
        <v>please choose</v>
      </c>
      <c r="AA17" s="67" t="str">
        <f>M!$Z$20</f>
        <v>please choose</v>
      </c>
      <c r="AB17" s="53" t="str">
        <f>M!$Z$22</f>
        <v>please choose</v>
      </c>
      <c r="AC17" s="53" t="str">
        <f>M!$Z$24</f>
        <v>please choose</v>
      </c>
      <c r="AD17" s="53" t="str">
        <f>M!$Z$26</f>
        <v>please choose</v>
      </c>
      <c r="AE17" s="53" t="str">
        <f>M!$Z$28</f>
        <v>please choose</v>
      </c>
      <c r="AF17" s="53" t="str">
        <f>M!$Q$60</f>
        <v>please choose</v>
      </c>
      <c r="AG17" s="66" t="str">
        <f>M!$Q$64</f>
        <v>please choose</v>
      </c>
      <c r="AH17" s="67" t="str">
        <f>M!$Z$30</f>
        <v>please choose</v>
      </c>
      <c r="AI17" s="53" t="str">
        <f>M!$Z$32</f>
        <v>please choose</v>
      </c>
      <c r="AJ17" s="53" t="str">
        <f>M!$Z$34</f>
        <v>please choose</v>
      </c>
      <c r="AK17" s="53" t="str">
        <f>M!$U$60</f>
        <v>please choose</v>
      </c>
      <c r="AL17" s="66" t="str">
        <f>M!$U$64</f>
        <v>please choose</v>
      </c>
      <c r="AM17" s="67" t="str">
        <f>M!$Z$36</f>
        <v>please choose</v>
      </c>
      <c r="AN17" s="53" t="str">
        <f>M!$Z$38</f>
        <v>please choose</v>
      </c>
      <c r="AO17" s="53" t="str">
        <f>M!$Z$40</f>
        <v>please choose</v>
      </c>
      <c r="AP17" s="53" t="str">
        <f>M!$Z$60</f>
        <v>please choose</v>
      </c>
      <c r="AQ17" s="66" t="str">
        <f>M!$Z$64</f>
        <v>please choose</v>
      </c>
      <c r="AR17" s="67" t="str">
        <f t="shared" si="0"/>
        <v>please chooseplease choose</v>
      </c>
      <c r="AS17" s="147" t="str">
        <f>M!$AE$45</f>
        <v>please choose</v>
      </c>
      <c r="AT17" s="53" t="str">
        <f t="shared" si="1"/>
        <v>please chooseplease choose</v>
      </c>
      <c r="AU17" s="53" t="str">
        <f>M!$Z$49</f>
        <v>please choose</v>
      </c>
      <c r="AV17" s="53" t="str">
        <f t="shared" si="2"/>
        <v>please chooseplease choose</v>
      </c>
      <c r="AW17" s="66" t="str">
        <f>M!$Z$51</f>
        <v>please choose</v>
      </c>
      <c r="AX17" s="67" t="str">
        <f>M!$Z$54</f>
        <v>please choose</v>
      </c>
      <c r="AY17" s="66" t="str">
        <f>M!$Z$56</f>
        <v>please choose</v>
      </c>
      <c r="AZ17" s="53" t="str">
        <f>M!$X$67</f>
        <v>NO</v>
      </c>
      <c r="BA17" s="66" t="str">
        <f>IF(M!$B$71&amp;M!$B$73&amp;M!$B$75&amp;M!$H$71&amp;M!$H$73="NNNNN","NO","YES")</f>
        <v>NO</v>
      </c>
      <c r="BB17" s="68" t="s">
        <v>64</v>
      </c>
    </row>
    <row r="18" spans="2:58" s="54" customFormat="1" ht="25.15" customHeight="1" x14ac:dyDescent="0.25">
      <c r="B18" s="55" t="s">
        <v>68</v>
      </c>
      <c r="C18" s="49" t="str">
        <f>'SETTING DETAIL'!$J$5</f>
        <v>please choose</v>
      </c>
      <c r="D18" s="49" t="str">
        <f>'SETTING DETAIL'!$T$5</f>
        <v>please choose</v>
      </c>
      <c r="E18" s="50">
        <f>'SETTING DETAIL'!$I$7</f>
        <v>0</v>
      </c>
      <c r="F18" s="51">
        <f>'SETTING DETAIL'!$I$9</f>
        <v>0</v>
      </c>
      <c r="G18" s="51">
        <f>'SETTING DETAIL'!$I$12</f>
        <v>0</v>
      </c>
      <c r="H18" s="52" t="str">
        <f>'CHILD LIST'!B35</f>
        <v>insert if known</v>
      </c>
      <c r="I18" s="51"/>
      <c r="J18" s="69" t="str">
        <f>'CHILD LIST'!C35</f>
        <v>insert legal forename</v>
      </c>
      <c r="K18" s="52" t="str">
        <f>'CHILD LIST'!D35</f>
        <v>insert legal surname</v>
      </c>
      <c r="L18" s="56">
        <f>'CHILD LIST'!E35</f>
        <v>0</v>
      </c>
      <c r="M18" s="53" t="str">
        <f>'CHILD LIST'!F35</f>
        <v xml:space="preserve"> </v>
      </c>
      <c r="N18" s="73" t="str">
        <f>N!$AA$5</f>
        <v>please choose</v>
      </c>
      <c r="O18" s="74" t="str">
        <f>N!$Z$9</f>
        <v>please choose</v>
      </c>
      <c r="P18" s="75" t="str">
        <f>N!$Z$43</f>
        <v>please choose</v>
      </c>
      <c r="Q18" s="67" t="str">
        <f>N!$M$62</f>
        <v>please choose</v>
      </c>
      <c r="R18" s="53" t="str">
        <f>N!$Q$62</f>
        <v>please choose</v>
      </c>
      <c r="S18" s="53" t="str">
        <f>N!$U$62</f>
        <v>please choose</v>
      </c>
      <c r="T18" s="66" t="str">
        <f>N!$Z$62</f>
        <v>please choose</v>
      </c>
      <c r="U18" s="53" t="str">
        <f>N!$Z$12</f>
        <v>please choose</v>
      </c>
      <c r="V18" s="53" t="str">
        <f>N!$Z$14</f>
        <v>please choose</v>
      </c>
      <c r="W18" s="53" t="str">
        <f>N!$Z$16</f>
        <v>please choose</v>
      </c>
      <c r="X18" s="53" t="str">
        <f>N!$Z$18</f>
        <v>please choose</v>
      </c>
      <c r="Y18" s="53" t="str">
        <f>N!$M$60</f>
        <v>please choose</v>
      </c>
      <c r="Z18" s="66" t="str">
        <f>N!$M$64</f>
        <v>please choose</v>
      </c>
      <c r="AA18" s="67" t="str">
        <f>N!$Z$20</f>
        <v>please choose</v>
      </c>
      <c r="AB18" s="53" t="str">
        <f>N!$Z$22</f>
        <v>please choose</v>
      </c>
      <c r="AC18" s="53" t="str">
        <f>N!$Z$24</f>
        <v>please choose</v>
      </c>
      <c r="AD18" s="53" t="str">
        <f>N!$Z$26</f>
        <v>please choose</v>
      </c>
      <c r="AE18" s="53" t="str">
        <f>N!$Z$28</f>
        <v>please choose</v>
      </c>
      <c r="AF18" s="53" t="str">
        <f>N!$Q$60</f>
        <v>please choose</v>
      </c>
      <c r="AG18" s="66" t="str">
        <f>N!$Q$64</f>
        <v>please choose</v>
      </c>
      <c r="AH18" s="67" t="str">
        <f>N!$Z$30</f>
        <v>please choose</v>
      </c>
      <c r="AI18" s="53" t="str">
        <f>N!$Z$32</f>
        <v>please choose</v>
      </c>
      <c r="AJ18" s="53" t="str">
        <f>N!$Z$34</f>
        <v>please choose</v>
      </c>
      <c r="AK18" s="53" t="str">
        <f>N!$U$60</f>
        <v>please choose</v>
      </c>
      <c r="AL18" s="66" t="str">
        <f>N!$U$64</f>
        <v>please choose</v>
      </c>
      <c r="AM18" s="67" t="str">
        <f>N!$Z$36</f>
        <v>please choose</v>
      </c>
      <c r="AN18" s="53" t="str">
        <f>N!$Z$38</f>
        <v>please choose</v>
      </c>
      <c r="AO18" s="53" t="str">
        <f>N!$Z$40</f>
        <v>please choose</v>
      </c>
      <c r="AP18" s="53" t="str">
        <f>N!$Z$60</f>
        <v>please choose</v>
      </c>
      <c r="AQ18" s="66" t="str">
        <f>N!$Z$64</f>
        <v>please choose</v>
      </c>
      <c r="AR18" s="67" t="str">
        <f t="shared" si="0"/>
        <v>please chooseplease choose</v>
      </c>
      <c r="AS18" s="147" t="str">
        <f>N!$AE$45</f>
        <v>please choose</v>
      </c>
      <c r="AT18" s="53" t="str">
        <f t="shared" si="1"/>
        <v>please chooseplease choose</v>
      </c>
      <c r="AU18" s="53" t="str">
        <f>N!$Z$49</f>
        <v>please choose</v>
      </c>
      <c r="AV18" s="53" t="str">
        <f t="shared" si="2"/>
        <v>please chooseplease choose</v>
      </c>
      <c r="AW18" s="66" t="str">
        <f>N!$Z$51</f>
        <v>please choose</v>
      </c>
      <c r="AX18" s="67" t="str">
        <f>N!$Z$54</f>
        <v>please choose</v>
      </c>
      <c r="AY18" s="66" t="str">
        <f>N!$Z$56</f>
        <v>please choose</v>
      </c>
      <c r="AZ18" s="53" t="str">
        <f>N!$X$67</f>
        <v>NO</v>
      </c>
      <c r="BA18" s="66" t="str">
        <f>IF(N!$B$71&amp;N!$B$73&amp;N!$B$75&amp;N!$H$71&amp;N!$H$73="NNNNN","NO","YES")</f>
        <v>NO</v>
      </c>
      <c r="BB18" s="68" t="s">
        <v>68</v>
      </c>
    </row>
    <row r="19" spans="2:58" s="54" customFormat="1" ht="25.15" customHeight="1" x14ac:dyDescent="0.25">
      <c r="B19" s="55" t="s">
        <v>72</v>
      </c>
      <c r="C19" s="49" t="str">
        <f>'SETTING DETAIL'!$J$5</f>
        <v>please choose</v>
      </c>
      <c r="D19" s="49" t="str">
        <f>'SETTING DETAIL'!$T$5</f>
        <v>please choose</v>
      </c>
      <c r="E19" s="50">
        <f>'SETTING DETAIL'!$I$7</f>
        <v>0</v>
      </c>
      <c r="F19" s="51">
        <f>'SETTING DETAIL'!$I$9</f>
        <v>0</v>
      </c>
      <c r="G19" s="51">
        <f>'SETTING DETAIL'!$I$12</f>
        <v>0</v>
      </c>
      <c r="H19" s="52" t="str">
        <f>'CHILD LIST'!B37</f>
        <v>insert if known</v>
      </c>
      <c r="I19" s="51"/>
      <c r="J19" s="69" t="str">
        <f>'CHILD LIST'!C37</f>
        <v>insert legal forename</v>
      </c>
      <c r="K19" s="52" t="str">
        <f>'CHILD LIST'!D37</f>
        <v>insert legal surname</v>
      </c>
      <c r="L19" s="56">
        <f>'CHILD LIST'!E37</f>
        <v>0</v>
      </c>
      <c r="M19" s="53" t="str">
        <f>'CHILD LIST'!F37</f>
        <v xml:space="preserve"> </v>
      </c>
      <c r="N19" s="73" t="str">
        <f>O!$AA$5</f>
        <v>please choose</v>
      </c>
      <c r="O19" s="74" t="str">
        <f>O!$Z$9</f>
        <v>please choose</v>
      </c>
      <c r="P19" s="75" t="str">
        <f>O!$Z$43</f>
        <v>please choose</v>
      </c>
      <c r="Q19" s="67" t="str">
        <f>O!$M$62</f>
        <v>please choose</v>
      </c>
      <c r="R19" s="53" t="str">
        <f>O!$Q$62</f>
        <v>please choose</v>
      </c>
      <c r="S19" s="53" t="str">
        <f>O!$U$62</f>
        <v>please choose</v>
      </c>
      <c r="T19" s="66" t="str">
        <f>O!$Z$62</f>
        <v>please choose</v>
      </c>
      <c r="U19" s="53" t="str">
        <f>O!$Z$12</f>
        <v>please choose</v>
      </c>
      <c r="V19" s="53" t="str">
        <f>O!$Z$14</f>
        <v>please choose</v>
      </c>
      <c r="W19" s="53" t="str">
        <f>O!$Z$16</f>
        <v>please choose</v>
      </c>
      <c r="X19" s="53" t="str">
        <f>O!$Z$18</f>
        <v>please choose</v>
      </c>
      <c r="Y19" s="53" t="str">
        <f>O!$M$60</f>
        <v>please choose</v>
      </c>
      <c r="Z19" s="66" t="str">
        <f>O!$M$64</f>
        <v>please choose</v>
      </c>
      <c r="AA19" s="67" t="str">
        <f>O!$Z$20</f>
        <v>please choose</v>
      </c>
      <c r="AB19" s="53" t="str">
        <f>O!$Z$22</f>
        <v>please choose</v>
      </c>
      <c r="AC19" s="53" t="str">
        <f>O!$Z$24</f>
        <v>please choose</v>
      </c>
      <c r="AD19" s="53" t="str">
        <f>O!$Z$26</f>
        <v>please choose</v>
      </c>
      <c r="AE19" s="53" t="str">
        <f>O!$Z$28</f>
        <v>please choose</v>
      </c>
      <c r="AF19" s="53" t="str">
        <f>O!$Q$60</f>
        <v>please choose</v>
      </c>
      <c r="AG19" s="66" t="str">
        <f>O!$Q$64</f>
        <v>please choose</v>
      </c>
      <c r="AH19" s="67" t="str">
        <f>O!$Z$30</f>
        <v>please choose</v>
      </c>
      <c r="AI19" s="53" t="str">
        <f>O!$Z$32</f>
        <v>please choose</v>
      </c>
      <c r="AJ19" s="53" t="str">
        <f>O!$Z$34</f>
        <v>please choose</v>
      </c>
      <c r="AK19" s="53" t="str">
        <f>O!$U$60</f>
        <v>please choose</v>
      </c>
      <c r="AL19" s="66" t="str">
        <f>O!$U$64</f>
        <v>please choose</v>
      </c>
      <c r="AM19" s="67" t="str">
        <f>O!$Z$36</f>
        <v>please choose</v>
      </c>
      <c r="AN19" s="53" t="str">
        <f>O!$Z$38</f>
        <v>please choose</v>
      </c>
      <c r="AO19" s="53" t="str">
        <f>O!$Z$40</f>
        <v>please choose</v>
      </c>
      <c r="AP19" s="53" t="str">
        <f>O!$Z$60</f>
        <v>please choose</v>
      </c>
      <c r="AQ19" s="66" t="str">
        <f>O!$Z$64</f>
        <v>please choose</v>
      </c>
      <c r="AR19" s="67" t="str">
        <f t="shared" si="0"/>
        <v>please chooseplease choose</v>
      </c>
      <c r="AS19" s="147" t="str">
        <f>O!$AE$45</f>
        <v>please choose</v>
      </c>
      <c r="AT19" s="53" t="str">
        <f t="shared" si="1"/>
        <v>please chooseplease choose</v>
      </c>
      <c r="AU19" s="53" t="str">
        <f>O!$Z$49</f>
        <v>please choose</v>
      </c>
      <c r="AV19" s="53" t="str">
        <f t="shared" si="2"/>
        <v>please chooseplease choose</v>
      </c>
      <c r="AW19" s="66" t="str">
        <f>O!$Z$51</f>
        <v>please choose</v>
      </c>
      <c r="AX19" s="67" t="str">
        <f>O!$Z$54</f>
        <v>please choose</v>
      </c>
      <c r="AY19" s="66" t="str">
        <f>O!$Z$56</f>
        <v>please choose</v>
      </c>
      <c r="AZ19" s="53" t="str">
        <f>O!$X$67</f>
        <v>NO</v>
      </c>
      <c r="BA19" s="66" t="str">
        <f>IF(O!$B$71&amp;O!$B$73&amp;O!$B$75&amp;O!$H$71&amp;O!$H$73="NNNNN","NO","YES")</f>
        <v>NO</v>
      </c>
      <c r="BB19" s="68" t="s">
        <v>72</v>
      </c>
    </row>
    <row r="20" spans="2:58" s="54" customFormat="1" ht="25.15" customHeight="1" x14ac:dyDescent="0.25">
      <c r="B20" s="55" t="s">
        <v>77</v>
      </c>
      <c r="C20" s="49" t="str">
        <f>'SETTING DETAIL'!$J$5</f>
        <v>please choose</v>
      </c>
      <c r="D20" s="49" t="str">
        <f>'SETTING DETAIL'!$T$5</f>
        <v>please choose</v>
      </c>
      <c r="E20" s="50">
        <f>'SETTING DETAIL'!$I$7</f>
        <v>0</v>
      </c>
      <c r="F20" s="51">
        <f>'SETTING DETAIL'!$I$9</f>
        <v>0</v>
      </c>
      <c r="G20" s="51">
        <f>'SETTING DETAIL'!$I$12</f>
        <v>0</v>
      </c>
      <c r="H20" s="52" t="str">
        <f>'CHILD LIST'!B39</f>
        <v>insert if known</v>
      </c>
      <c r="I20" s="51"/>
      <c r="J20" s="69" t="str">
        <f>'CHILD LIST'!C39</f>
        <v>insert legal forename</v>
      </c>
      <c r="K20" s="52" t="str">
        <f>'CHILD LIST'!D39</f>
        <v>insert legal surname</v>
      </c>
      <c r="L20" s="56">
        <f>'CHILD LIST'!E39</f>
        <v>0</v>
      </c>
      <c r="M20" s="53" t="str">
        <f>'CHILD LIST'!F39</f>
        <v xml:space="preserve"> </v>
      </c>
      <c r="N20" s="73" t="str">
        <f>P!$AA$5</f>
        <v>please choose</v>
      </c>
      <c r="O20" s="74" t="str">
        <f>P!$Z$9</f>
        <v>please choose</v>
      </c>
      <c r="P20" s="75" t="str">
        <f>P!$Z$43</f>
        <v>please choose</v>
      </c>
      <c r="Q20" s="67" t="str">
        <f>P!$M$62</f>
        <v>please choose</v>
      </c>
      <c r="R20" s="53" t="str">
        <f>P!$Q$62</f>
        <v>please choose</v>
      </c>
      <c r="S20" s="53" t="str">
        <f>P!$U$62</f>
        <v>please choose</v>
      </c>
      <c r="T20" s="66" t="str">
        <f>P!$Z$62</f>
        <v>please choose</v>
      </c>
      <c r="U20" s="53" t="str">
        <f>P!$Z$12</f>
        <v>please choose</v>
      </c>
      <c r="V20" s="53" t="str">
        <f>P!$Z$14</f>
        <v>please choose</v>
      </c>
      <c r="W20" s="53" t="str">
        <f>P!$Z$16</f>
        <v>please choose</v>
      </c>
      <c r="X20" s="53" t="str">
        <f>P!$Z$18</f>
        <v>please choose</v>
      </c>
      <c r="Y20" s="53" t="str">
        <f>P!$M$60</f>
        <v>please choose</v>
      </c>
      <c r="Z20" s="66" t="str">
        <f>P!$M$64</f>
        <v>please choose</v>
      </c>
      <c r="AA20" s="67" t="str">
        <f>P!$Z$20</f>
        <v>please choose</v>
      </c>
      <c r="AB20" s="53" t="str">
        <f>P!$Z$22</f>
        <v>please choose</v>
      </c>
      <c r="AC20" s="53" t="str">
        <f>P!$Z$24</f>
        <v>please choose</v>
      </c>
      <c r="AD20" s="53" t="str">
        <f>P!$Z$26</f>
        <v>please choose</v>
      </c>
      <c r="AE20" s="53" t="str">
        <f>P!$Z$28</f>
        <v>please choose</v>
      </c>
      <c r="AF20" s="53" t="str">
        <f>P!$Q$60</f>
        <v>please choose</v>
      </c>
      <c r="AG20" s="66" t="str">
        <f>P!$Q$64</f>
        <v>please choose</v>
      </c>
      <c r="AH20" s="67" t="str">
        <f>P!$Z$30</f>
        <v>please choose</v>
      </c>
      <c r="AI20" s="53" t="str">
        <f>P!$Z$32</f>
        <v>please choose</v>
      </c>
      <c r="AJ20" s="53" t="str">
        <f>P!$Z$34</f>
        <v>please choose</v>
      </c>
      <c r="AK20" s="53" t="str">
        <f>P!$U$60</f>
        <v>please choose</v>
      </c>
      <c r="AL20" s="66" t="str">
        <f>P!$U$64</f>
        <v>please choose</v>
      </c>
      <c r="AM20" s="67" t="str">
        <f>P!$Z$36</f>
        <v>please choose</v>
      </c>
      <c r="AN20" s="53" t="str">
        <f>P!$Z$38</f>
        <v>please choose</v>
      </c>
      <c r="AO20" s="53" t="str">
        <f>P!$Z$40</f>
        <v>please choose</v>
      </c>
      <c r="AP20" s="53" t="str">
        <f>P!$Z$60</f>
        <v>please choose</v>
      </c>
      <c r="AQ20" s="66" t="str">
        <f>P!$Z$64</f>
        <v>please choose</v>
      </c>
      <c r="AR20" s="67" t="str">
        <f t="shared" si="0"/>
        <v>please chooseplease choose</v>
      </c>
      <c r="AS20" s="147" t="str">
        <f>P!$AE$45</f>
        <v>please choose</v>
      </c>
      <c r="AT20" s="53" t="str">
        <f t="shared" si="1"/>
        <v>please chooseplease choose</v>
      </c>
      <c r="AU20" s="53" t="str">
        <f>P!$Z$49</f>
        <v>please choose</v>
      </c>
      <c r="AV20" s="53" t="str">
        <f t="shared" si="2"/>
        <v>please chooseplease choose</v>
      </c>
      <c r="AW20" s="66" t="str">
        <f>P!$Z$51</f>
        <v>please choose</v>
      </c>
      <c r="AX20" s="67" t="str">
        <f>P!$Z$54</f>
        <v>please choose</v>
      </c>
      <c r="AY20" s="66" t="str">
        <f>P!$Z$56</f>
        <v>please choose</v>
      </c>
      <c r="AZ20" s="53" t="str">
        <f>P!$X$67</f>
        <v>NO</v>
      </c>
      <c r="BA20" s="66" t="str">
        <f>IF(P!$B$71&amp;P!$B$73&amp;P!$B$75&amp;P!$H$71&amp;P!$H$73="NNNNN","NO","YES")</f>
        <v>NO</v>
      </c>
      <c r="BB20" s="68" t="s">
        <v>77</v>
      </c>
    </row>
    <row r="21" spans="2:58" s="54" customFormat="1" ht="25.15" customHeight="1" x14ac:dyDescent="0.25">
      <c r="B21" s="55" t="s">
        <v>88</v>
      </c>
      <c r="C21" s="49" t="str">
        <f>'SETTING DETAIL'!$J$5</f>
        <v>please choose</v>
      </c>
      <c r="D21" s="49" t="str">
        <f>'SETTING DETAIL'!$T$5</f>
        <v>please choose</v>
      </c>
      <c r="E21" s="50">
        <f>'SETTING DETAIL'!$I$7</f>
        <v>0</v>
      </c>
      <c r="F21" s="51">
        <f>'SETTING DETAIL'!$I$9</f>
        <v>0</v>
      </c>
      <c r="G21" s="51">
        <f>'SETTING DETAIL'!$I$12</f>
        <v>0</v>
      </c>
      <c r="H21" s="52" t="str">
        <f>'CHILD LIST'!B41</f>
        <v>insert if known</v>
      </c>
      <c r="I21" s="51"/>
      <c r="J21" s="69" t="str">
        <f>'CHILD LIST'!C41</f>
        <v>insert legal forename</v>
      </c>
      <c r="K21" s="52" t="str">
        <f>'CHILD LIST'!D41</f>
        <v>insert legal surname</v>
      </c>
      <c r="L21" s="56">
        <f>'CHILD LIST'!E41</f>
        <v>0</v>
      </c>
      <c r="M21" s="53" t="str">
        <f>'CHILD LIST'!F41</f>
        <v xml:space="preserve"> </v>
      </c>
      <c r="N21" s="73" t="str">
        <f>Q!$AA$5</f>
        <v>please choose</v>
      </c>
      <c r="O21" s="74" t="str">
        <f>Q!$Z$9</f>
        <v>please choose</v>
      </c>
      <c r="P21" s="75" t="str">
        <f>Q!$Z$43</f>
        <v>please choose</v>
      </c>
      <c r="Q21" s="67" t="str">
        <f>Q!$M$62</f>
        <v>please choose</v>
      </c>
      <c r="R21" s="53" t="str">
        <f>Q!$Q$62</f>
        <v>please choose</v>
      </c>
      <c r="S21" s="53" t="str">
        <f>Q!$U$62</f>
        <v>please choose</v>
      </c>
      <c r="T21" s="66" t="str">
        <f>Q!$Z$62</f>
        <v>please choose</v>
      </c>
      <c r="U21" s="53" t="str">
        <f>Q!$Z$12</f>
        <v>please choose</v>
      </c>
      <c r="V21" s="53" t="str">
        <f>Q!$Z$14</f>
        <v>please choose</v>
      </c>
      <c r="W21" s="53" t="str">
        <f>Q!$Z$16</f>
        <v>please choose</v>
      </c>
      <c r="X21" s="53" t="str">
        <f>Q!$Z$18</f>
        <v>please choose</v>
      </c>
      <c r="Y21" s="53" t="str">
        <f>Q!$M$60</f>
        <v>please choose</v>
      </c>
      <c r="Z21" s="66" t="str">
        <f>Q!$M$64</f>
        <v>please choose</v>
      </c>
      <c r="AA21" s="67" t="str">
        <f>Q!$Z$20</f>
        <v>please choose</v>
      </c>
      <c r="AB21" s="53" t="str">
        <f>Q!$Z$22</f>
        <v>please choose</v>
      </c>
      <c r="AC21" s="53" t="str">
        <f>Q!$Z$24</f>
        <v>please choose</v>
      </c>
      <c r="AD21" s="53" t="str">
        <f>Q!$Z$26</f>
        <v>please choose</v>
      </c>
      <c r="AE21" s="53" t="str">
        <f>Q!$Z$28</f>
        <v>please choose</v>
      </c>
      <c r="AF21" s="53" t="str">
        <f>Q!$Q$60</f>
        <v>please choose</v>
      </c>
      <c r="AG21" s="66" t="str">
        <f>Q!$Q$64</f>
        <v>please choose</v>
      </c>
      <c r="AH21" s="67" t="str">
        <f>Q!$Z$30</f>
        <v>please choose</v>
      </c>
      <c r="AI21" s="53" t="str">
        <f>Q!$Z$32</f>
        <v>please choose</v>
      </c>
      <c r="AJ21" s="53" t="str">
        <f>Q!$Z$34</f>
        <v>please choose</v>
      </c>
      <c r="AK21" s="53" t="str">
        <f>Q!$U$60</f>
        <v>please choose</v>
      </c>
      <c r="AL21" s="66" t="str">
        <f>Q!$U$64</f>
        <v>please choose</v>
      </c>
      <c r="AM21" s="67" t="str">
        <f>Q!$Z$36</f>
        <v>please choose</v>
      </c>
      <c r="AN21" s="53" t="str">
        <f>Q!$Z$38</f>
        <v>please choose</v>
      </c>
      <c r="AO21" s="53" t="str">
        <f>Q!$Z$40</f>
        <v>please choose</v>
      </c>
      <c r="AP21" s="53" t="str">
        <f>Q!$Z$60</f>
        <v>please choose</v>
      </c>
      <c r="AQ21" s="66" t="str">
        <f>Q!$Z$64</f>
        <v>please choose</v>
      </c>
      <c r="AR21" s="67" t="str">
        <f t="shared" si="0"/>
        <v>please chooseplease choose</v>
      </c>
      <c r="AS21" s="147" t="str">
        <f>Q!$AE$45</f>
        <v>please choose</v>
      </c>
      <c r="AT21" s="53" t="str">
        <f t="shared" si="1"/>
        <v>please chooseplease choose</v>
      </c>
      <c r="AU21" s="53" t="str">
        <f>Q!$Z$49</f>
        <v>please choose</v>
      </c>
      <c r="AV21" s="53" t="str">
        <f t="shared" si="2"/>
        <v>please chooseplease choose</v>
      </c>
      <c r="AW21" s="66" t="str">
        <f>Q!$Z$51</f>
        <v>please choose</v>
      </c>
      <c r="AX21" s="67" t="str">
        <f>Q!$Z$54</f>
        <v>please choose</v>
      </c>
      <c r="AY21" s="66" t="str">
        <f>Q!$Z$56</f>
        <v>please choose</v>
      </c>
      <c r="AZ21" s="53" t="str">
        <f>Q!$X$67</f>
        <v>NO</v>
      </c>
      <c r="BA21" s="66" t="str">
        <f>IF(Q!$B$71&amp;Q!$B$73&amp;Q!$B$75&amp;Q!$H$71&amp;Q!$H$73="NNNNN","NO","YES")</f>
        <v>NO</v>
      </c>
      <c r="BB21" s="68" t="s">
        <v>88</v>
      </c>
    </row>
    <row r="22" spans="2:58" s="54" customFormat="1" ht="25.15" customHeight="1" x14ac:dyDescent="0.25">
      <c r="B22" s="55" t="s">
        <v>89</v>
      </c>
      <c r="C22" s="49" t="str">
        <f>'SETTING DETAIL'!$J$5</f>
        <v>please choose</v>
      </c>
      <c r="D22" s="49" t="str">
        <f>'SETTING DETAIL'!$T$5</f>
        <v>please choose</v>
      </c>
      <c r="E22" s="50">
        <f>'SETTING DETAIL'!$I$7</f>
        <v>0</v>
      </c>
      <c r="F22" s="51">
        <f>'SETTING DETAIL'!$I$9</f>
        <v>0</v>
      </c>
      <c r="G22" s="51">
        <f>'SETTING DETAIL'!$I$12</f>
        <v>0</v>
      </c>
      <c r="H22" s="52" t="str">
        <f>'CHILD LIST'!B43</f>
        <v>insert if known</v>
      </c>
      <c r="I22" s="51"/>
      <c r="J22" s="69" t="str">
        <f>'CHILD LIST'!C43</f>
        <v>insert legal forename</v>
      </c>
      <c r="K22" s="52" t="str">
        <f>'CHILD LIST'!D43</f>
        <v>insert legal surname</v>
      </c>
      <c r="L22" s="56">
        <f>'CHILD LIST'!E43</f>
        <v>0</v>
      </c>
      <c r="M22" s="53" t="str">
        <f>'CHILD LIST'!F43</f>
        <v xml:space="preserve"> </v>
      </c>
      <c r="N22" s="73" t="str">
        <f>'R'!$AA$5</f>
        <v>please choose</v>
      </c>
      <c r="O22" s="74" t="str">
        <f>'R'!$Z$9</f>
        <v>please choose</v>
      </c>
      <c r="P22" s="75" t="str">
        <f>'R'!$Z$43</f>
        <v>please choose</v>
      </c>
      <c r="Q22" s="67" t="str">
        <f>'R'!$M$62</f>
        <v>please choose</v>
      </c>
      <c r="R22" s="53" t="str">
        <f>'R'!$Q$62</f>
        <v>please choose</v>
      </c>
      <c r="S22" s="53" t="str">
        <f>'R'!$U$62</f>
        <v>please choose</v>
      </c>
      <c r="T22" s="66" t="str">
        <f>'R'!$Z$62</f>
        <v>please choose</v>
      </c>
      <c r="U22" s="53" t="str">
        <f>'R'!$Z$12</f>
        <v>please choose</v>
      </c>
      <c r="V22" s="53" t="str">
        <f>'R'!$Z$14</f>
        <v>please choose</v>
      </c>
      <c r="W22" s="53" t="str">
        <f>'R'!$Z$16</f>
        <v>please choose</v>
      </c>
      <c r="X22" s="53" t="str">
        <f>'R'!$Z$18</f>
        <v>please choose</v>
      </c>
      <c r="Y22" s="53" t="str">
        <f>'R'!$M$60</f>
        <v>please choose</v>
      </c>
      <c r="Z22" s="66" t="str">
        <f>'R'!$M$64</f>
        <v>please choose</v>
      </c>
      <c r="AA22" s="67" t="str">
        <f>'R'!$Z$20</f>
        <v>please choose</v>
      </c>
      <c r="AB22" s="53" t="str">
        <f>'R'!$Z$22</f>
        <v>please choose</v>
      </c>
      <c r="AC22" s="53" t="str">
        <f>'R'!$Z$24</f>
        <v>please choose</v>
      </c>
      <c r="AD22" s="53" t="str">
        <f>'R'!$Z$26</f>
        <v>please choose</v>
      </c>
      <c r="AE22" s="53" t="str">
        <f>'R'!$Z$28</f>
        <v>please choose</v>
      </c>
      <c r="AF22" s="53" t="str">
        <f>'R'!$Q$60</f>
        <v>please choose</v>
      </c>
      <c r="AG22" s="66" t="str">
        <f>'R'!$Q$64</f>
        <v>please choose</v>
      </c>
      <c r="AH22" s="67" t="str">
        <f>'R'!$Z$30</f>
        <v>please choose</v>
      </c>
      <c r="AI22" s="53" t="str">
        <f>'R'!$Z$32</f>
        <v>please choose</v>
      </c>
      <c r="AJ22" s="53" t="str">
        <f>'R'!$Z$34</f>
        <v>please choose</v>
      </c>
      <c r="AK22" s="53" t="str">
        <f>'R'!$U$60</f>
        <v>please choose</v>
      </c>
      <c r="AL22" s="66" t="str">
        <f>'R'!$U$64</f>
        <v>please choose</v>
      </c>
      <c r="AM22" s="67" t="str">
        <f>'R'!$Z$36</f>
        <v>please choose</v>
      </c>
      <c r="AN22" s="53" t="str">
        <f>'R'!$Z$38</f>
        <v>please choose</v>
      </c>
      <c r="AO22" s="53" t="str">
        <f>'R'!$Z$40</f>
        <v>please choose</v>
      </c>
      <c r="AP22" s="53" t="str">
        <f>'R'!$Z$60</f>
        <v>please choose</v>
      </c>
      <c r="AQ22" s="66" t="str">
        <f>'R'!$Z$64</f>
        <v>please choose</v>
      </c>
      <c r="AR22" s="67" t="str">
        <f t="shared" si="0"/>
        <v>please chooseplease choose</v>
      </c>
      <c r="AS22" s="147" t="str">
        <f>'R'!$AE$45</f>
        <v>please choose</v>
      </c>
      <c r="AT22" s="53" t="str">
        <f t="shared" si="1"/>
        <v>please chooseplease choose</v>
      </c>
      <c r="AU22" s="53" t="str">
        <f>'R'!$Z$49</f>
        <v>please choose</v>
      </c>
      <c r="AV22" s="53" t="str">
        <f t="shared" si="2"/>
        <v>please chooseplease choose</v>
      </c>
      <c r="AW22" s="66" t="str">
        <f>'R'!$Z$51</f>
        <v>please choose</v>
      </c>
      <c r="AX22" s="67" t="str">
        <f>'R'!$Z$54</f>
        <v>please choose</v>
      </c>
      <c r="AY22" s="66" t="str">
        <f>'R'!$Z$56</f>
        <v>please choose</v>
      </c>
      <c r="AZ22" s="53" t="str">
        <f>'R'!$X$67</f>
        <v>NO</v>
      </c>
      <c r="BA22" s="66" t="str">
        <f>IF('R'!$B$71&amp;'R'!$B$73&amp;'R'!$B$75&amp;'R'!$H$71&amp;'R'!$H$73="NNNNN","NO","YES")</f>
        <v>NO</v>
      </c>
      <c r="BB22" s="68" t="s">
        <v>89</v>
      </c>
    </row>
    <row r="23" spans="2:58" s="54" customFormat="1" ht="25.15" customHeight="1" x14ac:dyDescent="0.25">
      <c r="B23" s="55" t="s">
        <v>104</v>
      </c>
      <c r="C23" s="49" t="str">
        <f>'SETTING DETAIL'!$J$5</f>
        <v>please choose</v>
      </c>
      <c r="D23" s="49" t="str">
        <f>'SETTING DETAIL'!$T$5</f>
        <v>please choose</v>
      </c>
      <c r="E23" s="50">
        <f>'SETTING DETAIL'!$I$7</f>
        <v>0</v>
      </c>
      <c r="F23" s="51">
        <f>'SETTING DETAIL'!$I$9</f>
        <v>0</v>
      </c>
      <c r="G23" s="51">
        <f>'SETTING DETAIL'!$I$12</f>
        <v>0</v>
      </c>
      <c r="H23" s="52" t="str">
        <f>'CHILD LIST'!B45</f>
        <v>insert if known</v>
      </c>
      <c r="I23" s="51"/>
      <c r="J23" s="69" t="str">
        <f>'CHILD LIST'!C45</f>
        <v>insert legal forename</v>
      </c>
      <c r="K23" s="52" t="str">
        <f>'CHILD LIST'!D45</f>
        <v>insert legal surname</v>
      </c>
      <c r="L23" s="56">
        <f>'CHILD LIST'!E45</f>
        <v>0</v>
      </c>
      <c r="M23" s="53" t="str">
        <f>'CHILD LIST'!F45</f>
        <v xml:space="preserve"> </v>
      </c>
      <c r="N23" s="73" t="str">
        <f>S!$AA$5</f>
        <v>please choose</v>
      </c>
      <c r="O23" s="74" t="str">
        <f>S!$Z$9</f>
        <v>please choose</v>
      </c>
      <c r="P23" s="75" t="str">
        <f>S!$Z$43</f>
        <v>please choose</v>
      </c>
      <c r="Q23" s="67" t="str">
        <f>S!$M$62</f>
        <v>please choose</v>
      </c>
      <c r="R23" s="53" t="str">
        <f>S!$Q$62</f>
        <v>please choose</v>
      </c>
      <c r="S23" s="53" t="str">
        <f>S!$U$62</f>
        <v>please choose</v>
      </c>
      <c r="T23" s="66" t="str">
        <f>S!$Z$62</f>
        <v>please choose</v>
      </c>
      <c r="U23" s="53" t="str">
        <f>S!$Z$12</f>
        <v>please choose</v>
      </c>
      <c r="V23" s="53" t="str">
        <f>S!$Z$14</f>
        <v>please choose</v>
      </c>
      <c r="W23" s="53" t="str">
        <f>S!$Z$16</f>
        <v>please choose</v>
      </c>
      <c r="X23" s="53" t="str">
        <f>S!$Z$18</f>
        <v>please choose</v>
      </c>
      <c r="Y23" s="53" t="str">
        <f>S!$M$60</f>
        <v>please choose</v>
      </c>
      <c r="Z23" s="66" t="str">
        <f>S!$M$64</f>
        <v>please choose</v>
      </c>
      <c r="AA23" s="67" t="str">
        <f>S!$Z$20</f>
        <v>please choose</v>
      </c>
      <c r="AB23" s="53" t="str">
        <f>S!$Z$22</f>
        <v>please choose</v>
      </c>
      <c r="AC23" s="53" t="str">
        <f>S!$Z$24</f>
        <v>please choose</v>
      </c>
      <c r="AD23" s="53" t="str">
        <f>S!$Z$26</f>
        <v>please choose</v>
      </c>
      <c r="AE23" s="53" t="str">
        <f>S!$Z$28</f>
        <v>please choose</v>
      </c>
      <c r="AF23" s="53" t="str">
        <f>S!$Q$60</f>
        <v>please choose</v>
      </c>
      <c r="AG23" s="66" t="str">
        <f>S!$Q$64</f>
        <v>please choose</v>
      </c>
      <c r="AH23" s="67" t="str">
        <f>S!$Z$30</f>
        <v>please choose</v>
      </c>
      <c r="AI23" s="53" t="str">
        <f>S!$Z$32</f>
        <v>please choose</v>
      </c>
      <c r="AJ23" s="53" t="str">
        <f>S!$Z$34</f>
        <v>please choose</v>
      </c>
      <c r="AK23" s="53" t="str">
        <f>S!$U$60</f>
        <v>please choose</v>
      </c>
      <c r="AL23" s="66" t="str">
        <f>S!$U$64</f>
        <v>please choose</v>
      </c>
      <c r="AM23" s="67" t="str">
        <f>S!$Z$36</f>
        <v>please choose</v>
      </c>
      <c r="AN23" s="53" t="str">
        <f>S!$Z$38</f>
        <v>please choose</v>
      </c>
      <c r="AO23" s="53" t="str">
        <f>S!$Z$40</f>
        <v>please choose</v>
      </c>
      <c r="AP23" s="53" t="str">
        <f>S!$Z$60</f>
        <v>please choose</v>
      </c>
      <c r="AQ23" s="66" t="str">
        <f>S!$Z$64</f>
        <v>please choose</v>
      </c>
      <c r="AR23" s="67" t="str">
        <f t="shared" si="0"/>
        <v>please chooseplease choose</v>
      </c>
      <c r="AS23" s="147" t="str">
        <f>S!$AE$45</f>
        <v>please choose</v>
      </c>
      <c r="AT23" s="53" t="str">
        <f t="shared" si="1"/>
        <v>please chooseplease choose</v>
      </c>
      <c r="AU23" s="53" t="str">
        <f>S!$Z$49</f>
        <v>please choose</v>
      </c>
      <c r="AV23" s="53" t="str">
        <f t="shared" si="2"/>
        <v>please chooseplease choose</v>
      </c>
      <c r="AW23" s="66" t="str">
        <f>S!$Z$51</f>
        <v>please choose</v>
      </c>
      <c r="AX23" s="67" t="str">
        <f>S!$Z$54</f>
        <v>please choose</v>
      </c>
      <c r="AY23" s="66" t="str">
        <f>S!$Z$56</f>
        <v>please choose</v>
      </c>
      <c r="AZ23" s="53" t="str">
        <f>S!$X$67</f>
        <v>NO</v>
      </c>
      <c r="BA23" s="66" t="str">
        <f>IF(S!$B$71&amp;S!$B$73&amp;S!$B$75&amp;S!$H$71&amp;S!$H$73="NNNNN","NO","YES")</f>
        <v>NO</v>
      </c>
      <c r="BB23" s="68" t="s">
        <v>104</v>
      </c>
    </row>
    <row r="24" spans="2:58" s="54" customFormat="1" ht="25.15" customHeight="1" x14ac:dyDescent="0.25">
      <c r="B24" s="55" t="s">
        <v>105</v>
      </c>
      <c r="C24" s="49" t="str">
        <f>'SETTING DETAIL'!$J$5</f>
        <v>please choose</v>
      </c>
      <c r="D24" s="49" t="str">
        <f>'SETTING DETAIL'!$T$5</f>
        <v>please choose</v>
      </c>
      <c r="E24" s="50">
        <f>'SETTING DETAIL'!$I$7</f>
        <v>0</v>
      </c>
      <c r="F24" s="51">
        <f>'SETTING DETAIL'!$I$9</f>
        <v>0</v>
      </c>
      <c r="G24" s="51">
        <f>'SETTING DETAIL'!$I$12</f>
        <v>0</v>
      </c>
      <c r="H24" s="52" t="str">
        <f>'CHILD LIST'!B47</f>
        <v>insert if known</v>
      </c>
      <c r="I24" s="51"/>
      <c r="J24" s="69" t="str">
        <f>'CHILD LIST'!C47</f>
        <v>insert legal forename</v>
      </c>
      <c r="K24" s="52" t="str">
        <f>'CHILD LIST'!D47</f>
        <v>insert legal surname</v>
      </c>
      <c r="L24" s="56">
        <f>'CHILD LIST'!E47</f>
        <v>0</v>
      </c>
      <c r="M24" s="53" t="str">
        <f>'CHILD LIST'!F47</f>
        <v xml:space="preserve"> </v>
      </c>
      <c r="N24" s="73" t="str">
        <f>T!$AA$5</f>
        <v>please choose</v>
      </c>
      <c r="O24" s="74" t="str">
        <f>T!$Z$9</f>
        <v>please choose</v>
      </c>
      <c r="P24" s="75" t="str">
        <f>T!$Z$43</f>
        <v>please choose</v>
      </c>
      <c r="Q24" s="67" t="str">
        <f>T!$M$62</f>
        <v>please choose</v>
      </c>
      <c r="R24" s="53" t="str">
        <f>T!$Q$62</f>
        <v>please choose</v>
      </c>
      <c r="S24" s="53" t="str">
        <f>T!$U$62</f>
        <v>please choose</v>
      </c>
      <c r="T24" s="66" t="str">
        <f>T!$Z$62</f>
        <v>please choose</v>
      </c>
      <c r="U24" s="53" t="str">
        <f>T!$Z$12</f>
        <v>please choose</v>
      </c>
      <c r="V24" s="53" t="str">
        <f>T!$Z$14</f>
        <v>please choose</v>
      </c>
      <c r="W24" s="53" t="str">
        <f>T!$Z$16</f>
        <v>please choose</v>
      </c>
      <c r="X24" s="53" t="str">
        <f>T!$Z$18</f>
        <v>please choose</v>
      </c>
      <c r="Y24" s="53" t="str">
        <f>T!$M$60</f>
        <v>please choose</v>
      </c>
      <c r="Z24" s="66" t="str">
        <f>T!$M$64</f>
        <v>please choose</v>
      </c>
      <c r="AA24" s="67" t="str">
        <f>T!$Z$20</f>
        <v>please choose</v>
      </c>
      <c r="AB24" s="53" t="str">
        <f>T!$Z$22</f>
        <v>please choose</v>
      </c>
      <c r="AC24" s="53" t="str">
        <f>T!$Z$24</f>
        <v>please choose</v>
      </c>
      <c r="AD24" s="53" t="str">
        <f>T!$Z$26</f>
        <v>please choose</v>
      </c>
      <c r="AE24" s="53" t="str">
        <f>T!$Z$28</f>
        <v>please choose</v>
      </c>
      <c r="AF24" s="53" t="str">
        <f>T!$Q$60</f>
        <v>please choose</v>
      </c>
      <c r="AG24" s="66" t="str">
        <f>T!$Q$64</f>
        <v>please choose</v>
      </c>
      <c r="AH24" s="67" t="str">
        <f>T!$Z$30</f>
        <v>please choose</v>
      </c>
      <c r="AI24" s="53" t="str">
        <f>T!$Z$32</f>
        <v>please choose</v>
      </c>
      <c r="AJ24" s="53" t="str">
        <f>T!$Z$34</f>
        <v>please choose</v>
      </c>
      <c r="AK24" s="53" t="str">
        <f>T!$U$60</f>
        <v>please choose</v>
      </c>
      <c r="AL24" s="66" t="str">
        <f>T!$U$64</f>
        <v>please choose</v>
      </c>
      <c r="AM24" s="67" t="str">
        <f>T!$Z$36</f>
        <v>please choose</v>
      </c>
      <c r="AN24" s="53" t="str">
        <f>T!$Z$38</f>
        <v>please choose</v>
      </c>
      <c r="AO24" s="53" t="str">
        <f>T!$Z$40</f>
        <v>please choose</v>
      </c>
      <c r="AP24" s="53" t="str">
        <f>T!$Z$60</f>
        <v>please choose</v>
      </c>
      <c r="AQ24" s="66" t="str">
        <f>T!$Z$64</f>
        <v>please choose</v>
      </c>
      <c r="AR24" s="67" t="str">
        <f t="shared" si="0"/>
        <v>please chooseplease choose</v>
      </c>
      <c r="AS24" s="147" t="str">
        <f>T!$AE$45</f>
        <v>please choose</v>
      </c>
      <c r="AT24" s="53" t="str">
        <f t="shared" si="1"/>
        <v>please chooseplease choose</v>
      </c>
      <c r="AU24" s="53" t="str">
        <f>T!$Z$49</f>
        <v>please choose</v>
      </c>
      <c r="AV24" s="53" t="str">
        <f t="shared" si="2"/>
        <v>please chooseplease choose</v>
      </c>
      <c r="AW24" s="66" t="str">
        <f>T!$Z$51</f>
        <v>please choose</v>
      </c>
      <c r="AX24" s="67" t="str">
        <f>T!$Z$54</f>
        <v>please choose</v>
      </c>
      <c r="AY24" s="66" t="str">
        <f>T!$Z$56</f>
        <v>please choose</v>
      </c>
      <c r="AZ24" s="53" t="str">
        <f>T!$X$67</f>
        <v>NO</v>
      </c>
      <c r="BA24" s="66" t="str">
        <f>IF(T!$B$71&amp;T!$B$73&amp;T!$B$75&amp;T!$H$71&amp;T!$H$73="NNNNN","NO","YES")</f>
        <v>NO</v>
      </c>
      <c r="BB24" s="68" t="s">
        <v>105</v>
      </c>
    </row>
    <row r="25" spans="2:58" ht="18" customHeight="1" x14ac:dyDescent="0.25">
      <c r="BB25" s="44"/>
      <c r="BC25" s="44"/>
      <c r="BD25" s="44"/>
      <c r="BE25" s="44"/>
      <c r="BF25" s="44"/>
    </row>
    <row r="26" spans="2:58" ht="18" customHeight="1" x14ac:dyDescent="0.25">
      <c r="BB26" s="44"/>
      <c r="BC26" s="44"/>
      <c r="BD26" s="44"/>
      <c r="BE26" s="44"/>
      <c r="BF26" s="44"/>
    </row>
    <row r="27" spans="2:58" ht="18" customHeight="1" x14ac:dyDescent="0.25">
      <c r="BB27" s="44"/>
      <c r="BC27" s="44"/>
      <c r="BD27" s="44"/>
      <c r="BE27" s="44"/>
      <c r="BF27" s="44"/>
    </row>
    <row r="28" spans="2:58" ht="18" customHeight="1" x14ac:dyDescent="0.25">
      <c r="BB28" s="44"/>
      <c r="BC28" s="44"/>
      <c r="BD28" s="44"/>
      <c r="BE28" s="44"/>
      <c r="BF28" s="44"/>
    </row>
  </sheetData>
  <sheetProtection algorithmName="SHA-512" hashValue="xvEpLrQRxDhi00atbq41a1LDCgg2w6lGeUkU+D8DnJzPzpJa0WSO58IPf/9s8FzssH1WbApUjpnWWak68u4glw==" saltValue="5grY0RLpNaSP6/ZGWmqW4g==" spinCount="100000" sheet="1" objects="1" scenarios="1"/>
  <mergeCells count="12">
    <mergeCell ref="BB3:BB4"/>
    <mergeCell ref="B1:N1"/>
    <mergeCell ref="O3:O4"/>
    <mergeCell ref="Q3:T3"/>
    <mergeCell ref="AZ3:BA3"/>
    <mergeCell ref="P3:P4"/>
    <mergeCell ref="U3:Z3"/>
    <mergeCell ref="AA3:AG3"/>
    <mergeCell ref="AH3:AL3"/>
    <mergeCell ref="AM3:AQ3"/>
    <mergeCell ref="AS3:AW3"/>
    <mergeCell ref="AX3:AY3"/>
  </mergeCells>
  <conditionalFormatting sqref="H5:H24">
    <cfRule type="cellIs" dxfId="11" priority="8" operator="equal">
      <formula>"insert legal forename"</formula>
    </cfRule>
  </conditionalFormatting>
  <conditionalFormatting sqref="J5:J24">
    <cfRule type="cellIs" dxfId="10" priority="295" operator="equal">
      <formula>"insert legal forename"</formula>
    </cfRule>
  </conditionalFormatting>
  <conditionalFormatting sqref="K5:K24">
    <cfRule type="cellIs" dxfId="9" priority="294" operator="equal">
      <formula>"insert legal surname"</formula>
    </cfRule>
  </conditionalFormatting>
  <conditionalFormatting sqref="N5:AQ5">
    <cfRule type="expression" priority="218" stopIfTrue="1">
      <formula>$J$5="insert legal forename"</formula>
    </cfRule>
    <cfRule type="expression" dxfId="8" priority="219">
      <formula>N5="please choose"</formula>
    </cfRule>
  </conditionalFormatting>
  <conditionalFormatting sqref="N6:AR24">
    <cfRule type="expression" priority="17" stopIfTrue="1">
      <formula>$J6="insert legal forename"</formula>
    </cfRule>
    <cfRule type="expression" dxfId="7" priority="18">
      <formula>N6="please choose"</formula>
    </cfRule>
  </conditionalFormatting>
  <conditionalFormatting sqref="P5 T5 AQ5">
    <cfRule type="expression" priority="88" stopIfTrue="1">
      <formula>$J$5="insert legal forename"</formula>
    </cfRule>
  </conditionalFormatting>
  <conditionalFormatting sqref="P5">
    <cfRule type="expression" dxfId="6" priority="89">
      <formula>P5="please choose"</formula>
    </cfRule>
  </conditionalFormatting>
  <conditionalFormatting sqref="T5:T24 AQ5:AQ24">
    <cfRule type="expression" dxfId="5" priority="445">
      <formula>T5="please choose"</formula>
    </cfRule>
  </conditionalFormatting>
  <conditionalFormatting sqref="AS5:AS24">
    <cfRule type="expression" priority="2" stopIfTrue="1">
      <formula>$J5="insert legal forename"</formula>
    </cfRule>
    <cfRule type="expression" priority="19" stopIfTrue="1">
      <formula>$P5="no"</formula>
    </cfRule>
  </conditionalFormatting>
  <conditionalFormatting sqref="AS5:AT24">
    <cfRule type="expression" dxfId="4" priority="20">
      <formula>AS5="please choose"</formula>
    </cfRule>
  </conditionalFormatting>
  <conditionalFormatting sqref="AU5:AU24">
    <cfRule type="expression" priority="4" stopIfTrue="1">
      <formula>$J5="insert legal forename"</formula>
    </cfRule>
    <cfRule type="expression" priority="11" stopIfTrue="1">
      <formula>$P5="no"</formula>
    </cfRule>
    <cfRule type="expression" dxfId="3" priority="12">
      <formula>AU5="please choose"</formula>
    </cfRule>
  </conditionalFormatting>
  <conditionalFormatting sqref="AW5:AW24">
    <cfRule type="expression" priority="7" stopIfTrue="1">
      <formula>$P5="no"</formula>
    </cfRule>
  </conditionalFormatting>
  <conditionalFormatting sqref="AW6:AW24">
    <cfRule type="expression" priority="1" stopIfTrue="1">
      <formula>$J6="insert legal forename"</formula>
    </cfRule>
  </conditionalFormatting>
  <conditionalFormatting sqref="AW5:AX24">
    <cfRule type="expression" dxfId="2" priority="14">
      <formula>AW5="please choose"</formula>
    </cfRule>
  </conditionalFormatting>
  <conditionalFormatting sqref="AW5:AY5">
    <cfRule type="expression" priority="3" stopIfTrue="1">
      <formula>$J5="insert legal forename"</formula>
    </cfRule>
  </conditionalFormatting>
  <conditionalFormatting sqref="AW6:AY24">
    <cfRule type="expression" priority="13" stopIfTrue="1">
      <formula>$J6="insert legal forename"</formula>
    </cfRule>
  </conditionalFormatting>
  <conditionalFormatting sqref="AY5:AY24">
    <cfRule type="expression" priority="15" stopIfTrue="1">
      <formula>$AX5="no"</formula>
    </cfRule>
    <cfRule type="expression" dxfId="1" priority="29">
      <formula>AY5="please choose"</formula>
    </cfRule>
  </conditionalFormatting>
  <conditionalFormatting sqref="AY6:AY24">
    <cfRule type="expression" priority="5" stopIfTrue="1">
      <formula>$J$5="insert legal forename"</formula>
    </cfRule>
  </conditionalFormatting>
  <conditionalFormatting sqref="BA5:BA24">
    <cfRule type="expression" priority="132" stopIfTrue="1">
      <formula>J5="insert legal forename"</formula>
    </cfRule>
    <cfRule type="expression" dxfId="0" priority="133">
      <formula>BA5="NO"</formula>
    </cfRule>
  </conditionalFormatting>
  <pageMargins left="0.39370078740157483" right="0.39370078740157483" top="0.39370078740157483" bottom="0.39370078740157483" header="0.31496062992125984" footer="0.19685039370078741"/>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DB90F-1CB6-4918-A3B9-64FC5A8BABC3}">
  <sheetPr>
    <tabColor rgb="FF0070C0"/>
    <pageSetUpPr fitToPage="1"/>
  </sheetPr>
  <dimension ref="A1:U98"/>
  <sheetViews>
    <sheetView showGridLines="0" zoomScaleNormal="100" workbookViewId="0">
      <selection activeCell="B9" sqref="B9:B10"/>
    </sheetView>
  </sheetViews>
  <sheetFormatPr defaultColWidth="9.28515625" defaultRowHeight="18" customHeight="1" x14ac:dyDescent="0.25"/>
  <cols>
    <col min="1" max="1" width="6.140625" style="14" customWidth="1"/>
    <col min="2" max="2" width="20.7109375" style="1" customWidth="1"/>
    <col min="3" max="4" width="25.7109375" style="1" customWidth="1"/>
    <col min="5" max="6" width="15.7109375" style="1" customWidth="1"/>
    <col min="7" max="7" width="0.85546875" style="1" customWidth="1"/>
    <col min="8" max="8" width="6.85546875" style="1" customWidth="1"/>
    <col min="9" max="13" width="6.7109375" style="1" customWidth="1"/>
    <col min="14" max="14" width="0.85546875" style="1" customWidth="1"/>
    <col min="15" max="15" width="25.7109375" style="1" customWidth="1"/>
    <col min="16" max="16" width="9.28515625" style="1"/>
    <col min="17" max="17" width="2.7109375" style="1" customWidth="1"/>
    <col min="18" max="20" width="9.28515625" style="1"/>
    <col min="21" max="21" width="2.7109375" style="1" customWidth="1"/>
    <col min="22" max="16384" width="9.28515625" style="1"/>
  </cols>
  <sheetData>
    <row r="1" spans="1:21" ht="30" customHeight="1" x14ac:dyDescent="0.25">
      <c r="O1" s="13" t="s">
        <v>0</v>
      </c>
    </row>
    <row r="2" spans="1:21" ht="18" customHeight="1" x14ac:dyDescent="0.25">
      <c r="O2" s="11" t="str">
        <f>'GUIDANCE - please read'!AG2</f>
        <v>SEND FUNDING</v>
      </c>
    </row>
    <row r="3" spans="1:21" ht="5.0999999999999996" customHeight="1" thickBot="1" x14ac:dyDescent="0.3">
      <c r="A3" s="5"/>
      <c r="B3" s="5"/>
      <c r="C3" s="5"/>
      <c r="D3" s="5"/>
      <c r="E3" s="5"/>
      <c r="F3" s="5"/>
      <c r="G3" s="5"/>
      <c r="H3" s="5"/>
      <c r="I3" s="5"/>
      <c r="J3" s="5"/>
      <c r="K3" s="5"/>
      <c r="L3" s="5"/>
      <c r="M3" s="5"/>
      <c r="N3" s="5"/>
      <c r="O3" s="5"/>
    </row>
    <row r="4" spans="1:21" ht="5.0999999999999996" customHeight="1" x14ac:dyDescent="0.25"/>
    <row r="5" spans="1:21" ht="18" customHeight="1" x14ac:dyDescent="0.25">
      <c r="A5" s="152" t="s">
        <v>163</v>
      </c>
      <c r="G5" s="3"/>
      <c r="H5" s="3"/>
      <c r="I5" s="3"/>
      <c r="J5" s="3"/>
      <c r="K5" s="3"/>
      <c r="L5" s="3"/>
      <c r="M5" s="3" t="s">
        <v>52</v>
      </c>
      <c r="N5" s="3"/>
      <c r="O5" s="109" t="str">
        <f>'SETTING DETAIL'!J5</f>
        <v>please choose</v>
      </c>
    </row>
    <row r="6" spans="1:21" ht="5.0999999999999996" customHeight="1" x14ac:dyDescent="0.25">
      <c r="A6" s="12"/>
    </row>
    <row r="7" spans="1:21" ht="18" customHeight="1" x14ac:dyDescent="0.25">
      <c r="A7" s="197" t="s">
        <v>176</v>
      </c>
      <c r="B7" s="198"/>
      <c r="C7" s="198"/>
      <c r="D7" s="198"/>
      <c r="E7" s="198"/>
      <c r="F7" s="199"/>
      <c r="G7" s="119"/>
      <c r="H7" s="197" t="s">
        <v>236</v>
      </c>
      <c r="I7" s="198"/>
      <c r="J7" s="198"/>
      <c r="K7" s="198"/>
      <c r="L7" s="198"/>
      <c r="M7" s="199"/>
      <c r="N7" s="119"/>
      <c r="O7" s="195" t="s">
        <v>175</v>
      </c>
      <c r="Q7" s="110"/>
      <c r="R7" s="111"/>
      <c r="S7" s="111"/>
      <c r="T7" s="111"/>
      <c r="U7" s="110"/>
    </row>
    <row r="8" spans="1:21" ht="18" customHeight="1" thickBot="1" x14ac:dyDescent="0.3">
      <c r="A8" s="112" t="s">
        <v>95</v>
      </c>
      <c r="B8" s="112" t="s">
        <v>162</v>
      </c>
      <c r="C8" s="113" t="s">
        <v>92</v>
      </c>
      <c r="D8" s="113" t="s">
        <v>93</v>
      </c>
      <c r="E8" s="112" t="s">
        <v>39</v>
      </c>
      <c r="F8" s="112" t="s">
        <v>91</v>
      </c>
      <c r="G8" s="120"/>
      <c r="H8" s="112" t="s">
        <v>228</v>
      </c>
      <c r="I8" s="112" t="s">
        <v>231</v>
      </c>
      <c r="J8" s="112" t="s">
        <v>232</v>
      </c>
      <c r="K8" s="112" t="s">
        <v>233</v>
      </c>
      <c r="L8" s="112" t="s">
        <v>234</v>
      </c>
      <c r="M8" s="112" t="s">
        <v>235</v>
      </c>
      <c r="N8" s="120"/>
      <c r="O8" s="196"/>
      <c r="Q8" s="110"/>
      <c r="R8" s="200" t="s">
        <v>237</v>
      </c>
      <c r="S8" s="200"/>
      <c r="T8" s="200"/>
      <c r="U8" s="110"/>
    </row>
    <row r="9" spans="1:21" ht="15" customHeight="1" x14ac:dyDescent="0.25">
      <c r="A9" s="182" t="s">
        <v>22</v>
      </c>
      <c r="B9" s="184" t="s">
        <v>164</v>
      </c>
      <c r="C9" s="186" t="s">
        <v>134</v>
      </c>
      <c r="D9" s="188" t="s">
        <v>135</v>
      </c>
      <c r="E9" s="189">
        <v>0</v>
      </c>
      <c r="F9" s="188" t="s">
        <v>60</v>
      </c>
      <c r="G9" s="117"/>
      <c r="H9" s="118" t="s">
        <v>229</v>
      </c>
      <c r="I9" s="116" t="s">
        <v>238</v>
      </c>
      <c r="J9" s="116" t="s">
        <v>238</v>
      </c>
      <c r="K9" s="116" t="s">
        <v>238</v>
      </c>
      <c r="L9" s="116" t="s">
        <v>238</v>
      </c>
      <c r="M9" s="116" t="s">
        <v>238</v>
      </c>
      <c r="N9" s="117"/>
      <c r="O9" s="201" t="s">
        <v>6</v>
      </c>
      <c r="Q9" s="110"/>
      <c r="R9" s="200"/>
      <c r="S9" s="200"/>
      <c r="T9" s="200"/>
      <c r="U9" s="110"/>
    </row>
    <row r="10" spans="1:21" ht="15" customHeight="1" thickBot="1" x14ac:dyDescent="0.3">
      <c r="A10" s="183"/>
      <c r="B10" s="185"/>
      <c r="C10" s="187"/>
      <c r="D10" s="187"/>
      <c r="E10" s="185"/>
      <c r="F10" s="187"/>
      <c r="G10" s="122"/>
      <c r="H10" s="123" t="s">
        <v>230</v>
      </c>
      <c r="I10" s="126" t="s">
        <v>238</v>
      </c>
      <c r="J10" s="126" t="s">
        <v>238</v>
      </c>
      <c r="K10" s="126" t="s">
        <v>238</v>
      </c>
      <c r="L10" s="126" t="s">
        <v>238</v>
      </c>
      <c r="M10" s="126" t="s">
        <v>238</v>
      </c>
      <c r="N10" s="122"/>
      <c r="O10" s="193"/>
      <c r="Q10" s="110"/>
      <c r="R10" s="200"/>
      <c r="S10" s="200"/>
      <c r="T10" s="200"/>
      <c r="U10" s="110"/>
    </row>
    <row r="11" spans="1:21" ht="15" customHeight="1" x14ac:dyDescent="0.25">
      <c r="A11" s="190" t="s">
        <v>23</v>
      </c>
      <c r="B11" s="184" t="s">
        <v>164</v>
      </c>
      <c r="C11" s="186" t="s">
        <v>134</v>
      </c>
      <c r="D11" s="186" t="s">
        <v>135</v>
      </c>
      <c r="E11" s="184">
        <v>0</v>
      </c>
      <c r="F11" s="186" t="s">
        <v>60</v>
      </c>
      <c r="G11" s="124"/>
      <c r="H11" s="125" t="s">
        <v>229</v>
      </c>
      <c r="I11" s="127" t="s">
        <v>238</v>
      </c>
      <c r="J11" s="127" t="s">
        <v>238</v>
      </c>
      <c r="K11" s="127" t="s">
        <v>238</v>
      </c>
      <c r="L11" s="127" t="s">
        <v>238</v>
      </c>
      <c r="M11" s="127" t="s">
        <v>238</v>
      </c>
      <c r="N11" s="124"/>
      <c r="O11" s="192" t="s">
        <v>6</v>
      </c>
      <c r="Q11" s="110"/>
      <c r="R11" s="200"/>
      <c r="S11" s="200"/>
      <c r="T11" s="200"/>
      <c r="U11" s="110"/>
    </row>
    <row r="12" spans="1:21" ht="15" customHeight="1" thickBot="1" x14ac:dyDescent="0.3">
      <c r="A12" s="191"/>
      <c r="B12" s="185"/>
      <c r="C12" s="187"/>
      <c r="D12" s="187"/>
      <c r="E12" s="185"/>
      <c r="F12" s="187"/>
      <c r="G12" s="122"/>
      <c r="H12" s="123" t="s">
        <v>230</v>
      </c>
      <c r="I12" s="126" t="s">
        <v>238</v>
      </c>
      <c r="J12" s="126" t="s">
        <v>238</v>
      </c>
      <c r="K12" s="126" t="s">
        <v>238</v>
      </c>
      <c r="L12" s="126" t="s">
        <v>238</v>
      </c>
      <c r="M12" s="126" t="s">
        <v>238</v>
      </c>
      <c r="N12" s="122"/>
      <c r="O12" s="193"/>
      <c r="Q12" s="110"/>
      <c r="R12" s="200"/>
      <c r="S12" s="200"/>
      <c r="T12" s="200"/>
      <c r="U12" s="110"/>
    </row>
    <row r="13" spans="1:21" ht="15" customHeight="1" x14ac:dyDescent="0.25">
      <c r="A13" s="190" t="s">
        <v>24</v>
      </c>
      <c r="B13" s="184" t="s">
        <v>164</v>
      </c>
      <c r="C13" s="186" t="s">
        <v>134</v>
      </c>
      <c r="D13" s="186" t="s">
        <v>135</v>
      </c>
      <c r="E13" s="184">
        <v>0</v>
      </c>
      <c r="F13" s="186" t="s">
        <v>60</v>
      </c>
      <c r="G13" s="124"/>
      <c r="H13" s="125" t="s">
        <v>229</v>
      </c>
      <c r="I13" s="127" t="s">
        <v>238</v>
      </c>
      <c r="J13" s="127" t="s">
        <v>238</v>
      </c>
      <c r="K13" s="127" t="s">
        <v>238</v>
      </c>
      <c r="L13" s="127" t="s">
        <v>238</v>
      </c>
      <c r="M13" s="127" t="s">
        <v>238</v>
      </c>
      <c r="N13" s="124"/>
      <c r="O13" s="192" t="s">
        <v>6</v>
      </c>
      <c r="Q13" s="110"/>
      <c r="R13" s="200"/>
      <c r="S13" s="200"/>
      <c r="T13" s="200"/>
      <c r="U13" s="110"/>
    </row>
    <row r="14" spans="1:21" ht="15" customHeight="1" thickBot="1" x14ac:dyDescent="0.3">
      <c r="A14" s="191"/>
      <c r="B14" s="185"/>
      <c r="C14" s="187"/>
      <c r="D14" s="187"/>
      <c r="E14" s="185"/>
      <c r="F14" s="187"/>
      <c r="G14" s="122"/>
      <c r="H14" s="123" t="s">
        <v>230</v>
      </c>
      <c r="I14" s="126" t="s">
        <v>238</v>
      </c>
      <c r="J14" s="126" t="s">
        <v>238</v>
      </c>
      <c r="K14" s="126" t="s">
        <v>238</v>
      </c>
      <c r="L14" s="126" t="s">
        <v>238</v>
      </c>
      <c r="M14" s="126" t="s">
        <v>238</v>
      </c>
      <c r="N14" s="122"/>
      <c r="O14" s="193"/>
      <c r="Q14" s="110"/>
      <c r="R14" s="200"/>
      <c r="S14" s="200"/>
      <c r="T14" s="200"/>
      <c r="U14" s="110"/>
    </row>
    <row r="15" spans="1:21" ht="15" customHeight="1" x14ac:dyDescent="0.25">
      <c r="A15" s="190" t="s">
        <v>25</v>
      </c>
      <c r="B15" s="184" t="s">
        <v>164</v>
      </c>
      <c r="C15" s="186" t="s">
        <v>134</v>
      </c>
      <c r="D15" s="186" t="s">
        <v>135</v>
      </c>
      <c r="E15" s="184">
        <v>0</v>
      </c>
      <c r="F15" s="186" t="s">
        <v>60</v>
      </c>
      <c r="G15" s="124"/>
      <c r="H15" s="125" t="s">
        <v>229</v>
      </c>
      <c r="I15" s="127" t="s">
        <v>238</v>
      </c>
      <c r="J15" s="127" t="s">
        <v>238</v>
      </c>
      <c r="K15" s="127" t="s">
        <v>238</v>
      </c>
      <c r="L15" s="127" t="s">
        <v>238</v>
      </c>
      <c r="M15" s="127" t="s">
        <v>238</v>
      </c>
      <c r="N15" s="124"/>
      <c r="O15" s="192" t="s">
        <v>6</v>
      </c>
      <c r="Q15" s="110"/>
      <c r="R15" s="200"/>
      <c r="S15" s="200"/>
      <c r="T15" s="200"/>
      <c r="U15" s="110"/>
    </row>
    <row r="16" spans="1:21" ht="15" customHeight="1" thickBot="1" x14ac:dyDescent="0.3">
      <c r="A16" s="191"/>
      <c r="B16" s="185"/>
      <c r="C16" s="187"/>
      <c r="D16" s="187"/>
      <c r="E16" s="185"/>
      <c r="F16" s="187"/>
      <c r="G16" s="122"/>
      <c r="H16" s="123" t="s">
        <v>230</v>
      </c>
      <c r="I16" s="126" t="s">
        <v>238</v>
      </c>
      <c r="J16" s="126" t="s">
        <v>238</v>
      </c>
      <c r="K16" s="126" t="s">
        <v>238</v>
      </c>
      <c r="L16" s="126" t="s">
        <v>238</v>
      </c>
      <c r="M16" s="126" t="s">
        <v>238</v>
      </c>
      <c r="N16" s="122"/>
      <c r="O16" s="193"/>
      <c r="Q16" s="110"/>
      <c r="R16" s="200"/>
      <c r="S16" s="200"/>
      <c r="T16" s="200"/>
      <c r="U16" s="110"/>
    </row>
    <row r="17" spans="1:21" ht="15" customHeight="1" x14ac:dyDescent="0.25">
      <c r="A17" s="190" t="s">
        <v>26</v>
      </c>
      <c r="B17" s="184" t="s">
        <v>164</v>
      </c>
      <c r="C17" s="186" t="s">
        <v>134</v>
      </c>
      <c r="D17" s="186" t="s">
        <v>135</v>
      </c>
      <c r="E17" s="184">
        <v>0</v>
      </c>
      <c r="F17" s="186" t="s">
        <v>60</v>
      </c>
      <c r="G17" s="124"/>
      <c r="H17" s="125" t="s">
        <v>229</v>
      </c>
      <c r="I17" s="127" t="s">
        <v>238</v>
      </c>
      <c r="J17" s="127" t="s">
        <v>238</v>
      </c>
      <c r="K17" s="127" t="s">
        <v>238</v>
      </c>
      <c r="L17" s="127" t="s">
        <v>238</v>
      </c>
      <c r="M17" s="127" t="s">
        <v>238</v>
      </c>
      <c r="N17" s="124"/>
      <c r="O17" s="192" t="s">
        <v>6</v>
      </c>
      <c r="Q17" s="110"/>
      <c r="R17" s="111"/>
      <c r="S17" s="111"/>
      <c r="T17" s="111"/>
      <c r="U17" s="110"/>
    </row>
    <row r="18" spans="1:21" ht="15" customHeight="1" thickBot="1" x14ac:dyDescent="0.3">
      <c r="A18" s="191"/>
      <c r="B18" s="185"/>
      <c r="C18" s="187"/>
      <c r="D18" s="187"/>
      <c r="E18" s="185"/>
      <c r="F18" s="187"/>
      <c r="G18" s="122"/>
      <c r="H18" s="123" t="s">
        <v>230</v>
      </c>
      <c r="I18" s="126" t="s">
        <v>238</v>
      </c>
      <c r="J18" s="126" t="s">
        <v>238</v>
      </c>
      <c r="K18" s="126" t="s">
        <v>238</v>
      </c>
      <c r="L18" s="126" t="s">
        <v>238</v>
      </c>
      <c r="M18" s="126" t="s">
        <v>238</v>
      </c>
      <c r="N18" s="122"/>
      <c r="O18" s="193"/>
      <c r="R18" s="121"/>
      <c r="S18" s="121"/>
      <c r="T18" s="121"/>
    </row>
    <row r="19" spans="1:21" ht="15" customHeight="1" x14ac:dyDescent="0.25">
      <c r="A19" s="190" t="s">
        <v>27</v>
      </c>
      <c r="B19" s="184" t="s">
        <v>164</v>
      </c>
      <c r="C19" s="186" t="s">
        <v>134</v>
      </c>
      <c r="D19" s="186" t="s">
        <v>135</v>
      </c>
      <c r="E19" s="184">
        <v>0</v>
      </c>
      <c r="F19" s="186" t="s">
        <v>60</v>
      </c>
      <c r="G19" s="124"/>
      <c r="H19" s="125" t="s">
        <v>229</v>
      </c>
      <c r="I19" s="127" t="s">
        <v>238</v>
      </c>
      <c r="J19" s="127" t="s">
        <v>238</v>
      </c>
      <c r="K19" s="127" t="s">
        <v>238</v>
      </c>
      <c r="L19" s="127" t="s">
        <v>238</v>
      </c>
      <c r="M19" s="127" t="s">
        <v>238</v>
      </c>
      <c r="N19" s="124"/>
      <c r="O19" s="192" t="s">
        <v>6</v>
      </c>
      <c r="R19" s="121"/>
      <c r="S19" s="121"/>
      <c r="T19" s="121"/>
    </row>
    <row r="20" spans="1:21" ht="15" customHeight="1" thickBot="1" x14ac:dyDescent="0.3">
      <c r="A20" s="191"/>
      <c r="B20" s="185"/>
      <c r="C20" s="187"/>
      <c r="D20" s="187"/>
      <c r="E20" s="185"/>
      <c r="F20" s="187"/>
      <c r="G20" s="122"/>
      <c r="H20" s="123" t="s">
        <v>230</v>
      </c>
      <c r="I20" s="126" t="s">
        <v>238</v>
      </c>
      <c r="J20" s="126" t="s">
        <v>238</v>
      </c>
      <c r="K20" s="126" t="s">
        <v>238</v>
      </c>
      <c r="L20" s="126" t="s">
        <v>238</v>
      </c>
      <c r="M20" s="126" t="s">
        <v>238</v>
      </c>
      <c r="N20" s="122"/>
      <c r="O20" s="193"/>
      <c r="R20" s="121"/>
      <c r="S20" s="121"/>
      <c r="T20" s="121"/>
    </row>
    <row r="21" spans="1:21" ht="15" customHeight="1" x14ac:dyDescent="0.25">
      <c r="A21" s="190" t="s">
        <v>28</v>
      </c>
      <c r="B21" s="184" t="s">
        <v>164</v>
      </c>
      <c r="C21" s="186" t="s">
        <v>134</v>
      </c>
      <c r="D21" s="186" t="s">
        <v>135</v>
      </c>
      <c r="E21" s="184">
        <v>0</v>
      </c>
      <c r="F21" s="186" t="s">
        <v>60</v>
      </c>
      <c r="G21" s="124"/>
      <c r="H21" s="125" t="s">
        <v>229</v>
      </c>
      <c r="I21" s="127" t="s">
        <v>238</v>
      </c>
      <c r="J21" s="127" t="s">
        <v>238</v>
      </c>
      <c r="K21" s="127" t="s">
        <v>238</v>
      </c>
      <c r="L21" s="127" t="s">
        <v>238</v>
      </c>
      <c r="M21" s="127" t="s">
        <v>238</v>
      </c>
      <c r="N21" s="124"/>
      <c r="O21" s="192" t="s">
        <v>6</v>
      </c>
      <c r="R21" s="121"/>
      <c r="S21" s="121"/>
      <c r="T21" s="121"/>
    </row>
    <row r="22" spans="1:21" ht="15" customHeight="1" thickBot="1" x14ac:dyDescent="0.3">
      <c r="A22" s="191"/>
      <c r="B22" s="185"/>
      <c r="C22" s="187"/>
      <c r="D22" s="187"/>
      <c r="E22" s="185"/>
      <c r="F22" s="187"/>
      <c r="G22" s="122"/>
      <c r="H22" s="123" t="s">
        <v>230</v>
      </c>
      <c r="I22" s="126" t="s">
        <v>238</v>
      </c>
      <c r="J22" s="126" t="s">
        <v>238</v>
      </c>
      <c r="K22" s="126" t="s">
        <v>238</v>
      </c>
      <c r="L22" s="126" t="s">
        <v>238</v>
      </c>
      <c r="M22" s="126" t="s">
        <v>238</v>
      </c>
      <c r="N22" s="122"/>
      <c r="O22" s="193"/>
      <c r="R22" s="121"/>
      <c r="S22" s="121"/>
      <c r="T22" s="121"/>
    </row>
    <row r="23" spans="1:21" ht="15" customHeight="1" x14ac:dyDescent="0.25">
      <c r="A23" s="190" t="s">
        <v>29</v>
      </c>
      <c r="B23" s="184" t="s">
        <v>164</v>
      </c>
      <c r="C23" s="186" t="s">
        <v>134</v>
      </c>
      <c r="D23" s="186" t="s">
        <v>135</v>
      </c>
      <c r="E23" s="184">
        <v>0</v>
      </c>
      <c r="F23" s="186" t="s">
        <v>60</v>
      </c>
      <c r="G23" s="124"/>
      <c r="H23" s="125" t="s">
        <v>229</v>
      </c>
      <c r="I23" s="127" t="s">
        <v>238</v>
      </c>
      <c r="J23" s="127" t="s">
        <v>238</v>
      </c>
      <c r="K23" s="127" t="s">
        <v>238</v>
      </c>
      <c r="L23" s="127" t="s">
        <v>238</v>
      </c>
      <c r="M23" s="127" t="s">
        <v>238</v>
      </c>
      <c r="N23" s="124"/>
      <c r="O23" s="192" t="s">
        <v>6</v>
      </c>
      <c r="R23" s="121"/>
      <c r="S23" s="121"/>
      <c r="T23" s="121"/>
    </row>
    <row r="24" spans="1:21" ht="15" customHeight="1" thickBot="1" x14ac:dyDescent="0.3">
      <c r="A24" s="191"/>
      <c r="B24" s="185"/>
      <c r="C24" s="187"/>
      <c r="D24" s="187"/>
      <c r="E24" s="185"/>
      <c r="F24" s="187"/>
      <c r="G24" s="122"/>
      <c r="H24" s="123" t="s">
        <v>230</v>
      </c>
      <c r="I24" s="126" t="s">
        <v>238</v>
      </c>
      <c r="J24" s="126" t="s">
        <v>238</v>
      </c>
      <c r="K24" s="126" t="s">
        <v>238</v>
      </c>
      <c r="L24" s="126" t="s">
        <v>238</v>
      </c>
      <c r="M24" s="126" t="s">
        <v>238</v>
      </c>
      <c r="N24" s="122"/>
      <c r="O24" s="193"/>
      <c r="R24" s="121"/>
      <c r="S24" s="121"/>
      <c r="T24" s="121"/>
    </row>
    <row r="25" spans="1:21" ht="15" customHeight="1" x14ac:dyDescent="0.25">
      <c r="A25" s="190" t="s">
        <v>30</v>
      </c>
      <c r="B25" s="184" t="s">
        <v>164</v>
      </c>
      <c r="C25" s="186" t="s">
        <v>134</v>
      </c>
      <c r="D25" s="186" t="s">
        <v>135</v>
      </c>
      <c r="E25" s="184">
        <v>0</v>
      </c>
      <c r="F25" s="186" t="s">
        <v>60</v>
      </c>
      <c r="G25" s="124"/>
      <c r="H25" s="125" t="s">
        <v>229</v>
      </c>
      <c r="I25" s="127" t="s">
        <v>238</v>
      </c>
      <c r="J25" s="127" t="s">
        <v>238</v>
      </c>
      <c r="K25" s="127" t="s">
        <v>238</v>
      </c>
      <c r="L25" s="127" t="s">
        <v>238</v>
      </c>
      <c r="M25" s="127" t="s">
        <v>238</v>
      </c>
      <c r="N25" s="124"/>
      <c r="O25" s="192" t="s">
        <v>6</v>
      </c>
      <c r="R25" s="121"/>
      <c r="S25" s="121"/>
      <c r="T25" s="121"/>
    </row>
    <row r="26" spans="1:21" ht="15" customHeight="1" thickBot="1" x14ac:dyDescent="0.3">
      <c r="A26" s="191"/>
      <c r="B26" s="185"/>
      <c r="C26" s="187"/>
      <c r="D26" s="187"/>
      <c r="E26" s="185"/>
      <c r="F26" s="187"/>
      <c r="G26" s="122"/>
      <c r="H26" s="123" t="s">
        <v>230</v>
      </c>
      <c r="I26" s="126" t="s">
        <v>238</v>
      </c>
      <c r="J26" s="126" t="s">
        <v>238</v>
      </c>
      <c r="K26" s="126" t="s">
        <v>238</v>
      </c>
      <c r="L26" s="126" t="s">
        <v>238</v>
      </c>
      <c r="M26" s="126" t="s">
        <v>238</v>
      </c>
      <c r="N26" s="122"/>
      <c r="O26" s="193"/>
      <c r="R26" s="121"/>
      <c r="S26" s="121"/>
      <c r="T26" s="121"/>
    </row>
    <row r="27" spans="1:21" ht="15" customHeight="1" x14ac:dyDescent="0.25">
      <c r="A27" s="190" t="s">
        <v>31</v>
      </c>
      <c r="B27" s="184" t="s">
        <v>164</v>
      </c>
      <c r="C27" s="186" t="s">
        <v>134</v>
      </c>
      <c r="D27" s="186" t="s">
        <v>135</v>
      </c>
      <c r="E27" s="184">
        <v>0</v>
      </c>
      <c r="F27" s="186" t="s">
        <v>60</v>
      </c>
      <c r="G27" s="124"/>
      <c r="H27" s="125" t="s">
        <v>229</v>
      </c>
      <c r="I27" s="127" t="s">
        <v>238</v>
      </c>
      <c r="J27" s="127" t="s">
        <v>238</v>
      </c>
      <c r="K27" s="127" t="s">
        <v>238</v>
      </c>
      <c r="L27" s="127" t="s">
        <v>238</v>
      </c>
      <c r="M27" s="127" t="s">
        <v>238</v>
      </c>
      <c r="N27" s="124"/>
      <c r="O27" s="192" t="s">
        <v>6</v>
      </c>
      <c r="R27" s="121"/>
      <c r="S27" s="121"/>
      <c r="T27" s="121"/>
    </row>
    <row r="28" spans="1:21" ht="15" customHeight="1" thickBot="1" x14ac:dyDescent="0.3">
      <c r="A28" s="191"/>
      <c r="B28" s="185"/>
      <c r="C28" s="187"/>
      <c r="D28" s="187"/>
      <c r="E28" s="185"/>
      <c r="F28" s="187"/>
      <c r="G28" s="122"/>
      <c r="H28" s="123" t="s">
        <v>230</v>
      </c>
      <c r="I28" s="126" t="s">
        <v>238</v>
      </c>
      <c r="J28" s="126" t="s">
        <v>238</v>
      </c>
      <c r="K28" s="126" t="s">
        <v>238</v>
      </c>
      <c r="L28" s="126" t="s">
        <v>238</v>
      </c>
      <c r="M28" s="126" t="s">
        <v>238</v>
      </c>
      <c r="N28" s="122"/>
      <c r="O28" s="193"/>
      <c r="R28" s="121"/>
      <c r="S28" s="121"/>
      <c r="T28" s="121"/>
    </row>
    <row r="29" spans="1:21" ht="15" customHeight="1" x14ac:dyDescent="0.25">
      <c r="A29" s="190" t="s">
        <v>32</v>
      </c>
      <c r="B29" s="184" t="s">
        <v>164</v>
      </c>
      <c r="C29" s="186" t="s">
        <v>134</v>
      </c>
      <c r="D29" s="186" t="s">
        <v>135</v>
      </c>
      <c r="E29" s="184">
        <v>0</v>
      </c>
      <c r="F29" s="186" t="s">
        <v>60</v>
      </c>
      <c r="G29" s="124"/>
      <c r="H29" s="125" t="s">
        <v>229</v>
      </c>
      <c r="I29" s="127" t="s">
        <v>238</v>
      </c>
      <c r="J29" s="127" t="s">
        <v>238</v>
      </c>
      <c r="K29" s="127" t="s">
        <v>238</v>
      </c>
      <c r="L29" s="127" t="s">
        <v>238</v>
      </c>
      <c r="M29" s="127" t="s">
        <v>238</v>
      </c>
      <c r="N29" s="124"/>
      <c r="O29" s="192" t="s">
        <v>6</v>
      </c>
      <c r="R29" s="121"/>
      <c r="S29" s="121"/>
      <c r="T29" s="121"/>
    </row>
    <row r="30" spans="1:21" ht="15" customHeight="1" thickBot="1" x14ac:dyDescent="0.3">
      <c r="A30" s="191"/>
      <c r="B30" s="185"/>
      <c r="C30" s="187"/>
      <c r="D30" s="187"/>
      <c r="E30" s="185"/>
      <c r="F30" s="187"/>
      <c r="G30" s="122"/>
      <c r="H30" s="123" t="s">
        <v>230</v>
      </c>
      <c r="I30" s="126" t="s">
        <v>238</v>
      </c>
      <c r="J30" s="126" t="s">
        <v>238</v>
      </c>
      <c r="K30" s="126" t="s">
        <v>238</v>
      </c>
      <c r="L30" s="126" t="s">
        <v>238</v>
      </c>
      <c r="M30" s="126" t="s">
        <v>238</v>
      </c>
      <c r="N30" s="122"/>
      <c r="O30" s="193"/>
      <c r="R30" s="121"/>
      <c r="S30" s="121"/>
      <c r="T30" s="121"/>
    </row>
    <row r="31" spans="1:21" ht="15" customHeight="1" x14ac:dyDescent="0.25">
      <c r="A31" s="190" t="s">
        <v>63</v>
      </c>
      <c r="B31" s="184" t="s">
        <v>164</v>
      </c>
      <c r="C31" s="186" t="s">
        <v>134</v>
      </c>
      <c r="D31" s="186" t="s">
        <v>135</v>
      </c>
      <c r="E31" s="184">
        <v>0</v>
      </c>
      <c r="F31" s="186" t="s">
        <v>60</v>
      </c>
      <c r="G31" s="124"/>
      <c r="H31" s="125" t="s">
        <v>229</v>
      </c>
      <c r="I31" s="127" t="s">
        <v>238</v>
      </c>
      <c r="J31" s="127" t="s">
        <v>238</v>
      </c>
      <c r="K31" s="127" t="s">
        <v>238</v>
      </c>
      <c r="L31" s="127" t="s">
        <v>238</v>
      </c>
      <c r="M31" s="127" t="s">
        <v>238</v>
      </c>
      <c r="N31" s="124"/>
      <c r="O31" s="192" t="s">
        <v>6</v>
      </c>
      <c r="R31" s="121"/>
      <c r="S31" s="121"/>
      <c r="T31" s="121"/>
    </row>
    <row r="32" spans="1:21" ht="15" customHeight="1" thickBot="1" x14ac:dyDescent="0.3">
      <c r="A32" s="191"/>
      <c r="B32" s="185"/>
      <c r="C32" s="187"/>
      <c r="D32" s="187"/>
      <c r="E32" s="185"/>
      <c r="F32" s="187"/>
      <c r="G32" s="122"/>
      <c r="H32" s="123" t="s">
        <v>230</v>
      </c>
      <c r="I32" s="126" t="s">
        <v>238</v>
      </c>
      <c r="J32" s="126" t="s">
        <v>238</v>
      </c>
      <c r="K32" s="126" t="s">
        <v>238</v>
      </c>
      <c r="L32" s="126" t="s">
        <v>238</v>
      </c>
      <c r="M32" s="126" t="s">
        <v>238</v>
      </c>
      <c r="N32" s="122"/>
      <c r="O32" s="193"/>
      <c r="R32" s="121"/>
      <c r="S32" s="121"/>
      <c r="T32" s="121"/>
    </row>
    <row r="33" spans="1:20" ht="15" customHeight="1" x14ac:dyDescent="0.25">
      <c r="A33" s="190" t="s">
        <v>64</v>
      </c>
      <c r="B33" s="184" t="s">
        <v>164</v>
      </c>
      <c r="C33" s="186" t="s">
        <v>134</v>
      </c>
      <c r="D33" s="186" t="s">
        <v>135</v>
      </c>
      <c r="E33" s="184">
        <v>0</v>
      </c>
      <c r="F33" s="186" t="s">
        <v>60</v>
      </c>
      <c r="G33" s="124"/>
      <c r="H33" s="125" t="s">
        <v>229</v>
      </c>
      <c r="I33" s="127" t="s">
        <v>238</v>
      </c>
      <c r="J33" s="127" t="s">
        <v>238</v>
      </c>
      <c r="K33" s="127" t="s">
        <v>238</v>
      </c>
      <c r="L33" s="127" t="s">
        <v>238</v>
      </c>
      <c r="M33" s="127" t="s">
        <v>238</v>
      </c>
      <c r="N33" s="124"/>
      <c r="O33" s="192" t="s">
        <v>6</v>
      </c>
      <c r="R33" s="121"/>
      <c r="S33" s="121"/>
      <c r="T33" s="121"/>
    </row>
    <row r="34" spans="1:20" ht="15" customHeight="1" thickBot="1" x14ac:dyDescent="0.3">
      <c r="A34" s="191"/>
      <c r="B34" s="185"/>
      <c r="C34" s="187"/>
      <c r="D34" s="187"/>
      <c r="E34" s="185"/>
      <c r="F34" s="187"/>
      <c r="G34" s="122"/>
      <c r="H34" s="123" t="s">
        <v>230</v>
      </c>
      <c r="I34" s="126" t="s">
        <v>238</v>
      </c>
      <c r="J34" s="126" t="s">
        <v>238</v>
      </c>
      <c r="K34" s="126" t="s">
        <v>238</v>
      </c>
      <c r="L34" s="126" t="s">
        <v>238</v>
      </c>
      <c r="M34" s="126" t="s">
        <v>238</v>
      </c>
      <c r="N34" s="122"/>
      <c r="O34" s="193"/>
      <c r="R34" s="121"/>
      <c r="S34" s="121"/>
      <c r="T34" s="121"/>
    </row>
    <row r="35" spans="1:20" ht="15" customHeight="1" x14ac:dyDescent="0.25">
      <c r="A35" s="190" t="s">
        <v>68</v>
      </c>
      <c r="B35" s="184" t="s">
        <v>164</v>
      </c>
      <c r="C35" s="186" t="s">
        <v>134</v>
      </c>
      <c r="D35" s="186" t="s">
        <v>135</v>
      </c>
      <c r="E35" s="184">
        <v>0</v>
      </c>
      <c r="F35" s="186" t="s">
        <v>60</v>
      </c>
      <c r="G35" s="124"/>
      <c r="H35" s="125" t="s">
        <v>229</v>
      </c>
      <c r="I35" s="127" t="s">
        <v>238</v>
      </c>
      <c r="J35" s="127" t="s">
        <v>238</v>
      </c>
      <c r="K35" s="127" t="s">
        <v>238</v>
      </c>
      <c r="L35" s="127" t="s">
        <v>238</v>
      </c>
      <c r="M35" s="127" t="s">
        <v>238</v>
      </c>
      <c r="N35" s="124"/>
      <c r="O35" s="192" t="s">
        <v>6</v>
      </c>
      <c r="R35" s="121"/>
      <c r="S35" s="121"/>
      <c r="T35" s="121"/>
    </row>
    <row r="36" spans="1:20" ht="15" customHeight="1" thickBot="1" x14ac:dyDescent="0.3">
      <c r="A36" s="191"/>
      <c r="B36" s="185"/>
      <c r="C36" s="187"/>
      <c r="D36" s="187"/>
      <c r="E36" s="185"/>
      <c r="F36" s="187"/>
      <c r="G36" s="122"/>
      <c r="H36" s="123" t="s">
        <v>230</v>
      </c>
      <c r="I36" s="126" t="s">
        <v>238</v>
      </c>
      <c r="J36" s="126" t="s">
        <v>238</v>
      </c>
      <c r="K36" s="126" t="s">
        <v>238</v>
      </c>
      <c r="L36" s="126" t="s">
        <v>238</v>
      </c>
      <c r="M36" s="126" t="s">
        <v>238</v>
      </c>
      <c r="N36" s="122"/>
      <c r="O36" s="193"/>
      <c r="R36" s="121"/>
      <c r="S36" s="121"/>
      <c r="T36" s="121"/>
    </row>
    <row r="37" spans="1:20" ht="15" customHeight="1" x14ac:dyDescent="0.25">
      <c r="A37" s="190" t="s">
        <v>72</v>
      </c>
      <c r="B37" s="184" t="s">
        <v>164</v>
      </c>
      <c r="C37" s="186" t="s">
        <v>134</v>
      </c>
      <c r="D37" s="186" t="s">
        <v>135</v>
      </c>
      <c r="E37" s="184">
        <v>0</v>
      </c>
      <c r="F37" s="186" t="s">
        <v>60</v>
      </c>
      <c r="G37" s="124"/>
      <c r="H37" s="125" t="s">
        <v>229</v>
      </c>
      <c r="I37" s="127" t="s">
        <v>238</v>
      </c>
      <c r="J37" s="127" t="s">
        <v>238</v>
      </c>
      <c r="K37" s="127" t="s">
        <v>238</v>
      </c>
      <c r="L37" s="127" t="s">
        <v>238</v>
      </c>
      <c r="M37" s="127" t="s">
        <v>238</v>
      </c>
      <c r="N37" s="124"/>
      <c r="O37" s="192" t="s">
        <v>6</v>
      </c>
      <c r="R37" s="121"/>
      <c r="S37" s="121"/>
      <c r="T37" s="121"/>
    </row>
    <row r="38" spans="1:20" ht="15" customHeight="1" thickBot="1" x14ac:dyDescent="0.3">
      <c r="A38" s="191"/>
      <c r="B38" s="185"/>
      <c r="C38" s="187"/>
      <c r="D38" s="187"/>
      <c r="E38" s="185"/>
      <c r="F38" s="187"/>
      <c r="G38" s="122"/>
      <c r="H38" s="123" t="s">
        <v>230</v>
      </c>
      <c r="I38" s="126" t="s">
        <v>238</v>
      </c>
      <c r="J38" s="126" t="s">
        <v>238</v>
      </c>
      <c r="K38" s="126" t="s">
        <v>238</v>
      </c>
      <c r="L38" s="126" t="s">
        <v>238</v>
      </c>
      <c r="M38" s="126" t="s">
        <v>238</v>
      </c>
      <c r="N38" s="122"/>
      <c r="O38" s="193"/>
      <c r="R38" s="121"/>
      <c r="S38" s="121"/>
      <c r="T38" s="121"/>
    </row>
    <row r="39" spans="1:20" ht="15" customHeight="1" x14ac:dyDescent="0.25">
      <c r="A39" s="190" t="s">
        <v>77</v>
      </c>
      <c r="B39" s="184" t="s">
        <v>164</v>
      </c>
      <c r="C39" s="186" t="s">
        <v>134</v>
      </c>
      <c r="D39" s="186" t="s">
        <v>135</v>
      </c>
      <c r="E39" s="184">
        <v>0</v>
      </c>
      <c r="F39" s="186" t="s">
        <v>60</v>
      </c>
      <c r="G39" s="124"/>
      <c r="H39" s="125" t="s">
        <v>229</v>
      </c>
      <c r="I39" s="127" t="s">
        <v>238</v>
      </c>
      <c r="J39" s="127" t="s">
        <v>238</v>
      </c>
      <c r="K39" s="127" t="s">
        <v>238</v>
      </c>
      <c r="L39" s="127" t="s">
        <v>238</v>
      </c>
      <c r="M39" s="127" t="s">
        <v>238</v>
      </c>
      <c r="N39" s="124"/>
      <c r="O39" s="192" t="s">
        <v>6</v>
      </c>
      <c r="R39" s="121"/>
      <c r="S39" s="121"/>
      <c r="T39" s="121"/>
    </row>
    <row r="40" spans="1:20" ht="15" customHeight="1" thickBot="1" x14ac:dyDescent="0.3">
      <c r="A40" s="191"/>
      <c r="B40" s="185"/>
      <c r="C40" s="187"/>
      <c r="D40" s="187"/>
      <c r="E40" s="185"/>
      <c r="F40" s="187"/>
      <c r="G40" s="122"/>
      <c r="H40" s="123" t="s">
        <v>230</v>
      </c>
      <c r="I40" s="126" t="s">
        <v>238</v>
      </c>
      <c r="J40" s="126" t="s">
        <v>238</v>
      </c>
      <c r="K40" s="126" t="s">
        <v>238</v>
      </c>
      <c r="L40" s="126" t="s">
        <v>238</v>
      </c>
      <c r="M40" s="126" t="s">
        <v>238</v>
      </c>
      <c r="N40" s="122"/>
      <c r="O40" s="193"/>
      <c r="R40" s="121"/>
      <c r="S40" s="121"/>
      <c r="T40" s="121"/>
    </row>
    <row r="41" spans="1:20" ht="15" customHeight="1" x14ac:dyDescent="0.25">
      <c r="A41" s="190" t="s">
        <v>88</v>
      </c>
      <c r="B41" s="184" t="s">
        <v>164</v>
      </c>
      <c r="C41" s="186" t="s">
        <v>134</v>
      </c>
      <c r="D41" s="186" t="s">
        <v>135</v>
      </c>
      <c r="E41" s="184">
        <v>0</v>
      </c>
      <c r="F41" s="186" t="s">
        <v>60</v>
      </c>
      <c r="G41" s="124"/>
      <c r="H41" s="125" t="s">
        <v>229</v>
      </c>
      <c r="I41" s="127" t="s">
        <v>238</v>
      </c>
      <c r="J41" s="127" t="s">
        <v>238</v>
      </c>
      <c r="K41" s="127" t="s">
        <v>238</v>
      </c>
      <c r="L41" s="127" t="s">
        <v>238</v>
      </c>
      <c r="M41" s="127" t="s">
        <v>238</v>
      </c>
      <c r="N41" s="124"/>
      <c r="O41" s="192" t="s">
        <v>6</v>
      </c>
      <c r="R41" s="121"/>
      <c r="S41" s="121"/>
      <c r="T41" s="121"/>
    </row>
    <row r="42" spans="1:20" ht="15" customHeight="1" thickBot="1" x14ac:dyDescent="0.3">
      <c r="A42" s="191"/>
      <c r="B42" s="185"/>
      <c r="C42" s="187"/>
      <c r="D42" s="187"/>
      <c r="E42" s="185"/>
      <c r="F42" s="187"/>
      <c r="G42" s="122"/>
      <c r="H42" s="123" t="s">
        <v>230</v>
      </c>
      <c r="I42" s="126" t="s">
        <v>238</v>
      </c>
      <c r="J42" s="126" t="s">
        <v>238</v>
      </c>
      <c r="K42" s="126" t="s">
        <v>238</v>
      </c>
      <c r="L42" s="126" t="s">
        <v>238</v>
      </c>
      <c r="M42" s="126" t="s">
        <v>238</v>
      </c>
      <c r="N42" s="122"/>
      <c r="O42" s="193"/>
      <c r="R42" s="121"/>
      <c r="S42" s="121"/>
      <c r="T42" s="121"/>
    </row>
    <row r="43" spans="1:20" ht="15" customHeight="1" x14ac:dyDescent="0.25">
      <c r="A43" s="190" t="s">
        <v>89</v>
      </c>
      <c r="B43" s="184" t="s">
        <v>164</v>
      </c>
      <c r="C43" s="186" t="s">
        <v>134</v>
      </c>
      <c r="D43" s="186" t="s">
        <v>135</v>
      </c>
      <c r="E43" s="184">
        <v>0</v>
      </c>
      <c r="F43" s="186" t="s">
        <v>60</v>
      </c>
      <c r="G43" s="124"/>
      <c r="H43" s="125" t="s">
        <v>229</v>
      </c>
      <c r="I43" s="127" t="s">
        <v>238</v>
      </c>
      <c r="J43" s="127" t="s">
        <v>238</v>
      </c>
      <c r="K43" s="127" t="s">
        <v>238</v>
      </c>
      <c r="L43" s="127" t="s">
        <v>238</v>
      </c>
      <c r="M43" s="127" t="s">
        <v>238</v>
      </c>
      <c r="N43" s="124"/>
      <c r="O43" s="192" t="s">
        <v>6</v>
      </c>
      <c r="R43" s="121"/>
      <c r="S43" s="121"/>
      <c r="T43" s="121"/>
    </row>
    <row r="44" spans="1:20" ht="15" customHeight="1" thickBot="1" x14ac:dyDescent="0.3">
      <c r="A44" s="191"/>
      <c r="B44" s="185"/>
      <c r="C44" s="187"/>
      <c r="D44" s="187"/>
      <c r="E44" s="185"/>
      <c r="F44" s="187"/>
      <c r="G44" s="122"/>
      <c r="H44" s="123" t="s">
        <v>230</v>
      </c>
      <c r="I44" s="126" t="s">
        <v>238</v>
      </c>
      <c r="J44" s="126" t="s">
        <v>238</v>
      </c>
      <c r="K44" s="126" t="s">
        <v>238</v>
      </c>
      <c r="L44" s="126" t="s">
        <v>238</v>
      </c>
      <c r="M44" s="126" t="s">
        <v>238</v>
      </c>
      <c r="N44" s="122"/>
      <c r="O44" s="193"/>
      <c r="R44" s="121"/>
      <c r="S44" s="121"/>
      <c r="T44" s="121"/>
    </row>
    <row r="45" spans="1:20" ht="15" customHeight="1" x14ac:dyDescent="0.25">
      <c r="A45" s="190" t="s">
        <v>104</v>
      </c>
      <c r="B45" s="184" t="s">
        <v>164</v>
      </c>
      <c r="C45" s="186" t="s">
        <v>134</v>
      </c>
      <c r="D45" s="186" t="s">
        <v>135</v>
      </c>
      <c r="E45" s="184">
        <v>0</v>
      </c>
      <c r="F45" s="186" t="s">
        <v>60</v>
      </c>
      <c r="G45" s="124"/>
      <c r="H45" s="125" t="s">
        <v>229</v>
      </c>
      <c r="I45" s="127" t="s">
        <v>238</v>
      </c>
      <c r="J45" s="127" t="s">
        <v>238</v>
      </c>
      <c r="K45" s="127" t="s">
        <v>238</v>
      </c>
      <c r="L45" s="127" t="s">
        <v>238</v>
      </c>
      <c r="M45" s="127" t="s">
        <v>238</v>
      </c>
      <c r="N45" s="124"/>
      <c r="O45" s="192" t="s">
        <v>6</v>
      </c>
      <c r="R45" s="121"/>
      <c r="S45" s="121"/>
      <c r="T45" s="121"/>
    </row>
    <row r="46" spans="1:20" ht="15" customHeight="1" thickBot="1" x14ac:dyDescent="0.3">
      <c r="A46" s="191"/>
      <c r="B46" s="185"/>
      <c r="C46" s="187"/>
      <c r="D46" s="187"/>
      <c r="E46" s="185"/>
      <c r="F46" s="187"/>
      <c r="G46" s="122"/>
      <c r="H46" s="123" t="s">
        <v>230</v>
      </c>
      <c r="I46" s="126" t="s">
        <v>238</v>
      </c>
      <c r="J46" s="126" t="s">
        <v>238</v>
      </c>
      <c r="K46" s="126" t="s">
        <v>238</v>
      </c>
      <c r="L46" s="126" t="s">
        <v>238</v>
      </c>
      <c r="M46" s="126" t="s">
        <v>238</v>
      </c>
      <c r="N46" s="122"/>
      <c r="O46" s="193"/>
      <c r="R46" s="121"/>
      <c r="S46" s="121"/>
      <c r="T46" s="121"/>
    </row>
    <row r="47" spans="1:20" ht="15" customHeight="1" x14ac:dyDescent="0.25">
      <c r="A47" s="190" t="s">
        <v>105</v>
      </c>
      <c r="B47" s="184" t="s">
        <v>164</v>
      </c>
      <c r="C47" s="186" t="s">
        <v>134</v>
      </c>
      <c r="D47" s="186" t="s">
        <v>135</v>
      </c>
      <c r="E47" s="184">
        <v>0</v>
      </c>
      <c r="F47" s="186" t="s">
        <v>60</v>
      </c>
      <c r="G47" s="124"/>
      <c r="H47" s="125" t="s">
        <v>229</v>
      </c>
      <c r="I47" s="127" t="s">
        <v>238</v>
      </c>
      <c r="J47" s="127" t="s">
        <v>238</v>
      </c>
      <c r="K47" s="127" t="s">
        <v>238</v>
      </c>
      <c r="L47" s="127" t="s">
        <v>238</v>
      </c>
      <c r="M47" s="127" t="s">
        <v>238</v>
      </c>
      <c r="N47" s="124"/>
      <c r="O47" s="192" t="s">
        <v>6</v>
      </c>
      <c r="R47" s="121"/>
      <c r="S47" s="121"/>
      <c r="T47" s="121"/>
    </row>
    <row r="48" spans="1:20" ht="15" customHeight="1" thickBot="1" x14ac:dyDescent="0.3">
      <c r="A48" s="191"/>
      <c r="B48" s="185"/>
      <c r="C48" s="187"/>
      <c r="D48" s="187"/>
      <c r="E48" s="185"/>
      <c r="F48" s="187"/>
      <c r="G48" s="122"/>
      <c r="H48" s="123" t="s">
        <v>230</v>
      </c>
      <c r="I48" s="126" t="s">
        <v>238</v>
      </c>
      <c r="J48" s="126" t="s">
        <v>238</v>
      </c>
      <c r="K48" s="126" t="s">
        <v>238</v>
      </c>
      <c r="L48" s="126" t="s">
        <v>238</v>
      </c>
      <c r="M48" s="126" t="s">
        <v>238</v>
      </c>
      <c r="N48" s="122"/>
      <c r="O48" s="193"/>
      <c r="R48" s="121"/>
      <c r="S48" s="121"/>
      <c r="T48" s="121"/>
    </row>
    <row r="49" spans="1:15" ht="5.0999999999999996" customHeight="1" thickBot="1" x14ac:dyDescent="0.3"/>
    <row r="50" spans="1:15" ht="12" customHeight="1" x14ac:dyDescent="0.25">
      <c r="F50" s="137" t="s">
        <v>236</v>
      </c>
      <c r="G50" s="138"/>
      <c r="H50" s="139" t="s">
        <v>229</v>
      </c>
      <c r="I50" s="131">
        <f>COUNTIF(I58:I77,"YES")</f>
        <v>0</v>
      </c>
      <c r="J50" s="132">
        <f t="shared" ref="J50:M50" si="0">COUNTIF(J58:J77,"YES")</f>
        <v>0</v>
      </c>
      <c r="K50" s="132">
        <f t="shared" si="0"/>
        <v>0</v>
      </c>
      <c r="L50" s="132">
        <f t="shared" si="0"/>
        <v>0</v>
      </c>
      <c r="M50" s="133">
        <f t="shared" si="0"/>
        <v>0</v>
      </c>
    </row>
    <row r="51" spans="1:15" ht="12" customHeight="1" thickBot="1" x14ac:dyDescent="0.3">
      <c r="F51" s="138"/>
      <c r="G51" s="138"/>
      <c r="H51" s="140" t="s">
        <v>230</v>
      </c>
      <c r="I51" s="134">
        <f>COUNTIF(I79:I98,"YES")</f>
        <v>0</v>
      </c>
      <c r="J51" s="135">
        <f t="shared" ref="J51:M51" si="1">COUNTIF(J79:J98,"YES")</f>
        <v>0</v>
      </c>
      <c r="K51" s="135">
        <f t="shared" si="1"/>
        <v>0</v>
      </c>
      <c r="L51" s="135">
        <f t="shared" si="1"/>
        <v>0</v>
      </c>
      <c r="M51" s="136">
        <f t="shared" si="1"/>
        <v>0</v>
      </c>
    </row>
    <row r="52" spans="1:15" ht="5.0999999999999996" customHeight="1" thickBot="1" x14ac:dyDescent="0.3">
      <c r="A52" s="128"/>
      <c r="B52" s="129"/>
      <c r="C52" s="129"/>
      <c r="D52" s="129"/>
      <c r="E52" s="129"/>
      <c r="F52" s="129"/>
      <c r="G52" s="129"/>
      <c r="H52" s="130"/>
      <c r="I52" s="130"/>
      <c r="J52" s="130"/>
      <c r="K52" s="130"/>
      <c r="L52" s="130"/>
      <c r="M52" s="130"/>
      <c r="N52" s="129"/>
      <c r="O52" s="129"/>
    </row>
    <row r="53" spans="1:15" ht="18" customHeight="1" x14ac:dyDescent="0.25">
      <c r="A53" s="114" t="s">
        <v>177</v>
      </c>
    </row>
    <row r="54" spans="1:15" ht="35.1" customHeight="1" x14ac:dyDescent="0.25">
      <c r="A54" s="115" t="s">
        <v>178</v>
      </c>
      <c r="B54" s="181" t="s">
        <v>181</v>
      </c>
      <c r="C54" s="181"/>
      <c r="D54" s="181"/>
      <c r="E54" s="181"/>
      <c r="F54" s="181"/>
      <c r="G54" s="121"/>
      <c r="H54" s="121"/>
      <c r="I54" s="121"/>
      <c r="J54" s="121"/>
      <c r="K54" s="121"/>
      <c r="L54" s="121"/>
      <c r="M54" s="121"/>
      <c r="N54" s="121"/>
      <c r="O54" s="121"/>
    </row>
    <row r="55" spans="1:15" ht="35.1" customHeight="1" x14ac:dyDescent="0.25">
      <c r="A55" s="115" t="s">
        <v>179</v>
      </c>
      <c r="B55" s="181" t="s">
        <v>219</v>
      </c>
      <c r="C55" s="181"/>
      <c r="D55" s="181"/>
      <c r="E55" s="181"/>
      <c r="F55" s="181"/>
      <c r="G55" s="181"/>
      <c r="H55" s="181"/>
      <c r="I55" s="181"/>
      <c r="J55" s="181"/>
      <c r="K55" s="181"/>
      <c r="L55" s="181"/>
      <c r="M55" s="181"/>
      <c r="N55" s="181"/>
      <c r="O55" s="181"/>
    </row>
    <row r="56" spans="1:15" ht="35.1" customHeight="1" x14ac:dyDescent="0.25">
      <c r="A56" s="115" t="s">
        <v>180</v>
      </c>
      <c r="B56" s="194" t="s">
        <v>183</v>
      </c>
      <c r="C56" s="194"/>
      <c r="D56" s="194"/>
      <c r="E56" s="194"/>
      <c r="F56" s="194"/>
      <c r="G56" s="19"/>
      <c r="H56" s="19"/>
      <c r="I56" s="19"/>
      <c r="J56" s="19"/>
      <c r="K56" s="19"/>
      <c r="L56" s="19"/>
      <c r="M56" s="19"/>
      <c r="N56" s="19"/>
      <c r="O56" s="19"/>
    </row>
    <row r="58" spans="1:15" ht="18" customHeight="1" x14ac:dyDescent="0.25">
      <c r="H58" s="12" t="str">
        <f t="shared" ref="H58:M58" si="2">H9</f>
        <v>AM</v>
      </c>
      <c r="I58" s="12" t="str">
        <f t="shared" si="2"/>
        <v>select</v>
      </c>
      <c r="J58" s="12" t="str">
        <f t="shared" si="2"/>
        <v>select</v>
      </c>
      <c r="K58" s="12" t="str">
        <f t="shared" si="2"/>
        <v>select</v>
      </c>
      <c r="L58" s="12" t="str">
        <f t="shared" si="2"/>
        <v>select</v>
      </c>
      <c r="M58" s="12" t="str">
        <f t="shared" si="2"/>
        <v>select</v>
      </c>
    </row>
    <row r="59" spans="1:15" ht="18" customHeight="1" x14ac:dyDescent="0.25">
      <c r="H59" s="12" t="str">
        <f t="shared" ref="H59:M59" si="3">H11</f>
        <v>AM</v>
      </c>
      <c r="I59" s="12" t="str">
        <f t="shared" si="3"/>
        <v>select</v>
      </c>
      <c r="J59" s="12" t="str">
        <f t="shared" si="3"/>
        <v>select</v>
      </c>
      <c r="K59" s="12" t="str">
        <f t="shared" si="3"/>
        <v>select</v>
      </c>
      <c r="L59" s="12" t="str">
        <f t="shared" si="3"/>
        <v>select</v>
      </c>
      <c r="M59" s="12" t="str">
        <f t="shared" si="3"/>
        <v>select</v>
      </c>
    </row>
    <row r="60" spans="1:15" ht="18" customHeight="1" x14ac:dyDescent="0.25">
      <c r="H60" s="12" t="str">
        <f t="shared" ref="H60:M60" si="4">H13</f>
        <v>AM</v>
      </c>
      <c r="I60" s="12" t="str">
        <f t="shared" si="4"/>
        <v>select</v>
      </c>
      <c r="J60" s="12" t="str">
        <f t="shared" si="4"/>
        <v>select</v>
      </c>
      <c r="K60" s="12" t="str">
        <f t="shared" si="4"/>
        <v>select</v>
      </c>
      <c r="L60" s="12" t="str">
        <f t="shared" si="4"/>
        <v>select</v>
      </c>
      <c r="M60" s="12" t="str">
        <f t="shared" si="4"/>
        <v>select</v>
      </c>
    </row>
    <row r="61" spans="1:15" ht="18" customHeight="1" x14ac:dyDescent="0.25">
      <c r="H61" s="12" t="str">
        <f t="shared" ref="H61:M61" si="5">H15</f>
        <v>AM</v>
      </c>
      <c r="I61" s="12" t="str">
        <f t="shared" si="5"/>
        <v>select</v>
      </c>
      <c r="J61" s="12" t="str">
        <f t="shared" si="5"/>
        <v>select</v>
      </c>
      <c r="K61" s="12" t="str">
        <f t="shared" si="5"/>
        <v>select</v>
      </c>
      <c r="L61" s="12" t="str">
        <f t="shared" si="5"/>
        <v>select</v>
      </c>
      <c r="M61" s="12" t="str">
        <f t="shared" si="5"/>
        <v>select</v>
      </c>
    </row>
    <row r="62" spans="1:15" ht="18" customHeight="1" x14ac:dyDescent="0.25">
      <c r="H62" s="12" t="str">
        <f t="shared" ref="H62:M62" si="6">H17</f>
        <v>AM</v>
      </c>
      <c r="I62" s="12" t="str">
        <f t="shared" si="6"/>
        <v>select</v>
      </c>
      <c r="J62" s="12" t="str">
        <f t="shared" si="6"/>
        <v>select</v>
      </c>
      <c r="K62" s="12" t="str">
        <f t="shared" si="6"/>
        <v>select</v>
      </c>
      <c r="L62" s="12" t="str">
        <f t="shared" si="6"/>
        <v>select</v>
      </c>
      <c r="M62" s="12" t="str">
        <f t="shared" si="6"/>
        <v>select</v>
      </c>
    </row>
    <row r="63" spans="1:15" ht="18" customHeight="1" x14ac:dyDescent="0.25">
      <c r="H63" s="12" t="str">
        <f t="shared" ref="H63:M63" si="7">H19</f>
        <v>AM</v>
      </c>
      <c r="I63" s="12" t="str">
        <f t="shared" si="7"/>
        <v>select</v>
      </c>
      <c r="J63" s="12" t="str">
        <f t="shared" si="7"/>
        <v>select</v>
      </c>
      <c r="K63" s="12" t="str">
        <f t="shared" si="7"/>
        <v>select</v>
      </c>
      <c r="L63" s="12" t="str">
        <f t="shared" si="7"/>
        <v>select</v>
      </c>
      <c r="M63" s="12" t="str">
        <f t="shared" si="7"/>
        <v>select</v>
      </c>
    </row>
    <row r="64" spans="1:15" ht="18" customHeight="1" x14ac:dyDescent="0.25">
      <c r="H64" s="12" t="str">
        <f t="shared" ref="H64:M64" si="8">H21</f>
        <v>AM</v>
      </c>
      <c r="I64" s="12" t="str">
        <f t="shared" si="8"/>
        <v>select</v>
      </c>
      <c r="J64" s="12" t="str">
        <f t="shared" si="8"/>
        <v>select</v>
      </c>
      <c r="K64" s="12" t="str">
        <f t="shared" si="8"/>
        <v>select</v>
      </c>
      <c r="L64" s="12" t="str">
        <f t="shared" si="8"/>
        <v>select</v>
      </c>
      <c r="M64" s="12" t="str">
        <f t="shared" si="8"/>
        <v>select</v>
      </c>
    </row>
    <row r="65" spans="8:13" ht="18" customHeight="1" x14ac:dyDescent="0.25">
      <c r="H65" s="12" t="str">
        <f t="shared" ref="H65:M65" si="9">H23</f>
        <v>AM</v>
      </c>
      <c r="I65" s="12" t="str">
        <f t="shared" si="9"/>
        <v>select</v>
      </c>
      <c r="J65" s="12" t="str">
        <f t="shared" si="9"/>
        <v>select</v>
      </c>
      <c r="K65" s="12" t="str">
        <f t="shared" si="9"/>
        <v>select</v>
      </c>
      <c r="L65" s="12" t="str">
        <f t="shared" si="9"/>
        <v>select</v>
      </c>
      <c r="M65" s="12" t="str">
        <f t="shared" si="9"/>
        <v>select</v>
      </c>
    </row>
    <row r="66" spans="8:13" ht="18" customHeight="1" x14ac:dyDescent="0.25">
      <c r="H66" s="12" t="str">
        <f t="shared" ref="H66:M66" si="10">H25</f>
        <v>AM</v>
      </c>
      <c r="I66" s="12" t="str">
        <f t="shared" si="10"/>
        <v>select</v>
      </c>
      <c r="J66" s="12" t="str">
        <f t="shared" si="10"/>
        <v>select</v>
      </c>
      <c r="K66" s="12" t="str">
        <f t="shared" si="10"/>
        <v>select</v>
      </c>
      <c r="L66" s="12" t="str">
        <f t="shared" si="10"/>
        <v>select</v>
      </c>
      <c r="M66" s="12" t="str">
        <f t="shared" si="10"/>
        <v>select</v>
      </c>
    </row>
    <row r="67" spans="8:13" ht="18" customHeight="1" x14ac:dyDescent="0.25">
      <c r="H67" s="12" t="str">
        <f t="shared" ref="H67:M67" si="11">H27</f>
        <v>AM</v>
      </c>
      <c r="I67" s="12" t="str">
        <f t="shared" si="11"/>
        <v>select</v>
      </c>
      <c r="J67" s="12" t="str">
        <f t="shared" si="11"/>
        <v>select</v>
      </c>
      <c r="K67" s="12" t="str">
        <f t="shared" si="11"/>
        <v>select</v>
      </c>
      <c r="L67" s="12" t="str">
        <f t="shared" si="11"/>
        <v>select</v>
      </c>
      <c r="M67" s="12" t="str">
        <f t="shared" si="11"/>
        <v>select</v>
      </c>
    </row>
    <row r="68" spans="8:13" ht="18" customHeight="1" x14ac:dyDescent="0.25">
      <c r="H68" s="12" t="str">
        <f t="shared" ref="H68:M68" si="12">H29</f>
        <v>AM</v>
      </c>
      <c r="I68" s="12" t="str">
        <f t="shared" si="12"/>
        <v>select</v>
      </c>
      <c r="J68" s="12" t="str">
        <f t="shared" si="12"/>
        <v>select</v>
      </c>
      <c r="K68" s="12" t="str">
        <f t="shared" si="12"/>
        <v>select</v>
      </c>
      <c r="L68" s="12" t="str">
        <f t="shared" si="12"/>
        <v>select</v>
      </c>
      <c r="M68" s="12" t="str">
        <f t="shared" si="12"/>
        <v>select</v>
      </c>
    </row>
    <row r="69" spans="8:13" ht="18" customHeight="1" x14ac:dyDescent="0.25">
      <c r="H69" s="12" t="str">
        <f t="shared" ref="H69:M69" si="13">H31</f>
        <v>AM</v>
      </c>
      <c r="I69" s="12" t="str">
        <f t="shared" si="13"/>
        <v>select</v>
      </c>
      <c r="J69" s="12" t="str">
        <f t="shared" si="13"/>
        <v>select</v>
      </c>
      <c r="K69" s="12" t="str">
        <f t="shared" si="13"/>
        <v>select</v>
      </c>
      <c r="L69" s="12" t="str">
        <f t="shared" si="13"/>
        <v>select</v>
      </c>
      <c r="M69" s="12" t="str">
        <f t="shared" si="13"/>
        <v>select</v>
      </c>
    </row>
    <row r="70" spans="8:13" ht="18" customHeight="1" x14ac:dyDescent="0.25">
      <c r="H70" s="12" t="str">
        <f t="shared" ref="H70:M70" si="14">H33</f>
        <v>AM</v>
      </c>
      <c r="I70" s="12" t="str">
        <f t="shared" si="14"/>
        <v>select</v>
      </c>
      <c r="J70" s="12" t="str">
        <f t="shared" si="14"/>
        <v>select</v>
      </c>
      <c r="K70" s="12" t="str">
        <f t="shared" si="14"/>
        <v>select</v>
      </c>
      <c r="L70" s="12" t="str">
        <f t="shared" si="14"/>
        <v>select</v>
      </c>
      <c r="M70" s="12" t="str">
        <f t="shared" si="14"/>
        <v>select</v>
      </c>
    </row>
    <row r="71" spans="8:13" ht="18" customHeight="1" x14ac:dyDescent="0.25">
      <c r="H71" s="12" t="str">
        <f t="shared" ref="H71:M71" si="15">H35</f>
        <v>AM</v>
      </c>
      <c r="I71" s="12" t="str">
        <f t="shared" si="15"/>
        <v>select</v>
      </c>
      <c r="J71" s="12" t="str">
        <f t="shared" si="15"/>
        <v>select</v>
      </c>
      <c r="K71" s="12" t="str">
        <f t="shared" si="15"/>
        <v>select</v>
      </c>
      <c r="L71" s="12" t="str">
        <f t="shared" si="15"/>
        <v>select</v>
      </c>
      <c r="M71" s="12" t="str">
        <f t="shared" si="15"/>
        <v>select</v>
      </c>
    </row>
    <row r="72" spans="8:13" ht="18" customHeight="1" x14ac:dyDescent="0.25">
      <c r="H72" s="12" t="str">
        <f t="shared" ref="H72:M72" si="16">H37</f>
        <v>AM</v>
      </c>
      <c r="I72" s="12" t="str">
        <f t="shared" si="16"/>
        <v>select</v>
      </c>
      <c r="J72" s="12" t="str">
        <f t="shared" si="16"/>
        <v>select</v>
      </c>
      <c r="K72" s="12" t="str">
        <f t="shared" si="16"/>
        <v>select</v>
      </c>
      <c r="L72" s="12" t="str">
        <f t="shared" si="16"/>
        <v>select</v>
      </c>
      <c r="M72" s="12" t="str">
        <f t="shared" si="16"/>
        <v>select</v>
      </c>
    </row>
    <row r="73" spans="8:13" ht="18" customHeight="1" x14ac:dyDescent="0.25">
      <c r="H73" s="12" t="str">
        <f t="shared" ref="H73:M73" si="17">H39</f>
        <v>AM</v>
      </c>
      <c r="I73" s="12" t="str">
        <f t="shared" si="17"/>
        <v>select</v>
      </c>
      <c r="J73" s="12" t="str">
        <f t="shared" si="17"/>
        <v>select</v>
      </c>
      <c r="K73" s="12" t="str">
        <f t="shared" si="17"/>
        <v>select</v>
      </c>
      <c r="L73" s="12" t="str">
        <f t="shared" si="17"/>
        <v>select</v>
      </c>
      <c r="M73" s="12" t="str">
        <f t="shared" si="17"/>
        <v>select</v>
      </c>
    </row>
    <row r="74" spans="8:13" ht="18" customHeight="1" x14ac:dyDescent="0.25">
      <c r="H74" s="12" t="str">
        <f t="shared" ref="H74:M74" si="18">H41</f>
        <v>AM</v>
      </c>
      <c r="I74" s="12" t="str">
        <f t="shared" si="18"/>
        <v>select</v>
      </c>
      <c r="J74" s="12" t="str">
        <f t="shared" si="18"/>
        <v>select</v>
      </c>
      <c r="K74" s="12" t="str">
        <f t="shared" si="18"/>
        <v>select</v>
      </c>
      <c r="L74" s="12" t="str">
        <f t="shared" si="18"/>
        <v>select</v>
      </c>
      <c r="M74" s="12" t="str">
        <f t="shared" si="18"/>
        <v>select</v>
      </c>
    </row>
    <row r="75" spans="8:13" ht="18" customHeight="1" x14ac:dyDescent="0.25">
      <c r="H75" s="12" t="str">
        <f t="shared" ref="H75:M75" si="19">H43</f>
        <v>AM</v>
      </c>
      <c r="I75" s="12" t="str">
        <f t="shared" si="19"/>
        <v>select</v>
      </c>
      <c r="J75" s="12" t="str">
        <f t="shared" si="19"/>
        <v>select</v>
      </c>
      <c r="K75" s="12" t="str">
        <f t="shared" si="19"/>
        <v>select</v>
      </c>
      <c r="L75" s="12" t="str">
        <f t="shared" si="19"/>
        <v>select</v>
      </c>
      <c r="M75" s="12" t="str">
        <f t="shared" si="19"/>
        <v>select</v>
      </c>
    </row>
    <row r="76" spans="8:13" ht="18" customHeight="1" x14ac:dyDescent="0.25">
      <c r="H76" s="12" t="str">
        <f t="shared" ref="H76:M76" si="20">H45</f>
        <v>AM</v>
      </c>
      <c r="I76" s="12" t="str">
        <f t="shared" si="20"/>
        <v>select</v>
      </c>
      <c r="J76" s="12" t="str">
        <f t="shared" si="20"/>
        <v>select</v>
      </c>
      <c r="K76" s="12" t="str">
        <f t="shared" si="20"/>
        <v>select</v>
      </c>
      <c r="L76" s="12" t="str">
        <f t="shared" si="20"/>
        <v>select</v>
      </c>
      <c r="M76" s="12" t="str">
        <f t="shared" si="20"/>
        <v>select</v>
      </c>
    </row>
    <row r="77" spans="8:13" ht="18" customHeight="1" x14ac:dyDescent="0.25">
      <c r="H77" s="12" t="str">
        <f t="shared" ref="H77:M77" si="21">H47</f>
        <v>AM</v>
      </c>
      <c r="I77" s="12" t="str">
        <f t="shared" si="21"/>
        <v>select</v>
      </c>
      <c r="J77" s="12" t="str">
        <f t="shared" si="21"/>
        <v>select</v>
      </c>
      <c r="K77" s="12" t="str">
        <f t="shared" si="21"/>
        <v>select</v>
      </c>
      <c r="L77" s="12" t="str">
        <f t="shared" si="21"/>
        <v>select</v>
      </c>
      <c r="M77" s="12" t="str">
        <f t="shared" si="21"/>
        <v>select</v>
      </c>
    </row>
    <row r="78" spans="8:13" ht="18" customHeight="1" x14ac:dyDescent="0.25">
      <c r="H78" s="12"/>
      <c r="I78" s="12"/>
      <c r="J78" s="12"/>
      <c r="K78" s="12"/>
      <c r="L78" s="12"/>
      <c r="M78" s="12"/>
    </row>
    <row r="79" spans="8:13" ht="18" customHeight="1" x14ac:dyDescent="0.25">
      <c r="H79" s="12" t="str">
        <f t="shared" ref="H79:M79" si="22">H10</f>
        <v>PM</v>
      </c>
      <c r="I79" s="12" t="str">
        <f t="shared" si="22"/>
        <v>select</v>
      </c>
      <c r="J79" s="12" t="str">
        <f t="shared" si="22"/>
        <v>select</v>
      </c>
      <c r="K79" s="12" t="str">
        <f t="shared" si="22"/>
        <v>select</v>
      </c>
      <c r="L79" s="12" t="str">
        <f t="shared" si="22"/>
        <v>select</v>
      </c>
      <c r="M79" s="12" t="str">
        <f t="shared" si="22"/>
        <v>select</v>
      </c>
    </row>
    <row r="80" spans="8:13" ht="18" customHeight="1" x14ac:dyDescent="0.25">
      <c r="H80" s="12" t="str">
        <f t="shared" ref="H80:M80" si="23">H12</f>
        <v>PM</v>
      </c>
      <c r="I80" s="12" t="str">
        <f t="shared" si="23"/>
        <v>select</v>
      </c>
      <c r="J80" s="12" t="str">
        <f t="shared" si="23"/>
        <v>select</v>
      </c>
      <c r="K80" s="12" t="str">
        <f t="shared" si="23"/>
        <v>select</v>
      </c>
      <c r="L80" s="12" t="str">
        <f t="shared" si="23"/>
        <v>select</v>
      </c>
      <c r="M80" s="12" t="str">
        <f t="shared" si="23"/>
        <v>select</v>
      </c>
    </row>
    <row r="81" spans="8:13" ht="18" customHeight="1" x14ac:dyDescent="0.25">
      <c r="H81" s="12" t="str">
        <f t="shared" ref="H81:M81" si="24">H14</f>
        <v>PM</v>
      </c>
      <c r="I81" s="12" t="str">
        <f t="shared" si="24"/>
        <v>select</v>
      </c>
      <c r="J81" s="12" t="str">
        <f t="shared" si="24"/>
        <v>select</v>
      </c>
      <c r="K81" s="12" t="str">
        <f t="shared" si="24"/>
        <v>select</v>
      </c>
      <c r="L81" s="12" t="str">
        <f t="shared" si="24"/>
        <v>select</v>
      </c>
      <c r="M81" s="12" t="str">
        <f t="shared" si="24"/>
        <v>select</v>
      </c>
    </row>
    <row r="82" spans="8:13" ht="18" customHeight="1" x14ac:dyDescent="0.25">
      <c r="H82" s="12" t="str">
        <f t="shared" ref="H82:M82" si="25">H16</f>
        <v>PM</v>
      </c>
      <c r="I82" s="12" t="str">
        <f t="shared" si="25"/>
        <v>select</v>
      </c>
      <c r="J82" s="12" t="str">
        <f t="shared" si="25"/>
        <v>select</v>
      </c>
      <c r="K82" s="12" t="str">
        <f t="shared" si="25"/>
        <v>select</v>
      </c>
      <c r="L82" s="12" t="str">
        <f t="shared" si="25"/>
        <v>select</v>
      </c>
      <c r="M82" s="12" t="str">
        <f t="shared" si="25"/>
        <v>select</v>
      </c>
    </row>
    <row r="83" spans="8:13" ht="18" customHeight="1" x14ac:dyDescent="0.25">
      <c r="H83" s="12" t="str">
        <f t="shared" ref="H83:M83" si="26">H18</f>
        <v>PM</v>
      </c>
      <c r="I83" s="12" t="str">
        <f t="shared" si="26"/>
        <v>select</v>
      </c>
      <c r="J83" s="12" t="str">
        <f t="shared" si="26"/>
        <v>select</v>
      </c>
      <c r="K83" s="12" t="str">
        <f t="shared" si="26"/>
        <v>select</v>
      </c>
      <c r="L83" s="12" t="str">
        <f t="shared" si="26"/>
        <v>select</v>
      </c>
      <c r="M83" s="12" t="str">
        <f t="shared" si="26"/>
        <v>select</v>
      </c>
    </row>
    <row r="84" spans="8:13" ht="18" customHeight="1" x14ac:dyDescent="0.25">
      <c r="H84" s="12" t="str">
        <f t="shared" ref="H84:M84" si="27">H20</f>
        <v>PM</v>
      </c>
      <c r="I84" s="12" t="str">
        <f t="shared" si="27"/>
        <v>select</v>
      </c>
      <c r="J84" s="12" t="str">
        <f t="shared" si="27"/>
        <v>select</v>
      </c>
      <c r="K84" s="12" t="str">
        <f t="shared" si="27"/>
        <v>select</v>
      </c>
      <c r="L84" s="12" t="str">
        <f t="shared" si="27"/>
        <v>select</v>
      </c>
      <c r="M84" s="12" t="str">
        <f t="shared" si="27"/>
        <v>select</v>
      </c>
    </row>
    <row r="85" spans="8:13" ht="18" customHeight="1" x14ac:dyDescent="0.25">
      <c r="H85" s="12" t="str">
        <f t="shared" ref="H85:M85" si="28">H22</f>
        <v>PM</v>
      </c>
      <c r="I85" s="12" t="str">
        <f t="shared" si="28"/>
        <v>select</v>
      </c>
      <c r="J85" s="12" t="str">
        <f t="shared" si="28"/>
        <v>select</v>
      </c>
      <c r="K85" s="12" t="str">
        <f t="shared" si="28"/>
        <v>select</v>
      </c>
      <c r="L85" s="12" t="str">
        <f t="shared" si="28"/>
        <v>select</v>
      </c>
      <c r="M85" s="12" t="str">
        <f t="shared" si="28"/>
        <v>select</v>
      </c>
    </row>
    <row r="86" spans="8:13" ht="18" customHeight="1" x14ac:dyDescent="0.25">
      <c r="H86" s="12" t="str">
        <f t="shared" ref="H86:M86" si="29">H24</f>
        <v>PM</v>
      </c>
      <c r="I86" s="12" t="str">
        <f t="shared" si="29"/>
        <v>select</v>
      </c>
      <c r="J86" s="12" t="str">
        <f t="shared" si="29"/>
        <v>select</v>
      </c>
      <c r="K86" s="12" t="str">
        <f t="shared" si="29"/>
        <v>select</v>
      </c>
      <c r="L86" s="12" t="str">
        <f t="shared" si="29"/>
        <v>select</v>
      </c>
      <c r="M86" s="12" t="str">
        <f t="shared" si="29"/>
        <v>select</v>
      </c>
    </row>
    <row r="87" spans="8:13" ht="18" customHeight="1" x14ac:dyDescent="0.25">
      <c r="H87" s="12" t="str">
        <f t="shared" ref="H87:M87" si="30">H26</f>
        <v>PM</v>
      </c>
      <c r="I87" s="12" t="str">
        <f t="shared" si="30"/>
        <v>select</v>
      </c>
      <c r="J87" s="12" t="str">
        <f t="shared" si="30"/>
        <v>select</v>
      </c>
      <c r="K87" s="12" t="str">
        <f t="shared" si="30"/>
        <v>select</v>
      </c>
      <c r="L87" s="12" t="str">
        <f t="shared" si="30"/>
        <v>select</v>
      </c>
      <c r="M87" s="12" t="str">
        <f t="shared" si="30"/>
        <v>select</v>
      </c>
    </row>
    <row r="88" spans="8:13" ht="18" customHeight="1" x14ac:dyDescent="0.25">
      <c r="H88" s="12" t="str">
        <f t="shared" ref="H88:M88" si="31">H28</f>
        <v>PM</v>
      </c>
      <c r="I88" s="12" t="str">
        <f t="shared" si="31"/>
        <v>select</v>
      </c>
      <c r="J88" s="12" t="str">
        <f t="shared" si="31"/>
        <v>select</v>
      </c>
      <c r="K88" s="12" t="str">
        <f t="shared" si="31"/>
        <v>select</v>
      </c>
      <c r="L88" s="12" t="str">
        <f t="shared" si="31"/>
        <v>select</v>
      </c>
      <c r="M88" s="12" t="str">
        <f t="shared" si="31"/>
        <v>select</v>
      </c>
    </row>
    <row r="89" spans="8:13" ht="18" customHeight="1" x14ac:dyDescent="0.25">
      <c r="H89" s="12" t="str">
        <f t="shared" ref="H89:M89" si="32">H30</f>
        <v>PM</v>
      </c>
      <c r="I89" s="12" t="str">
        <f t="shared" si="32"/>
        <v>select</v>
      </c>
      <c r="J89" s="12" t="str">
        <f t="shared" si="32"/>
        <v>select</v>
      </c>
      <c r="K89" s="12" t="str">
        <f t="shared" si="32"/>
        <v>select</v>
      </c>
      <c r="L89" s="12" t="str">
        <f t="shared" si="32"/>
        <v>select</v>
      </c>
      <c r="M89" s="12" t="str">
        <f t="shared" si="32"/>
        <v>select</v>
      </c>
    </row>
    <row r="90" spans="8:13" ht="18" customHeight="1" x14ac:dyDescent="0.25">
      <c r="H90" s="12" t="str">
        <f t="shared" ref="H90:M90" si="33">H32</f>
        <v>PM</v>
      </c>
      <c r="I90" s="12" t="str">
        <f t="shared" si="33"/>
        <v>select</v>
      </c>
      <c r="J90" s="12" t="str">
        <f t="shared" si="33"/>
        <v>select</v>
      </c>
      <c r="K90" s="12" t="str">
        <f t="shared" si="33"/>
        <v>select</v>
      </c>
      <c r="L90" s="12" t="str">
        <f t="shared" si="33"/>
        <v>select</v>
      </c>
      <c r="M90" s="12" t="str">
        <f t="shared" si="33"/>
        <v>select</v>
      </c>
    </row>
    <row r="91" spans="8:13" ht="18" customHeight="1" x14ac:dyDescent="0.25">
      <c r="H91" s="12" t="str">
        <f t="shared" ref="H91:M91" si="34">H34</f>
        <v>PM</v>
      </c>
      <c r="I91" s="12" t="str">
        <f t="shared" si="34"/>
        <v>select</v>
      </c>
      <c r="J91" s="12" t="str">
        <f t="shared" si="34"/>
        <v>select</v>
      </c>
      <c r="K91" s="12" t="str">
        <f t="shared" si="34"/>
        <v>select</v>
      </c>
      <c r="L91" s="12" t="str">
        <f t="shared" si="34"/>
        <v>select</v>
      </c>
      <c r="M91" s="12" t="str">
        <f t="shared" si="34"/>
        <v>select</v>
      </c>
    </row>
    <row r="92" spans="8:13" ht="18" customHeight="1" x14ac:dyDescent="0.25">
      <c r="H92" s="12" t="str">
        <f t="shared" ref="H92:M92" si="35">H36</f>
        <v>PM</v>
      </c>
      <c r="I92" s="12" t="str">
        <f t="shared" si="35"/>
        <v>select</v>
      </c>
      <c r="J92" s="12" t="str">
        <f t="shared" si="35"/>
        <v>select</v>
      </c>
      <c r="K92" s="12" t="str">
        <f t="shared" si="35"/>
        <v>select</v>
      </c>
      <c r="L92" s="12" t="str">
        <f t="shared" si="35"/>
        <v>select</v>
      </c>
      <c r="M92" s="12" t="str">
        <f t="shared" si="35"/>
        <v>select</v>
      </c>
    </row>
    <row r="93" spans="8:13" ht="18" customHeight="1" x14ac:dyDescent="0.25">
      <c r="H93" s="12" t="str">
        <f t="shared" ref="H93:M93" si="36">H38</f>
        <v>PM</v>
      </c>
      <c r="I93" s="12" t="str">
        <f t="shared" si="36"/>
        <v>select</v>
      </c>
      <c r="J93" s="12" t="str">
        <f t="shared" si="36"/>
        <v>select</v>
      </c>
      <c r="K93" s="12" t="str">
        <f t="shared" si="36"/>
        <v>select</v>
      </c>
      <c r="L93" s="12" t="str">
        <f t="shared" si="36"/>
        <v>select</v>
      </c>
      <c r="M93" s="12" t="str">
        <f t="shared" si="36"/>
        <v>select</v>
      </c>
    </row>
    <row r="94" spans="8:13" ht="18" customHeight="1" x14ac:dyDescent="0.25">
      <c r="H94" s="12" t="str">
        <f t="shared" ref="H94:M94" si="37">H40</f>
        <v>PM</v>
      </c>
      <c r="I94" s="12" t="str">
        <f t="shared" si="37"/>
        <v>select</v>
      </c>
      <c r="J94" s="12" t="str">
        <f t="shared" si="37"/>
        <v>select</v>
      </c>
      <c r="K94" s="12" t="str">
        <f t="shared" si="37"/>
        <v>select</v>
      </c>
      <c r="L94" s="12" t="str">
        <f t="shared" si="37"/>
        <v>select</v>
      </c>
      <c r="M94" s="12" t="str">
        <f t="shared" si="37"/>
        <v>select</v>
      </c>
    </row>
    <row r="95" spans="8:13" ht="18" customHeight="1" x14ac:dyDescent="0.25">
      <c r="H95" s="12" t="str">
        <f t="shared" ref="H95:M95" si="38">H42</f>
        <v>PM</v>
      </c>
      <c r="I95" s="12" t="str">
        <f t="shared" si="38"/>
        <v>select</v>
      </c>
      <c r="J95" s="12" t="str">
        <f t="shared" si="38"/>
        <v>select</v>
      </c>
      <c r="K95" s="12" t="str">
        <f t="shared" si="38"/>
        <v>select</v>
      </c>
      <c r="L95" s="12" t="str">
        <f t="shared" si="38"/>
        <v>select</v>
      </c>
      <c r="M95" s="12" t="str">
        <f t="shared" si="38"/>
        <v>select</v>
      </c>
    </row>
    <row r="96" spans="8:13" ht="18" customHeight="1" x14ac:dyDescent="0.25">
      <c r="H96" s="12" t="str">
        <f t="shared" ref="H96:M96" si="39">H44</f>
        <v>PM</v>
      </c>
      <c r="I96" s="12" t="str">
        <f t="shared" si="39"/>
        <v>select</v>
      </c>
      <c r="J96" s="12" t="str">
        <f t="shared" si="39"/>
        <v>select</v>
      </c>
      <c r="K96" s="12" t="str">
        <f t="shared" si="39"/>
        <v>select</v>
      </c>
      <c r="L96" s="12" t="str">
        <f t="shared" si="39"/>
        <v>select</v>
      </c>
      <c r="M96" s="12" t="str">
        <f t="shared" si="39"/>
        <v>select</v>
      </c>
    </row>
    <row r="97" spans="8:13" ht="18" customHeight="1" x14ac:dyDescent="0.25">
      <c r="H97" s="12" t="str">
        <f t="shared" ref="H97:M97" si="40">H46</f>
        <v>PM</v>
      </c>
      <c r="I97" s="12" t="str">
        <f t="shared" si="40"/>
        <v>select</v>
      </c>
      <c r="J97" s="12" t="str">
        <f t="shared" si="40"/>
        <v>select</v>
      </c>
      <c r="K97" s="12" t="str">
        <f t="shared" si="40"/>
        <v>select</v>
      </c>
      <c r="L97" s="12" t="str">
        <f t="shared" si="40"/>
        <v>select</v>
      </c>
      <c r="M97" s="12" t="str">
        <f t="shared" si="40"/>
        <v>select</v>
      </c>
    </row>
    <row r="98" spans="8:13" ht="18" customHeight="1" x14ac:dyDescent="0.25">
      <c r="H98" s="12" t="str">
        <f t="shared" ref="H98:M98" si="41">H48</f>
        <v>PM</v>
      </c>
      <c r="I98" s="12" t="str">
        <f t="shared" si="41"/>
        <v>select</v>
      </c>
      <c r="J98" s="12" t="str">
        <f t="shared" si="41"/>
        <v>select</v>
      </c>
      <c r="K98" s="12" t="str">
        <f t="shared" si="41"/>
        <v>select</v>
      </c>
      <c r="L98" s="12" t="str">
        <f t="shared" si="41"/>
        <v>select</v>
      </c>
      <c r="M98" s="12" t="str">
        <f t="shared" si="41"/>
        <v>select</v>
      </c>
    </row>
  </sheetData>
  <sheetProtection algorithmName="SHA-512" hashValue="Vv0t/5bUUz+xjMjiSe3AghXA4Cnhok4DMqTSnYPcsVGcUZbDW/A1M/XncTsm18XBdkOcO0QtetBbsrMkNdJ9sw==" saltValue="35eiZy+lwdDxaSWAwJOTdQ==" spinCount="100000" sheet="1" objects="1" scenarios="1"/>
  <mergeCells count="147">
    <mergeCell ref="B54:F54"/>
    <mergeCell ref="B56:F56"/>
    <mergeCell ref="O7:O8"/>
    <mergeCell ref="A7:F7"/>
    <mergeCell ref="H7:M7"/>
    <mergeCell ref="R8:T16"/>
    <mergeCell ref="O39:O40"/>
    <mergeCell ref="O41:O42"/>
    <mergeCell ref="O43:O44"/>
    <mergeCell ref="O45:O46"/>
    <mergeCell ref="O47:O48"/>
    <mergeCell ref="O29:O30"/>
    <mergeCell ref="O31:O32"/>
    <mergeCell ref="O33:O34"/>
    <mergeCell ref="O35:O36"/>
    <mergeCell ref="O37:O38"/>
    <mergeCell ref="O19:O20"/>
    <mergeCell ref="O21:O22"/>
    <mergeCell ref="O23:O24"/>
    <mergeCell ref="O25:O26"/>
    <mergeCell ref="O27:O28"/>
    <mergeCell ref="O9:O10"/>
    <mergeCell ref="O11:O12"/>
    <mergeCell ref="O13:O14"/>
    <mergeCell ref="O15:O16"/>
    <mergeCell ref="O17:O18"/>
    <mergeCell ref="F39:F40"/>
    <mergeCell ref="F41:F42"/>
    <mergeCell ref="F43:F44"/>
    <mergeCell ref="F45:F46"/>
    <mergeCell ref="F47:F48"/>
    <mergeCell ref="F29:F30"/>
    <mergeCell ref="F31:F32"/>
    <mergeCell ref="F33:F34"/>
    <mergeCell ref="F35:F36"/>
    <mergeCell ref="F37:F38"/>
    <mergeCell ref="F19:F20"/>
    <mergeCell ref="F21:F22"/>
    <mergeCell ref="F23:F24"/>
    <mergeCell ref="F25:F26"/>
    <mergeCell ref="F27:F28"/>
    <mergeCell ref="A17:A18"/>
    <mergeCell ref="A15:A16"/>
    <mergeCell ref="A13:A14"/>
    <mergeCell ref="A11:A12"/>
    <mergeCell ref="F9:F10"/>
    <mergeCell ref="F11:F12"/>
    <mergeCell ref="F13:F14"/>
    <mergeCell ref="F15:F16"/>
    <mergeCell ref="F17:F18"/>
    <mergeCell ref="D13:D14"/>
    <mergeCell ref="E13:E14"/>
    <mergeCell ref="B15:B16"/>
    <mergeCell ref="C15:C16"/>
    <mergeCell ref="D15:D16"/>
    <mergeCell ref="E15:E16"/>
    <mergeCell ref="A27:A28"/>
    <mergeCell ref="A25:A26"/>
    <mergeCell ref="A23:A24"/>
    <mergeCell ref="A21:A22"/>
    <mergeCell ref="A19:A20"/>
    <mergeCell ref="A37:A38"/>
    <mergeCell ref="A35:A36"/>
    <mergeCell ref="A33:A34"/>
    <mergeCell ref="A31:A32"/>
    <mergeCell ref="A29:A30"/>
    <mergeCell ref="A47:A48"/>
    <mergeCell ref="A45:A46"/>
    <mergeCell ref="A43:A44"/>
    <mergeCell ref="A41:A42"/>
    <mergeCell ref="A39:A40"/>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19:B20"/>
    <mergeCell ref="C19:C20"/>
    <mergeCell ref="D19:D20"/>
    <mergeCell ref="E19:E20"/>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55:O55"/>
    <mergeCell ref="A9:A10"/>
    <mergeCell ref="B9:B10"/>
    <mergeCell ref="C9:C10"/>
    <mergeCell ref="D9:D10"/>
    <mergeCell ref="E9:E10"/>
    <mergeCell ref="B11:B12"/>
    <mergeCell ref="C11:C12"/>
    <mergeCell ref="D11:D12"/>
    <mergeCell ref="E11:E12"/>
    <mergeCell ref="B13:B14"/>
    <mergeCell ref="C13:C14"/>
    <mergeCell ref="B21:B22"/>
    <mergeCell ref="C21:C22"/>
    <mergeCell ref="D21:D22"/>
    <mergeCell ref="E21:E22"/>
    <mergeCell ref="B23:B24"/>
    <mergeCell ref="C23:C24"/>
    <mergeCell ref="D23:D24"/>
    <mergeCell ref="E23:E24"/>
    <mergeCell ref="B17:B18"/>
    <mergeCell ref="C17:C18"/>
    <mergeCell ref="D17:D18"/>
    <mergeCell ref="E17:E18"/>
  </mergeCells>
  <conditionalFormatting sqref="O9 O11 O13 O15 O17 O19 O21 O23 O25 O27 O29 O31 O33 O35 O37 O39 O41 O43 O45 O47">
    <cfRule type="cellIs" dxfId="12" priority="1" operator="equal">
      <formula>"YES"</formula>
    </cfRule>
  </conditionalFormatting>
  <dataValidations count="2">
    <dataValidation type="list" allowBlank="1" showInputMessage="1" showErrorMessage="1" sqref="O9 O11:O48" xr:uid="{A0DFD3C3-E3B9-4724-925F-661BE11B96BE}">
      <formula1>"please choose, yes, no"</formula1>
    </dataValidation>
    <dataValidation type="list" allowBlank="1" showInputMessage="1" showErrorMessage="1" sqref="I9:M48" xr:uid="{EACE5020-DBB4-4311-9025-505035800F4A}">
      <formula1>"select, NO, YES"</formula1>
    </dataValidation>
  </dataValidations>
  <pageMargins left="0.39370078740157483" right="0.39370078740157483" top="0.39370078740157483" bottom="0.19685039370078741" header="0.31496062992125984" footer="0.19685039370078741"/>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66988-614C-4879-A418-AAE71F9FF01C}">
  <sheetPr codeName="Sheet3">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3</v>
      </c>
      <c r="E5" s="222" t="str">
        <f>'CHILD LIST'!C9&amp;" "&amp;'CHILD LIST'!D9</f>
        <v>insert legal forename insert legal surname</v>
      </c>
      <c r="F5" s="223"/>
      <c r="G5" s="223"/>
      <c r="H5" s="223"/>
      <c r="I5" s="223"/>
      <c r="J5" s="223"/>
      <c r="K5" s="223"/>
      <c r="L5" s="223"/>
      <c r="M5" s="223"/>
      <c r="N5" s="223"/>
      <c r="O5" s="224"/>
      <c r="R5" s="6" t="s">
        <v>4</v>
      </c>
      <c r="S5" s="203">
        <f>'CHILD LIST'!E9</f>
        <v>0</v>
      </c>
      <c r="T5" s="204"/>
      <c r="U5" s="204"/>
      <c r="V5" s="204"/>
      <c r="W5" s="205"/>
      <c r="Y5" s="91"/>
      <c r="Z5" s="6" t="s">
        <v>187</v>
      </c>
      <c r="AA5" s="92" t="str">
        <f>'CHILD LIST'!O9</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1"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jM1wWWQ6pnS7xiV5FzwjJob9LqZ4uxRWepuIz480iuGCkZtTqCxVIyePld6tRFghKmI3rnpkyGcLFoAEONaKYw==" saltValue="MaKy0yjPYGroNKpDIhracA==" spinCount="100000" sheet="1" objects="1" scenarios="1"/>
  <mergeCells count="51">
    <mergeCell ref="E5:O5"/>
    <mergeCell ref="T45:AC45"/>
    <mergeCell ref="Z9:AC9"/>
    <mergeCell ref="X67:AC67"/>
    <mergeCell ref="Z16:AC16"/>
    <mergeCell ref="Z18:AC18"/>
    <mergeCell ref="W12:W18"/>
    <mergeCell ref="Z60:AC60"/>
    <mergeCell ref="Z62:AC62"/>
    <mergeCell ref="M64:P64"/>
    <mergeCell ref="Q64:T64"/>
    <mergeCell ref="U64:Y64"/>
    <mergeCell ref="Z64:AC64"/>
    <mergeCell ref="M60:P60"/>
    <mergeCell ref="Q60:T60"/>
    <mergeCell ref="M62:P62"/>
    <mergeCell ref="Z12:AC12"/>
    <mergeCell ref="M59:P59"/>
    <mergeCell ref="Q59:T59"/>
    <mergeCell ref="U59:Y59"/>
    <mergeCell ref="Z59:AC59"/>
    <mergeCell ref="W36:W40"/>
    <mergeCell ref="Z36:AC36"/>
    <mergeCell ref="Z14:AC14"/>
    <mergeCell ref="Z43:AC43"/>
    <mergeCell ref="Z40:AC40"/>
    <mergeCell ref="Z54:AC54"/>
    <mergeCell ref="Z56:AC56"/>
    <mergeCell ref="M71:AC71"/>
    <mergeCell ref="Z49:AC49"/>
    <mergeCell ref="Z51:AC51"/>
    <mergeCell ref="O47:AC47"/>
    <mergeCell ref="U60:Y60"/>
    <mergeCell ref="Q62:T62"/>
    <mergeCell ref="U62:Y62"/>
    <mergeCell ref="AF7:AK10"/>
    <mergeCell ref="S5:W5"/>
    <mergeCell ref="E75:AC75"/>
    <mergeCell ref="W20:W28"/>
    <mergeCell ref="Z20:AC20"/>
    <mergeCell ref="Z22:AC22"/>
    <mergeCell ref="Z24:AC24"/>
    <mergeCell ref="Z26:AC26"/>
    <mergeCell ref="Z28:AC28"/>
    <mergeCell ref="W30:W34"/>
    <mergeCell ref="Z30:AC30"/>
    <mergeCell ref="Z32:AC32"/>
    <mergeCell ref="B34:V34"/>
    <mergeCell ref="Z34:AC34"/>
    <mergeCell ref="Z38:AC38"/>
    <mergeCell ref="M73:AC73"/>
  </mergeCells>
  <dataValidations count="16">
    <dataValidation type="list" allowBlank="1" showInputMessage="1" showErrorMessage="1" sqref="M60:U60 Z60:AC60" xr:uid="{83DF4743-C9B8-426B-9226-C0F638174688}">
      <formula1>"please choose, 0-11m, 8-20m, 16-26m, 22-36m, 30-50m"</formula1>
    </dataValidation>
    <dataValidation type="list" allowBlank="1" showInputMessage="1" showErrorMessage="1" sqref="Z62:AC63 M62:U63" xr:uid="{985CC638-A8E8-4189-A2AA-6ACE21F82BBB}">
      <formula1>"please choose, universal, Band 1, Band 2, Band 3, Band 4, Band 5"</formula1>
    </dataValidation>
    <dataValidation type="list" allowBlank="1" showInputMessage="1" showErrorMessage="1" sqref="Z28:AC28" xr:uid="{8230BBF7-5054-49DD-8116-90BEF5C47D18}">
      <formula1>"please choose, no, yes"</formula1>
    </dataValidation>
    <dataValidation type="list" allowBlank="1" showInputMessage="1" showErrorMessage="1" sqref="Z38:AC38" xr:uid="{80CAA38C-F65D-4B5F-ABD4-628BB8284676}">
      <formula1>"please choose, never, some equipment, most equipment, all equipment"</formula1>
    </dataValidation>
    <dataValidation type="list" allowBlank="1" showInputMessage="1" showErrorMessage="1" sqref="B75 H71 H73 B71 B73" xr:uid="{3D90E8A4-7D01-4BBD-957C-BAD0F1A539C1}">
      <formula1>"N, Y"</formula1>
    </dataValidation>
    <dataValidation type="list" allowBlank="1" showInputMessage="1" showErrorMessage="1" sqref="T45" xr:uid="{AFF6FD0B-BC88-4140-9F8B-34E248594055}">
      <formula1>"please choose, Gastrostomy,Oxygen Dependency,Tracheostomy,Epilepsy,Type 1 Diabetes,Stoma,Cerebral Palsy - Hemi-Plegi (1 sided),Quadriplegic Cerebral Palsy,OTHER"</formula1>
    </dataValidation>
    <dataValidation type="list" allowBlank="1" showInputMessage="1" showErrorMessage="1" sqref="Z30:AC30" xr:uid="{B66D2C57-5B6B-4736-855D-BA9671692102}">
      <formula1>"please choose, monthly, weekly, daily, never"</formula1>
    </dataValidation>
    <dataValidation type="list" allowBlank="1" showInputMessage="1" showErrorMessage="1" sqref="Z49:Z51 Z36:AC36 Z40:AC40 Z43 Z49:AC49 AA51:AC51 Z54:AC54" xr:uid="{A93ABF9D-C8BA-4E6D-949C-32AADD453E1D}">
      <formula1>"please choose, yes, no"</formula1>
    </dataValidation>
    <dataValidation type="list" allowBlank="1" showInputMessage="1" showErrorMessage="1" sqref="Z14:AC14" xr:uid="{907AB24F-C783-4055-AF5C-98C958C684EA}">
      <formula1>"please choose, never, sometimes, individualised "</formula1>
    </dataValidation>
    <dataValidation type="list" allowBlank="1" showInputMessage="1" showErrorMessage="1" sqref="Z18:AC18" xr:uid="{DEE63A68-511D-4DA4-84EE-17F104744A7B}">
      <formula1>"please choose, solitary play, repetitive play, one other child, small group"</formula1>
    </dataValidation>
    <dataValidation type="list" allowBlank="1" showInputMessage="1" showErrorMessage="1" sqref="Z12 Z20 Z32 Z16 Z34:AC34 Z24:AC24 Z26:AC27" xr:uid="{624FCE0F-9A79-417D-973E-A4AB90015507}">
      <formula1>"please choose, never, sometimes, frequently, always"</formula1>
    </dataValidation>
    <dataValidation type="list" allowBlank="1" showInputMessage="1" showErrorMessage="1" sqref="X67" xr:uid="{7E879737-9E60-4FD7-AD30-FD37994DB400}">
      <formula1>"NO, YES"</formula1>
    </dataValidation>
    <dataValidation type="list" allowBlank="1" showInputMessage="1" showErrorMessage="1" sqref="Z22:AC22" xr:uid="{18EE732E-8C4A-4688-B875-A2A50946BE69}">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18EAE0AD-CB0F-4B7A-A42A-A537DAB41CD6}">
      <formula1>"please choose, not confident, somewhat confident, very confident"</formula1>
    </dataValidation>
    <dataValidation type="list" allowBlank="1" showInputMessage="1" showErrorMessage="1" sqref="Z9:AC9" xr:uid="{EE821094-58AD-4BFD-A130-610ECA29F1BB}">
      <formula1>"please choose, It was Declined, No, Considered, Requested, In Process, Yes"</formula1>
    </dataValidation>
    <dataValidation type="list" allowBlank="1" showInputMessage="1" showErrorMessage="1" sqref="Z56:AC56" xr:uid="{5F668D1B-8106-4923-B065-0821904ADEF9}">
      <formula1>"please choose, NHS, S2S, Sensory Support, Other"</formula1>
    </dataValidation>
  </dataValidations>
  <hyperlinks>
    <hyperlink ref="B81" r:id="rId1" display="eyidnotification@norfolk.gcsx.gov.uk" xr:uid="{E1FBCB79-541B-4362-AFB9-144392C6139C}"/>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07C30-10B2-49FC-A97A-07F09FD59B49}">
  <sheetPr codeName="Sheet4">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106</v>
      </c>
      <c r="E5" s="222" t="str">
        <f>'CHILD LIST'!C11&amp;" "&amp;'CHILD LIST'!D11</f>
        <v>insert legal forename insert legal surname</v>
      </c>
      <c r="F5" s="223"/>
      <c r="G5" s="223"/>
      <c r="H5" s="223"/>
      <c r="I5" s="223"/>
      <c r="J5" s="223"/>
      <c r="K5" s="223"/>
      <c r="L5" s="223"/>
      <c r="M5" s="223"/>
      <c r="N5" s="223"/>
      <c r="O5" s="224"/>
      <c r="R5" s="6" t="s">
        <v>4</v>
      </c>
      <c r="S5" s="203">
        <f>'CHILD LIST'!E11</f>
        <v>0</v>
      </c>
      <c r="T5" s="204"/>
      <c r="U5" s="204"/>
      <c r="V5" s="204"/>
      <c r="W5" s="205"/>
      <c r="Y5" s="94"/>
      <c r="Z5" s="6" t="s">
        <v>187</v>
      </c>
      <c r="AA5" s="92" t="str">
        <f>'CHILD LIST'!O11</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2B76vRvP8pGLSe85OyfNJbxY5BMTk4wQGRDtprFbp0tX/YFMHQOGg+eE39iyU1J4xtDKVBdIbuQi0mNSw/n+rg==" saltValue="dm0w6vVo+71jkZTdXfj9KA=="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M60:U60 Z60:AC60" xr:uid="{7E58CDD5-A1F5-4A8D-8968-802B49186EAE}">
      <formula1>"please choose, 0-11m, 8-20m, 16-26m, 22-36m, 30-50m"</formula1>
    </dataValidation>
    <dataValidation type="list" allowBlank="1" showInputMessage="1" showErrorMessage="1" sqref="M62:U63 Z62:AC63" xr:uid="{D03AEF6E-1EDE-4A68-B61B-FE81E44D04AC}">
      <formula1>"please choose, universal, Band 1, Band 2, Band 3, Band 4, Band 5"</formula1>
    </dataValidation>
    <dataValidation type="list" allowBlank="1" showInputMessage="1" showErrorMessage="1" sqref="Z28:AC28" xr:uid="{AA24574A-A86F-4F01-A7DA-F9E8E7236A4F}">
      <formula1>"please choose, no, yes"</formula1>
    </dataValidation>
    <dataValidation type="list" allowBlank="1" showInputMessage="1" showErrorMessage="1" sqref="Z38:AC38" xr:uid="{3715EAB4-E1DF-4272-9F5E-447C11F8EF8E}">
      <formula1>"please choose, never, some equipment, most equipment, all equipment"</formula1>
    </dataValidation>
    <dataValidation type="list" allowBlank="1" showInputMessage="1" showErrorMessage="1" sqref="B75 H71 H73 B71 B73" xr:uid="{0624B0EB-16B2-48C7-8939-4F82F2FDCF7B}">
      <formula1>"N, Y"</formula1>
    </dataValidation>
    <dataValidation type="list" allowBlank="1" showInputMessage="1" showErrorMessage="1" sqref="T45" xr:uid="{BA6FE5AF-8AE4-4164-9876-CBDFB23C9840}">
      <formula1>"please choose, Gastrostomy,Oxygen Dependency,Tracheostomy,Epilepsy,Type 1 Diabetes,Stoma,Cerebral Palsy - Hemi-Plegi (1 sided),Quadriplegic Cerebral Palsy,OTHER"</formula1>
    </dataValidation>
    <dataValidation type="list" allowBlank="1" showInputMessage="1" showErrorMessage="1" sqref="Z30:AC30" xr:uid="{BEE143DD-3423-4D2D-A01B-FE4E5866D0E5}">
      <formula1>"please choose, monthly, weekly, daily, never"</formula1>
    </dataValidation>
    <dataValidation type="list" allowBlank="1" showInputMessage="1" showErrorMessage="1" sqref="Z36:AC36 Z49:Z51 Z40:AC40 Z43 Z49:AC49 AA51:AC51 Z54:AC54" xr:uid="{91137EE0-933C-4897-AFBE-7190CB54E7D5}">
      <formula1>"please choose, yes, no"</formula1>
    </dataValidation>
    <dataValidation type="list" allowBlank="1" showInputMessage="1" showErrorMessage="1" sqref="Z14:AC14" xr:uid="{A4B5BDB5-10A1-4929-88B3-2957774E4459}">
      <formula1>"please choose, never, sometimes, individualised "</formula1>
    </dataValidation>
    <dataValidation type="list" allowBlank="1" showInputMessage="1" showErrorMessage="1" sqref="Z18:AC18" xr:uid="{28DD53BF-B3C0-4DA8-812D-CF0DB4E8BAB1}">
      <formula1>"please choose, solitary play, repetitive play, one other child, small group"</formula1>
    </dataValidation>
    <dataValidation type="list" allowBlank="1" showInputMessage="1" showErrorMessage="1" sqref="Z12 Z20 Z32 Z16 Z34:AC34 Z24:AC24 Z26:AC27" xr:uid="{393FFEC7-4863-4A7A-BB6B-1BC2677FA3F6}">
      <formula1>"please choose, never, sometimes, frequently, always"</formula1>
    </dataValidation>
    <dataValidation type="list" allowBlank="1" showInputMessage="1" showErrorMessage="1" sqref="X67" xr:uid="{C16C0B81-468A-4C96-A856-D4D752737C47}">
      <formula1>"NO, YES"</formula1>
    </dataValidation>
    <dataValidation type="list" allowBlank="1" showInputMessage="1" showErrorMessage="1" sqref="Z22:AC22" xr:uid="{B0C23206-D3C0-4788-8D3A-B54D6A4E2C18}">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B75DAD98-D890-4B16-9ECD-937D39DC2A69}">
      <formula1>"please choose, not confident, somewhat confident, very confident"</formula1>
    </dataValidation>
    <dataValidation type="list" allowBlank="1" showInputMessage="1" showErrorMessage="1" sqref="Z9:AC9" xr:uid="{EEB41206-1DAE-4064-AE12-87137C2A3FD8}">
      <formula1>"please choose, It was Declined, No, Considered, Requested, In Process, Yes"</formula1>
    </dataValidation>
    <dataValidation type="list" allowBlank="1" showInputMessage="1" showErrorMessage="1" sqref="Z56:AC56" xr:uid="{D507AB5D-14D9-4AC2-B472-38F54E8A7735}">
      <formula1>"please choose, NHS, S2S, Sensory Support, Other"</formula1>
    </dataValidation>
  </dataValidations>
  <hyperlinks>
    <hyperlink ref="B81" r:id="rId1" display="eyidnotification@norfolk.gcsx.gov.uk" xr:uid="{0E8625E1-B139-4A4A-978B-7963A611D5CA}"/>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17DF6-02C3-4F71-B7D4-5FA95A0EE41F}">
  <sheetPr codeName="Sheet5">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107</v>
      </c>
      <c r="E5" s="222" t="str">
        <f>'CHILD LIST'!C13&amp;" "&amp;'CHILD LIST'!D13</f>
        <v>insert legal forename insert legal surname</v>
      </c>
      <c r="F5" s="223"/>
      <c r="G5" s="223"/>
      <c r="H5" s="223"/>
      <c r="I5" s="223"/>
      <c r="J5" s="223"/>
      <c r="K5" s="223"/>
      <c r="L5" s="223"/>
      <c r="M5" s="223"/>
      <c r="N5" s="223"/>
      <c r="O5" s="224"/>
      <c r="R5" s="6" t="s">
        <v>4</v>
      </c>
      <c r="S5" s="203">
        <f>'CHILD LIST'!E13</f>
        <v>0</v>
      </c>
      <c r="T5" s="204"/>
      <c r="U5" s="204"/>
      <c r="V5" s="204"/>
      <c r="W5" s="205"/>
      <c r="Y5" s="94"/>
      <c r="Z5" s="6" t="s">
        <v>187</v>
      </c>
      <c r="AA5" s="92" t="str">
        <f>'CHILD LIST'!O13</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IF(Z11="In Draft or Pending","PLEASE COMPLETE AN EHCP APPLICATION INSTEAD FOR THIS CHILD",IF(Z11="Available","PLEASE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uxuYAWcS+M5G56hsJjFcAs9vyDzvcVhIPbugHyR7UdJhShhk8/SyGZIL60f/n2SiG1CrydpC3kNVBXZ/PC4OBg==" saltValue="4+Zu9Genh0BDq3PXz8hp8g=="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M60:U60 Z60:AC60" xr:uid="{9CD0B963-8895-418A-A373-DD6904E7A708}">
      <formula1>"please choose, 0-11m, 8-20m, 16-26m, 22-36m, 30-50m"</formula1>
    </dataValidation>
    <dataValidation type="list" allowBlank="1" showInputMessage="1" showErrorMessage="1" sqref="M62:U63 Z62:AC63" xr:uid="{89E7C5AE-1DB1-43B3-99AB-C39B96DAD0F7}">
      <formula1>"please choose, universal, Band 1, Band 2, Band 3, Band 4, Band 5"</formula1>
    </dataValidation>
    <dataValidation type="list" allowBlank="1" showInputMessage="1" showErrorMessage="1" sqref="Z28:AC28" xr:uid="{F7BF9110-3362-485B-A7EE-BE69F428256A}">
      <formula1>"please choose, no, yes"</formula1>
    </dataValidation>
    <dataValidation type="list" allowBlank="1" showInputMessage="1" showErrorMessage="1" sqref="Z38:AC38" xr:uid="{76C2167A-B637-4915-9DBD-923A215A9111}">
      <formula1>"please choose, never, some equipment, most equipment, all equipment"</formula1>
    </dataValidation>
    <dataValidation type="list" allowBlank="1" showInputMessage="1" showErrorMessage="1" sqref="B75 H71 H73 B71 B73" xr:uid="{ECA6338E-DCF9-4539-8A75-84566BCB4B5F}">
      <formula1>"N, Y"</formula1>
    </dataValidation>
    <dataValidation type="list" allowBlank="1" showInputMessage="1" showErrorMessage="1" sqref="T45" xr:uid="{B48801FF-F8E2-4463-BCAB-87B205940AF6}">
      <formula1>"please choose, Gastrostomy,Oxygen Dependency,Tracheostomy,Epilepsy,Type 1 Diabetes,Stoma,Cerebral Palsy - Hemi-Plegi (1 sided),Quadriplegic Cerebral Palsy,OTHER"</formula1>
    </dataValidation>
    <dataValidation type="list" allowBlank="1" showInputMessage="1" showErrorMessage="1" sqref="Z30:AC30" xr:uid="{0DD24BBF-BE36-4FBD-9555-F097A8EB5EA8}">
      <formula1>"please choose, monthly, weekly, daily, never"</formula1>
    </dataValidation>
    <dataValidation type="list" allowBlank="1" showInputMessage="1" showErrorMessage="1" sqref="Z36:AC36 Z49:Z51 Z40:AC40 Z43 Z49:AC49 AA51:AC51 Z54:AC54" xr:uid="{E6A105EF-5A63-44C7-8DD2-15A77B220493}">
      <formula1>"please choose, yes, no"</formula1>
    </dataValidation>
    <dataValidation type="list" allowBlank="1" showInputMessage="1" showErrorMessage="1" sqref="Z14:AC14" xr:uid="{93B6052D-03AB-40CB-A759-EB181F3D9954}">
      <formula1>"please choose, never, sometimes, individualised "</formula1>
    </dataValidation>
    <dataValidation type="list" allowBlank="1" showInputMessage="1" showErrorMessage="1" sqref="Z18:AC18" xr:uid="{5C9653EA-1F1E-4E83-A0AA-973556939BFE}">
      <formula1>"please choose, solitary play, repetitive play, one other child, small group"</formula1>
    </dataValidation>
    <dataValidation type="list" allowBlank="1" showInputMessage="1" showErrorMessage="1" sqref="Z12 Z20 Z32 Z16 Z34:AC34 Z24:AC24 Z26:AC27" xr:uid="{CD78EB8E-E83F-4AE9-977E-3E3A47A80DC4}">
      <formula1>"please choose, never, sometimes, frequently, always"</formula1>
    </dataValidation>
    <dataValidation type="list" allowBlank="1" showInputMessage="1" showErrorMessage="1" sqref="X67" xr:uid="{DA076483-B9E1-4F06-BFE8-B7D990B789F1}">
      <formula1>"NO, YES"</formula1>
    </dataValidation>
    <dataValidation type="list" allowBlank="1" showInputMessage="1" showErrorMessage="1" sqref="Z22:AC22" xr:uid="{8B1DB2D9-8245-45A6-B42C-12D1BD1AAFA5}">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C5106FAB-F6C8-40A6-A419-37A3C4425403}">
      <formula1>"please choose, not confident, somewhat confident, very confident"</formula1>
    </dataValidation>
    <dataValidation type="list" allowBlank="1" showInputMessage="1" showErrorMessage="1" sqref="Z9:AC9" xr:uid="{BE6AE22B-387A-4451-8071-6459D5E972BE}">
      <formula1>"please choose, It was Declined, No, Considered, Requested, In Process, Yes"</formula1>
    </dataValidation>
    <dataValidation type="list" allowBlank="1" showInputMessage="1" showErrorMessage="1" sqref="Z56:AC56" xr:uid="{11946244-FFF7-4B05-A465-F35E2E303FB3}">
      <formula1>"please choose, NHS, S2S, Sensory Support, Other"</formula1>
    </dataValidation>
  </dataValidations>
  <hyperlinks>
    <hyperlink ref="B81" r:id="rId1" display="eyidnotification@norfolk.gcsx.gov.uk" xr:uid="{E0A55B03-45BB-478A-A347-F27B347F6210}"/>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8D3E-B313-46BF-89A3-2536F5F97774}">
  <sheetPr codeName="Sheet6">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108</v>
      </c>
      <c r="E5" s="222" t="str">
        <f>'CHILD LIST'!C15&amp;" "&amp;'CHILD LIST'!D15</f>
        <v>insert legal forename insert legal surname</v>
      </c>
      <c r="F5" s="223"/>
      <c r="G5" s="223"/>
      <c r="H5" s="223"/>
      <c r="I5" s="223"/>
      <c r="J5" s="223"/>
      <c r="K5" s="223"/>
      <c r="L5" s="223"/>
      <c r="M5" s="223"/>
      <c r="N5" s="223"/>
      <c r="O5" s="224"/>
      <c r="R5" s="6" t="s">
        <v>4</v>
      </c>
      <c r="S5" s="203">
        <f>'CHILD LIST'!E15</f>
        <v>0</v>
      </c>
      <c r="T5" s="204"/>
      <c r="U5" s="204"/>
      <c r="V5" s="204"/>
      <c r="W5" s="205"/>
      <c r="Y5" s="94"/>
      <c r="Z5" s="6" t="s">
        <v>187</v>
      </c>
      <c r="AA5" s="92" t="str">
        <f>'CHILD LIST'!O15</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IF(Z12="In Draft or Pending","PLEASE COMPLETE AN EHCP APPLICATION INSTEAD FOR THIS CHILD",IF(Z12="Available","PLEASE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MhMZPhk6UtcUvKCWt29JTVFasisAnxdCPEHtpuGiNb8oLjFczkgsdemj6c/9blR/AMuB1FpNEpDWr02C03hx5g==" saltValue="gM+WDkIfzZLDqXBg8VNzuA=="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X67" xr:uid="{484D0A7F-76C4-4742-86F5-8ED06719853D}">
      <formula1>"NO, YES"</formula1>
    </dataValidation>
    <dataValidation type="list" allowBlank="1" showInputMessage="1" showErrorMessage="1" sqref="Z12 Z20 Z32 Z16 Z34:AC34 Z24:AC24 Z26:AC27" xr:uid="{50C8FCB4-11C9-4832-8903-8BB3C7A6E386}">
      <formula1>"please choose, never, sometimes, frequently, always"</formula1>
    </dataValidation>
    <dataValidation type="list" allowBlank="1" showInputMessage="1" showErrorMessage="1" sqref="Z18:AC18" xr:uid="{7340ADF9-A9C9-47B4-A86B-7D39395945BA}">
      <formula1>"please choose, solitary play, repetitive play, one other child, small group"</formula1>
    </dataValidation>
    <dataValidation type="list" allowBlank="1" showInputMessage="1" showErrorMessage="1" sqref="Z14:AC14" xr:uid="{718F02FA-2CB4-42C0-9854-5B86F0063194}">
      <formula1>"please choose, never, sometimes, individualised "</formula1>
    </dataValidation>
    <dataValidation type="list" allowBlank="1" showInputMessage="1" showErrorMessage="1" sqref="Z36:AC36 Z49:Z51 Z40:AC40 Z43 Z49:AC49 AA51:AC51 Z54:AC54" xr:uid="{B4E7D8AE-0C84-4F5E-8F56-9774878524BC}">
      <formula1>"please choose, yes, no"</formula1>
    </dataValidation>
    <dataValidation type="list" allowBlank="1" showInputMessage="1" showErrorMessage="1" sqref="Z30:AC30" xr:uid="{20F977DC-D81F-4B93-9D74-2D8F78D563C1}">
      <formula1>"please choose, monthly, weekly, daily, never"</formula1>
    </dataValidation>
    <dataValidation type="list" allowBlank="1" showInputMessage="1" showErrorMessage="1" sqref="T45" xr:uid="{F9C86F3D-5A07-433F-8B33-F08776D93361}">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40138D29-1F10-4BE8-970D-4177692B664F}">
      <formula1>"N, Y"</formula1>
    </dataValidation>
    <dataValidation type="list" allowBlank="1" showInputMessage="1" showErrorMessage="1" sqref="Z38:AC38" xr:uid="{3ABC4D13-3B84-494A-9AF5-84D6B1B4E5E9}">
      <formula1>"please choose, never, some equipment, most equipment, all equipment"</formula1>
    </dataValidation>
    <dataValidation type="list" allowBlank="1" showInputMessage="1" showErrorMessage="1" sqref="Z28:AC28" xr:uid="{CAC2BF59-7F95-4208-A6A8-C3C6E87E5B06}">
      <formula1>"please choose, no, yes"</formula1>
    </dataValidation>
    <dataValidation type="list" allowBlank="1" showInputMessage="1" showErrorMessage="1" sqref="M62:U63 Z62:AC63" xr:uid="{12725E35-B01E-4FB1-AF7E-08EDEB96D9AE}">
      <formula1>"please choose, universal, Band 1, Band 2, Band 3, Band 4, Band 5"</formula1>
    </dataValidation>
    <dataValidation type="list" allowBlank="1" showInputMessage="1" showErrorMessage="1" sqref="M60:U60 Z60:AC60" xr:uid="{08DC566D-053B-4E8F-A206-5231E70916F3}">
      <formula1>"please choose, 0-11m, 8-20m, 16-26m, 22-36m, 30-50m"</formula1>
    </dataValidation>
    <dataValidation type="list" allowBlank="1" showInputMessage="1" showErrorMessage="1" sqref="Z22:AC22" xr:uid="{01AA83FA-DB06-41E3-BBE8-15CE8BCEB02F}">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BADD25F7-7E43-4DB6-8107-9CF03B15E232}">
      <formula1>"please choose, not confident, somewhat confident, very confident"</formula1>
    </dataValidation>
    <dataValidation type="list" allowBlank="1" showInputMessage="1" showErrorMessage="1" sqref="Z9:AC9" xr:uid="{FF2E206D-404D-4CC1-B301-A76724175E35}">
      <formula1>"please choose, It was Declined, No, Considered, Requested, In Process, Yes"</formula1>
    </dataValidation>
    <dataValidation type="list" allowBlank="1" showInputMessage="1" showErrorMessage="1" sqref="Z56:AC56" xr:uid="{6A42FD94-B0DC-4EBA-8572-551AC8F512EA}">
      <formula1>"please choose, NHS, S2S, Sensory Support, Other"</formula1>
    </dataValidation>
  </dataValidations>
  <hyperlinks>
    <hyperlink ref="B81" r:id="rId1" display="eyidnotification@norfolk.gcsx.gov.uk" xr:uid="{A4C84347-AC0E-4605-A6AE-2FA4F3A2B071}"/>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DBB7E-7509-4B9D-AFA9-64959D426305}">
  <sheetPr codeName="Sheet7">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109</v>
      </c>
      <c r="E5" s="222" t="str">
        <f>'CHILD LIST'!C17&amp;" "&amp;'CHILD LIST'!D17</f>
        <v>insert legal forename insert legal surname</v>
      </c>
      <c r="F5" s="223"/>
      <c r="G5" s="223"/>
      <c r="H5" s="223"/>
      <c r="I5" s="223"/>
      <c r="J5" s="223"/>
      <c r="K5" s="223"/>
      <c r="L5" s="223"/>
      <c r="M5" s="223"/>
      <c r="N5" s="223"/>
      <c r="O5" s="224"/>
      <c r="R5" s="6" t="s">
        <v>4</v>
      </c>
      <c r="S5" s="203">
        <f>'CHILD LIST'!E17</f>
        <v>0</v>
      </c>
      <c r="T5" s="204"/>
      <c r="U5" s="204"/>
      <c r="V5" s="204"/>
      <c r="W5" s="205"/>
      <c r="Y5" s="94"/>
      <c r="Z5" s="6" t="s">
        <v>187</v>
      </c>
      <c r="AA5" s="92" t="str">
        <f>'CHILD LIST'!O17</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2t7b5E+tfDfBI0l6d1Qul62VK0xhgM8XbuWvFRbxO/iL5K3aNa6rAZBRuhk8tEu/mPpy1kugrQKbS5W8eFvQQ==" saltValue="JY57LVRy2yktnX9CCWhEbg=="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X67" xr:uid="{72F03F7B-87AD-4DEE-BF21-1C7017AE3F5F}">
      <formula1>"NO, YES"</formula1>
    </dataValidation>
    <dataValidation type="list" allowBlank="1" showInputMessage="1" showErrorMessage="1" sqref="Z12 Z20 Z32 Z16 Z34:AC34 Z24:AC24 Z26:AC27" xr:uid="{3768F2DA-550C-4A1F-B3ED-14677641473D}">
      <formula1>"please choose, never, sometimes, frequently, always"</formula1>
    </dataValidation>
    <dataValidation type="list" allowBlank="1" showInputMessage="1" showErrorMessage="1" sqref="Z18:AC18" xr:uid="{E7BE164F-6BDE-4C0B-9527-6DB00F2899F4}">
      <formula1>"please choose, solitary play, repetitive play, one other child, small group"</formula1>
    </dataValidation>
    <dataValidation type="list" allowBlank="1" showInputMessage="1" showErrorMessage="1" sqref="Z14:AC14" xr:uid="{7BB8DA64-68D1-4D61-B2FD-1A9B6BDA7566}">
      <formula1>"please choose, never, sometimes, individualised "</formula1>
    </dataValidation>
    <dataValidation type="list" allowBlank="1" showInputMessage="1" showErrorMessage="1" sqref="Z36:AC36 Z49:Z51 Z40:AC40 Z43 Z49:AC49 AA51:AC51 Z54:AC54" xr:uid="{F6095C01-381E-4C36-883B-02F22D82EE7E}">
      <formula1>"please choose, yes, no"</formula1>
    </dataValidation>
    <dataValidation type="list" allowBlank="1" showInputMessage="1" showErrorMessage="1" sqref="Z30:AC30" xr:uid="{80C2F387-0E7C-4877-92B3-DC03BF66F146}">
      <formula1>"please choose, monthly, weekly, daily, never"</formula1>
    </dataValidation>
    <dataValidation type="list" allowBlank="1" showInputMessage="1" showErrorMessage="1" sqref="T45" xr:uid="{565FE00D-DEEC-4CE1-8258-26426808C2DA}">
      <formula1>"please choose, Gastrostomy,Oxygen Dependency,Tracheostomy,Epilepsy,Type 1 Diabetes,Stoma,Cerebral Palsy - Hemi-Plegi (1 sided),Quadriplegic Cerebral Palsy,OTHER"</formula1>
    </dataValidation>
    <dataValidation type="list" allowBlank="1" showInputMessage="1" showErrorMessage="1" sqref="B75 H71 H73 B71 B73" xr:uid="{F8EEFBFD-571C-4311-B29C-2E3B80AAB207}">
      <formula1>"N, Y"</formula1>
    </dataValidation>
    <dataValidation type="list" allowBlank="1" showInputMessage="1" showErrorMessage="1" sqref="Z38:AC38" xr:uid="{B4B564CE-CD59-4C24-9EF4-C52D1289DD12}">
      <formula1>"please choose, never, some equipment, most equipment, all equipment"</formula1>
    </dataValidation>
    <dataValidation type="list" allowBlank="1" showInputMessage="1" showErrorMessage="1" sqref="Z28:AC28" xr:uid="{13A2D3FD-253F-4C57-A290-CCFCAC01CEE0}">
      <formula1>"please choose, no, yes"</formula1>
    </dataValidation>
    <dataValidation type="list" allowBlank="1" showInputMessage="1" showErrorMessage="1" sqref="M62:U63 Z62:AC63" xr:uid="{F3C2E37E-B402-41DA-96AE-FA7D3C2E2B36}">
      <formula1>"please choose, universal, Band 1, Band 2, Band 3, Band 4, Band 5"</formula1>
    </dataValidation>
    <dataValidation type="list" allowBlank="1" showInputMessage="1" showErrorMessage="1" sqref="M60:U60 Z60:AC60" xr:uid="{146C72D6-9647-47E8-990B-640B59E73C9E}">
      <formula1>"please choose, 0-11m, 8-20m, 16-26m, 22-36m, 30-50m"</formula1>
    </dataValidation>
    <dataValidation type="list" allowBlank="1" showInputMessage="1" showErrorMessage="1" sqref="Z22:AC22" xr:uid="{C766E1FD-9E1D-4D24-A50C-CD8BB4D1A76E}">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3E759A8E-3549-4C21-983B-B9F454BF5E07}">
      <formula1>"please choose, not confident, somewhat confident, very confident"</formula1>
    </dataValidation>
    <dataValidation type="list" allowBlank="1" showInputMessage="1" showErrorMessage="1" sqref="Z9:AC9" xr:uid="{23380C18-B1D7-41F3-8975-6B90401C4E13}">
      <formula1>"please choose, It was Declined, No, Considered, Requested, In Process, Yes"</formula1>
    </dataValidation>
    <dataValidation type="list" allowBlank="1" showInputMessage="1" showErrorMessage="1" sqref="Z56:AC56" xr:uid="{2CECBAAC-EDD1-4A1E-8452-5EE099262325}">
      <formula1>"please choose, NHS, S2S, Sensory Support, Other"</formula1>
    </dataValidation>
  </dataValidations>
  <hyperlinks>
    <hyperlink ref="B81" r:id="rId1" display="eyidnotification@norfolk.gcsx.gov.uk" xr:uid="{4BF4F6A0-2F77-4947-BFC8-DED199695297}"/>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28031-4346-459B-9562-10CC1E96F508}">
  <sheetPr codeName="Sheet8">
    <tabColor theme="8" tint="0.39997558519241921"/>
    <pageSetUpPr fitToPage="1"/>
  </sheetPr>
  <dimension ref="A1:AK76"/>
  <sheetViews>
    <sheetView showGridLines="0" zoomScaleNormal="100" workbookViewId="0">
      <selection activeCell="Z9" sqref="Z9:AC9"/>
    </sheetView>
  </sheetViews>
  <sheetFormatPr defaultColWidth="9.28515625" defaultRowHeight="18" customHeight="1" x14ac:dyDescent="0.25"/>
  <cols>
    <col min="1" max="1" width="2" style="1" customWidth="1"/>
    <col min="2" max="6" width="5" style="1" customWidth="1"/>
    <col min="7" max="7" width="8.5703125" style="1" customWidth="1"/>
    <col min="8" max="24" width="5" style="1" customWidth="1"/>
    <col min="25" max="25" width="0.7109375" style="1" customWidth="1"/>
    <col min="26" max="26" width="5" style="1" customWidth="1"/>
    <col min="27" max="27" width="10.7109375" style="1" customWidth="1"/>
    <col min="28" max="29" width="2" style="1" customWidth="1"/>
    <col min="30" max="30" width="3.7109375" style="1" customWidth="1"/>
    <col min="31" max="16384" width="9.28515625" style="1"/>
  </cols>
  <sheetData>
    <row r="1" spans="1:37" ht="30" customHeight="1" x14ac:dyDescent="0.25">
      <c r="AC1" s="13" t="s">
        <v>0</v>
      </c>
    </row>
    <row r="2" spans="1:37" ht="18" customHeight="1" x14ac:dyDescent="0.25">
      <c r="AC2" s="11" t="str">
        <f>'GUIDANCE - please read'!AG2</f>
        <v>SEND FUNDING</v>
      </c>
    </row>
    <row r="3" spans="1:37" ht="5.0999999999999996" customHeight="1" x14ac:dyDescent="0.2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37" ht="5.0999999999999996" customHeight="1" x14ac:dyDescent="0.25">
      <c r="A4" s="90"/>
      <c r="AC4" s="89"/>
    </row>
    <row r="5" spans="1:37" ht="27" customHeight="1" x14ac:dyDescent="0.25">
      <c r="A5" s="90"/>
      <c r="B5" s="7" t="s">
        <v>110</v>
      </c>
      <c r="E5" s="222" t="str">
        <f>'CHILD LIST'!C19&amp;" "&amp;'CHILD LIST'!D19</f>
        <v>insert legal forename insert legal surname</v>
      </c>
      <c r="F5" s="223"/>
      <c r="G5" s="223"/>
      <c r="H5" s="223"/>
      <c r="I5" s="223"/>
      <c r="J5" s="223"/>
      <c r="K5" s="223"/>
      <c r="L5" s="223"/>
      <c r="M5" s="223"/>
      <c r="N5" s="223"/>
      <c r="O5" s="224"/>
      <c r="R5" s="6" t="s">
        <v>4</v>
      </c>
      <c r="S5" s="203">
        <f>'CHILD LIST'!E19</f>
        <v>0</v>
      </c>
      <c r="T5" s="204"/>
      <c r="U5" s="204"/>
      <c r="V5" s="204"/>
      <c r="W5" s="205"/>
      <c r="Y5" s="94"/>
      <c r="Z5" s="6" t="s">
        <v>187</v>
      </c>
      <c r="AA5" s="92" t="str">
        <f>'CHILD LIST'!O19</f>
        <v>please choose</v>
      </c>
      <c r="AC5" s="93"/>
    </row>
    <row r="6" spans="1:37" ht="5.0999999999999996" customHeight="1" x14ac:dyDescent="0.25">
      <c r="A6" s="90"/>
      <c r="AC6" s="93"/>
    </row>
    <row r="7" spans="1:37" ht="5.0999999999999996" customHeight="1" x14ac:dyDescent="0.25">
      <c r="A7" s="90"/>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F7" s="202"/>
      <c r="AG7" s="202"/>
      <c r="AH7" s="202"/>
      <c r="AI7" s="202"/>
      <c r="AJ7" s="202"/>
      <c r="AK7" s="202"/>
    </row>
    <row r="8" spans="1:37" ht="5.0999999999999996" customHeight="1" x14ac:dyDescent="0.25">
      <c r="AF8" s="202"/>
      <c r="AG8" s="202"/>
      <c r="AH8" s="202"/>
      <c r="AI8" s="202"/>
      <c r="AJ8" s="202"/>
      <c r="AK8" s="202"/>
    </row>
    <row r="9" spans="1:37" ht="18" customHeight="1" x14ac:dyDescent="0.25">
      <c r="B9" s="7" t="s">
        <v>7</v>
      </c>
      <c r="X9" s="64" t="s">
        <v>172</v>
      </c>
      <c r="Z9" s="212" t="s">
        <v>6</v>
      </c>
      <c r="AA9" s="213"/>
      <c r="AB9" s="213"/>
      <c r="AC9" s="214"/>
      <c r="AE9" s="14" t="str">
        <f>IF(Z9="In Draft or Pending","PLEASE COMPLETE AN EHCP APPLICATION INSTEAD FOR THIS CHILD",IF(Z9="Available","PLEASE COMPLETE AN EHCP APPLICATION INSTEAD FOR THIS CHILD",""))</f>
        <v/>
      </c>
      <c r="AF9" s="202"/>
      <c r="AG9" s="202"/>
      <c r="AH9" s="202"/>
      <c r="AI9" s="202"/>
      <c r="AJ9" s="202"/>
      <c r="AK9" s="202"/>
    </row>
    <row r="10" spans="1:37" ht="5.0999999999999996" customHeight="1" thickBot="1" x14ac:dyDescent="0.3">
      <c r="G10" s="5"/>
      <c r="H10" s="5"/>
      <c r="I10" s="5"/>
      <c r="J10" s="5"/>
      <c r="K10" s="5"/>
      <c r="L10" s="5"/>
      <c r="M10" s="5"/>
      <c r="N10" s="5"/>
      <c r="O10" s="5"/>
      <c r="P10" s="5"/>
      <c r="Q10" s="5"/>
      <c r="R10" s="5"/>
      <c r="S10" s="5"/>
      <c r="T10" s="5"/>
      <c r="U10" s="5"/>
      <c r="V10" s="5"/>
      <c r="W10" s="5"/>
      <c r="X10" s="5"/>
      <c r="Y10" s="5"/>
      <c r="Z10" s="5"/>
      <c r="AA10" s="5"/>
      <c r="AB10" s="5"/>
      <c r="AC10" s="5"/>
      <c r="AF10" s="202"/>
      <c r="AG10" s="202"/>
      <c r="AH10" s="202"/>
      <c r="AI10" s="202"/>
      <c r="AJ10" s="202"/>
      <c r="AK10" s="202"/>
    </row>
    <row r="11" spans="1:37" ht="5.0999999999999996" customHeight="1" x14ac:dyDescent="0.25"/>
    <row r="12" spans="1:37" ht="18" customHeight="1" x14ac:dyDescent="0.25">
      <c r="V12" s="17" t="s">
        <v>42</v>
      </c>
      <c r="W12" s="229" t="s">
        <v>33</v>
      </c>
      <c r="X12" s="36" t="s">
        <v>22</v>
      </c>
      <c r="Y12" s="4"/>
      <c r="Z12" s="212" t="s">
        <v>6</v>
      </c>
      <c r="AA12" s="213"/>
      <c r="AB12" s="213"/>
      <c r="AC12" s="214"/>
    </row>
    <row r="13" spans="1:37" ht="5.0999999999999996" customHeight="1" x14ac:dyDescent="0.25">
      <c r="B13" s="8"/>
      <c r="W13" s="230"/>
      <c r="X13" s="43"/>
    </row>
    <row r="14" spans="1:37" ht="18" customHeight="1" x14ac:dyDescent="0.25">
      <c r="V14" s="17" t="s">
        <v>5</v>
      </c>
      <c r="W14" s="230"/>
      <c r="X14" s="37" t="s">
        <v>23</v>
      </c>
      <c r="Y14" s="4"/>
      <c r="Z14" s="212" t="s">
        <v>6</v>
      </c>
      <c r="AA14" s="213"/>
      <c r="AB14" s="213"/>
      <c r="AC14" s="214"/>
    </row>
    <row r="15" spans="1:37" ht="5.0999999999999996" customHeight="1" x14ac:dyDescent="0.25">
      <c r="B15" s="8"/>
      <c r="W15" s="230"/>
      <c r="X15" s="43"/>
    </row>
    <row r="16" spans="1:37" ht="18" customHeight="1" x14ac:dyDescent="0.25">
      <c r="V16" s="17" t="s">
        <v>75</v>
      </c>
      <c r="W16" s="230"/>
      <c r="X16" s="37" t="s">
        <v>24</v>
      </c>
      <c r="Y16" s="4"/>
      <c r="Z16" s="212" t="s">
        <v>6</v>
      </c>
      <c r="AA16" s="213"/>
      <c r="AB16" s="213"/>
      <c r="AC16" s="214"/>
    </row>
    <row r="17" spans="2:29" ht="5.0999999999999996" customHeight="1" x14ac:dyDescent="0.25">
      <c r="B17" s="8"/>
      <c r="W17" s="230"/>
      <c r="X17" s="43"/>
    </row>
    <row r="18" spans="2:29" ht="18" customHeight="1" x14ac:dyDescent="0.25">
      <c r="V18" s="17" t="s">
        <v>43</v>
      </c>
      <c r="W18" s="231"/>
      <c r="X18" s="38" t="s">
        <v>25</v>
      </c>
      <c r="Y18" s="4"/>
      <c r="Z18" s="212" t="s">
        <v>6</v>
      </c>
      <c r="AA18" s="213"/>
      <c r="AB18" s="213"/>
      <c r="AC18" s="214"/>
    </row>
    <row r="19" spans="2:29" ht="5.0999999999999996" customHeight="1" x14ac:dyDescent="0.25">
      <c r="B19" s="8"/>
    </row>
    <row r="20" spans="2:29" ht="18" customHeight="1" x14ac:dyDescent="0.25">
      <c r="V20" s="17" t="s">
        <v>45</v>
      </c>
      <c r="W20" s="209" t="s">
        <v>34</v>
      </c>
      <c r="X20" s="36" t="s">
        <v>26</v>
      </c>
      <c r="Y20" s="4"/>
      <c r="Z20" s="212" t="s">
        <v>6</v>
      </c>
      <c r="AA20" s="213"/>
      <c r="AB20" s="213"/>
      <c r="AC20" s="214"/>
    </row>
    <row r="21" spans="2:29" ht="5.0999999999999996" customHeight="1" x14ac:dyDescent="0.25">
      <c r="B21" s="8"/>
      <c r="W21" s="210"/>
      <c r="X21" s="43"/>
    </row>
    <row r="22" spans="2:29" ht="60" customHeight="1" x14ac:dyDescent="0.25">
      <c r="V22" s="17" t="s">
        <v>44</v>
      </c>
      <c r="W22" s="210"/>
      <c r="X22" s="37" t="s">
        <v>27</v>
      </c>
      <c r="Y22" s="4"/>
      <c r="Z22" s="215" t="s">
        <v>6</v>
      </c>
      <c r="AA22" s="216"/>
      <c r="AB22" s="216"/>
      <c r="AC22" s="217"/>
    </row>
    <row r="23" spans="2:29" ht="5.0999999999999996" customHeight="1" x14ac:dyDescent="0.25">
      <c r="B23" s="8"/>
      <c r="W23" s="210"/>
      <c r="X23" s="43"/>
    </row>
    <row r="24" spans="2:29" ht="18" customHeight="1" x14ac:dyDescent="0.25">
      <c r="V24" s="17" t="s">
        <v>84</v>
      </c>
      <c r="W24" s="210"/>
      <c r="X24" s="37" t="s">
        <v>28</v>
      </c>
      <c r="Y24" s="4"/>
      <c r="Z24" s="212" t="s">
        <v>6</v>
      </c>
      <c r="AA24" s="213"/>
      <c r="AB24" s="213"/>
      <c r="AC24" s="214"/>
    </row>
    <row r="25" spans="2:29" ht="5.0999999999999996" customHeight="1" x14ac:dyDescent="0.25">
      <c r="B25" s="8"/>
      <c r="W25" s="210"/>
      <c r="X25" s="43"/>
    </row>
    <row r="26" spans="2:29" ht="18" customHeight="1" x14ac:dyDescent="0.25">
      <c r="V26" s="17" t="s">
        <v>86</v>
      </c>
      <c r="W26" s="210"/>
      <c r="X26" s="37" t="s">
        <v>29</v>
      </c>
      <c r="Y26" s="4"/>
      <c r="Z26" s="212" t="s">
        <v>6</v>
      </c>
      <c r="AA26" s="213"/>
      <c r="AB26" s="213"/>
      <c r="AC26" s="214"/>
    </row>
    <row r="27" spans="2:29" ht="5.0999999999999996" customHeight="1" x14ac:dyDescent="0.25">
      <c r="B27" s="8"/>
      <c r="W27" s="210"/>
      <c r="X27" s="43"/>
    </row>
    <row r="28" spans="2:29" ht="18" customHeight="1" x14ac:dyDescent="0.25">
      <c r="V28" s="17" t="s">
        <v>87</v>
      </c>
      <c r="W28" s="211"/>
      <c r="X28" s="38" t="s">
        <v>30</v>
      </c>
      <c r="Y28" s="4"/>
      <c r="Z28" s="212" t="s">
        <v>6</v>
      </c>
      <c r="AA28" s="213"/>
      <c r="AB28" s="213"/>
      <c r="AC28" s="214"/>
    </row>
    <row r="29" spans="2:29" ht="5.0999999999999996" customHeight="1" x14ac:dyDescent="0.25">
      <c r="B29" s="8"/>
    </row>
    <row r="30" spans="2:29" ht="18" customHeight="1" x14ac:dyDescent="0.25">
      <c r="V30" s="17" t="s">
        <v>40</v>
      </c>
      <c r="W30" s="209" t="s">
        <v>90</v>
      </c>
      <c r="X30" s="39" t="s">
        <v>31</v>
      </c>
      <c r="Y30" s="4"/>
      <c r="Z30" s="212" t="s">
        <v>6</v>
      </c>
      <c r="AA30" s="213"/>
      <c r="AB30" s="213"/>
      <c r="AC30" s="214"/>
    </row>
    <row r="31" spans="2:29" ht="5.0999999999999996" customHeight="1" x14ac:dyDescent="0.25">
      <c r="B31" s="8"/>
      <c r="W31" s="210"/>
      <c r="X31" s="43"/>
    </row>
    <row r="32" spans="2:29" ht="18" customHeight="1" x14ac:dyDescent="0.25">
      <c r="V32" s="17" t="s">
        <v>48</v>
      </c>
      <c r="W32" s="210"/>
      <c r="X32" s="40" t="s">
        <v>32</v>
      </c>
      <c r="Y32" s="4"/>
      <c r="Z32" s="212" t="s">
        <v>6</v>
      </c>
      <c r="AA32" s="213"/>
      <c r="AB32" s="213"/>
      <c r="AC32" s="214"/>
    </row>
    <row r="33" spans="2:31" ht="5.0999999999999996" customHeight="1" x14ac:dyDescent="0.25">
      <c r="V33" s="15"/>
      <c r="W33" s="210"/>
      <c r="X33" s="43"/>
      <c r="Y33" s="4"/>
    </row>
    <row r="34" spans="2:31" ht="18" customHeight="1" x14ac:dyDescent="0.25">
      <c r="B34" s="218" t="s">
        <v>65</v>
      </c>
      <c r="C34" s="218"/>
      <c r="D34" s="218"/>
      <c r="E34" s="218"/>
      <c r="F34" s="218"/>
      <c r="G34" s="218"/>
      <c r="H34" s="218"/>
      <c r="I34" s="218"/>
      <c r="J34" s="218"/>
      <c r="K34" s="218"/>
      <c r="L34" s="218"/>
      <c r="M34" s="218"/>
      <c r="N34" s="218"/>
      <c r="O34" s="218"/>
      <c r="P34" s="218"/>
      <c r="Q34" s="218"/>
      <c r="R34" s="218"/>
      <c r="S34" s="218"/>
      <c r="T34" s="218"/>
      <c r="U34" s="218"/>
      <c r="V34" s="218"/>
      <c r="W34" s="211"/>
      <c r="X34" s="41" t="s">
        <v>63</v>
      </c>
      <c r="Y34" s="4"/>
      <c r="Z34" s="212" t="s">
        <v>6</v>
      </c>
      <c r="AA34" s="213"/>
      <c r="AB34" s="213"/>
      <c r="AC34" s="214"/>
    </row>
    <row r="35" spans="2:31" ht="5.0999999999999996" customHeight="1" x14ac:dyDescent="0.25">
      <c r="V35" s="15"/>
      <c r="W35" s="4"/>
      <c r="X35" s="4"/>
      <c r="Y35" s="4"/>
    </row>
    <row r="36" spans="2:31" ht="18" customHeight="1" x14ac:dyDescent="0.25">
      <c r="V36" s="17" t="s">
        <v>41</v>
      </c>
      <c r="W36" s="209" t="s">
        <v>35</v>
      </c>
      <c r="X36" s="42" t="s">
        <v>64</v>
      </c>
      <c r="Y36" s="4"/>
      <c r="Z36" s="212" t="s">
        <v>6</v>
      </c>
      <c r="AA36" s="213"/>
      <c r="AB36" s="213"/>
      <c r="AC36" s="214"/>
    </row>
    <row r="37" spans="2:31" ht="5.0999999999999996" customHeight="1" x14ac:dyDescent="0.25">
      <c r="V37" s="15"/>
      <c r="W37" s="210"/>
      <c r="X37" s="43"/>
      <c r="Y37" s="4"/>
    </row>
    <row r="38" spans="2:31" ht="18" customHeight="1" x14ac:dyDescent="0.25">
      <c r="V38" s="17" t="s">
        <v>85</v>
      </c>
      <c r="W38" s="210"/>
      <c r="X38" s="42" t="s">
        <v>68</v>
      </c>
      <c r="Y38" s="4"/>
      <c r="Z38" s="212" t="s">
        <v>6</v>
      </c>
      <c r="AA38" s="213"/>
      <c r="AB38" s="213"/>
      <c r="AC38" s="214"/>
    </row>
    <row r="39" spans="2:31" ht="5.0999999999999996" customHeight="1" x14ac:dyDescent="0.25">
      <c r="V39" s="15"/>
      <c r="W39" s="210"/>
      <c r="X39" s="43"/>
      <c r="Y39" s="4"/>
    </row>
    <row r="40" spans="2:31" ht="18" customHeight="1" x14ac:dyDescent="0.25">
      <c r="V40" s="17" t="s">
        <v>136</v>
      </c>
      <c r="W40" s="211"/>
      <c r="X40" s="42" t="s">
        <v>72</v>
      </c>
      <c r="Y40" s="4"/>
      <c r="Z40" s="212" t="s">
        <v>6</v>
      </c>
      <c r="AA40" s="213"/>
      <c r="AB40" s="213"/>
      <c r="AC40" s="214"/>
    </row>
    <row r="41" spans="2:31" ht="5.0999999999999996" customHeight="1" thickBot="1" x14ac:dyDescent="0.3">
      <c r="B41" s="5"/>
      <c r="C41" s="5"/>
      <c r="D41" s="5"/>
      <c r="E41" s="5"/>
      <c r="F41" s="5"/>
      <c r="G41" s="5"/>
      <c r="H41" s="5"/>
      <c r="I41" s="5"/>
      <c r="J41" s="5"/>
      <c r="K41" s="5"/>
      <c r="L41" s="5"/>
      <c r="M41" s="5"/>
      <c r="N41" s="5"/>
      <c r="O41" s="5"/>
      <c r="P41" s="5"/>
      <c r="Q41" s="5"/>
      <c r="R41" s="5"/>
      <c r="S41" s="34"/>
      <c r="T41" s="35"/>
      <c r="U41" s="35"/>
      <c r="V41" s="35"/>
      <c r="W41" s="35"/>
      <c r="X41" s="35"/>
      <c r="Y41" s="35"/>
      <c r="Z41" s="5"/>
      <c r="AA41" s="5"/>
      <c r="AB41" s="5"/>
      <c r="AC41" s="5"/>
    </row>
    <row r="42" spans="2:31" ht="5.0999999999999996" customHeight="1" x14ac:dyDescent="0.25"/>
    <row r="43" spans="2:31" ht="18" customHeight="1" x14ac:dyDescent="0.25">
      <c r="B43" s="8" t="s">
        <v>58</v>
      </c>
      <c r="W43" s="3" t="s">
        <v>66</v>
      </c>
      <c r="X43" s="42" t="s">
        <v>77</v>
      </c>
      <c r="Z43" s="212" t="s">
        <v>6</v>
      </c>
      <c r="AA43" s="213"/>
      <c r="AB43" s="213"/>
      <c r="AC43" s="214"/>
    </row>
    <row r="44" spans="2:31" ht="18" customHeight="1" x14ac:dyDescent="0.25">
      <c r="B44" s="8"/>
      <c r="U44" s="6"/>
      <c r="V44" s="6"/>
      <c r="Y44" s="6"/>
      <c r="AC44" s="6" t="s">
        <v>73</v>
      </c>
    </row>
    <row r="45" spans="2:31" ht="18" customHeight="1" x14ac:dyDescent="0.25">
      <c r="N45" s="6"/>
      <c r="S45" s="6" t="s">
        <v>74</v>
      </c>
      <c r="T45" s="225" t="s">
        <v>6</v>
      </c>
      <c r="U45" s="226"/>
      <c r="V45" s="226"/>
      <c r="W45" s="226"/>
      <c r="X45" s="226"/>
      <c r="Y45" s="226"/>
      <c r="Z45" s="226"/>
      <c r="AA45" s="226"/>
      <c r="AB45" s="226"/>
      <c r="AC45" s="227"/>
      <c r="AE45" s="12" t="str">
        <f>IF(T45="OTHER",O47,T45)</f>
        <v>please choose</v>
      </c>
    </row>
    <row r="46" spans="2:31" ht="5.0999999999999996" customHeight="1" x14ac:dyDescent="0.25">
      <c r="B46" s="8"/>
      <c r="U46" s="6"/>
      <c r="V46" s="6"/>
      <c r="W46" s="6"/>
      <c r="Y46" s="6"/>
    </row>
    <row r="47" spans="2:31" ht="18" customHeight="1" x14ac:dyDescent="0.25">
      <c r="N47" s="6" t="s">
        <v>126</v>
      </c>
      <c r="O47" s="167" t="s">
        <v>60</v>
      </c>
      <c r="P47" s="168"/>
      <c r="Q47" s="168"/>
      <c r="R47" s="168"/>
      <c r="S47" s="168"/>
      <c r="T47" s="168"/>
      <c r="U47" s="168"/>
      <c r="V47" s="168"/>
      <c r="W47" s="168"/>
      <c r="X47" s="168"/>
      <c r="Y47" s="168"/>
      <c r="Z47" s="168"/>
      <c r="AA47" s="168"/>
      <c r="AB47" s="168"/>
      <c r="AC47" s="169"/>
    </row>
    <row r="48" spans="2:31" ht="5.0999999999999996" customHeight="1" x14ac:dyDescent="0.25">
      <c r="B48" s="8"/>
      <c r="U48" s="6"/>
      <c r="V48" s="6"/>
      <c r="W48" s="6"/>
      <c r="Y48" s="6"/>
    </row>
    <row r="49" spans="2:29" ht="18" customHeight="1" x14ac:dyDescent="0.25">
      <c r="B49" s="8"/>
      <c r="S49" s="17"/>
      <c r="T49" s="4"/>
      <c r="U49" s="4"/>
      <c r="W49" s="17" t="s">
        <v>71</v>
      </c>
      <c r="X49" s="42" t="s">
        <v>88</v>
      </c>
      <c r="Y49" s="4"/>
      <c r="Z49" s="212" t="s">
        <v>6</v>
      </c>
      <c r="AA49" s="213"/>
      <c r="AB49" s="213"/>
      <c r="AC49" s="214"/>
    </row>
    <row r="50" spans="2:29" ht="5.0999999999999996" customHeight="1" x14ac:dyDescent="0.25">
      <c r="B50" s="8"/>
    </row>
    <row r="51" spans="2:29" ht="18" customHeight="1" x14ac:dyDescent="0.25">
      <c r="B51" s="8"/>
      <c r="S51" s="17"/>
      <c r="T51" s="4"/>
      <c r="U51" s="4"/>
      <c r="W51" s="17" t="s">
        <v>83</v>
      </c>
      <c r="X51" s="42" t="s">
        <v>89</v>
      </c>
      <c r="Y51" s="4"/>
      <c r="Z51" s="212" t="s">
        <v>6</v>
      </c>
      <c r="AA51" s="213"/>
      <c r="AB51" s="213"/>
      <c r="AC51" s="214"/>
    </row>
    <row r="52" spans="2:29" ht="5.0999999999999996" customHeight="1" thickBot="1"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ht="5.0999999999999996" customHeight="1" x14ac:dyDescent="0.25"/>
    <row r="54" spans="2:29" ht="18" customHeight="1" x14ac:dyDescent="0.25">
      <c r="B54" s="8" t="s">
        <v>67</v>
      </c>
      <c r="W54" s="17" t="s">
        <v>245</v>
      </c>
      <c r="X54" s="42" t="s">
        <v>104</v>
      </c>
      <c r="Y54" s="4"/>
      <c r="Z54" s="212" t="s">
        <v>6</v>
      </c>
      <c r="AA54" s="213"/>
      <c r="AB54" s="213"/>
      <c r="AC54" s="214"/>
    </row>
    <row r="55" spans="2:29" ht="18" customHeight="1" x14ac:dyDescent="0.25">
      <c r="B55" s="8"/>
      <c r="U55" s="6"/>
      <c r="V55" s="6"/>
      <c r="Y55" s="6"/>
      <c r="AC55" s="6" t="s">
        <v>246</v>
      </c>
    </row>
    <row r="56" spans="2:29" ht="18" customHeight="1" x14ac:dyDescent="0.25">
      <c r="B56" s="8"/>
      <c r="U56" s="6"/>
      <c r="V56" s="6"/>
      <c r="X56" s="42" t="s">
        <v>105</v>
      </c>
      <c r="Y56" s="4"/>
      <c r="Z56" s="212" t="s">
        <v>6</v>
      </c>
      <c r="AA56" s="213"/>
      <c r="AB56" s="213"/>
      <c r="AC56" s="214"/>
    </row>
    <row r="57" spans="2:29" ht="5.0999999999999996" customHeight="1" thickBot="1"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5.0999999999999996" customHeight="1" x14ac:dyDescent="0.25">
      <c r="B58" s="8"/>
    </row>
    <row r="59" spans="2:29" ht="30" customHeight="1" x14ac:dyDescent="0.25">
      <c r="B59" s="8" t="s">
        <v>53</v>
      </c>
      <c r="M59" s="219" t="s">
        <v>8</v>
      </c>
      <c r="N59" s="220"/>
      <c r="O59" s="220"/>
      <c r="P59" s="221"/>
      <c r="Q59" s="219" t="s">
        <v>9</v>
      </c>
      <c r="R59" s="220"/>
      <c r="S59" s="220"/>
      <c r="T59" s="221"/>
      <c r="U59" s="219" t="s">
        <v>10</v>
      </c>
      <c r="V59" s="220"/>
      <c r="W59" s="220"/>
      <c r="X59" s="220"/>
      <c r="Y59" s="221"/>
      <c r="Z59" s="219" t="s">
        <v>11</v>
      </c>
      <c r="AA59" s="220"/>
      <c r="AB59" s="220"/>
      <c r="AC59" s="221"/>
    </row>
    <row r="60" spans="2:29" ht="18" customHeight="1" x14ac:dyDescent="0.25">
      <c r="L60" s="16" t="s">
        <v>47</v>
      </c>
      <c r="M60" s="212" t="s">
        <v>6</v>
      </c>
      <c r="N60" s="213"/>
      <c r="O60" s="213"/>
      <c r="P60" s="214"/>
      <c r="Q60" s="212" t="s">
        <v>6</v>
      </c>
      <c r="R60" s="213"/>
      <c r="S60" s="213"/>
      <c r="T60" s="214"/>
      <c r="U60" s="212" t="s">
        <v>6</v>
      </c>
      <c r="V60" s="213"/>
      <c r="W60" s="213"/>
      <c r="X60" s="213"/>
      <c r="Y60" s="214"/>
      <c r="Z60" s="212" t="s">
        <v>6</v>
      </c>
      <c r="AA60" s="213"/>
      <c r="AB60" s="213"/>
      <c r="AC60" s="214"/>
    </row>
    <row r="61" spans="2:29" ht="5.0999999999999996" customHeight="1" x14ac:dyDescent="0.25"/>
    <row r="62" spans="2:29" ht="18" customHeight="1" x14ac:dyDescent="0.25">
      <c r="L62" s="3" t="s">
        <v>46</v>
      </c>
      <c r="M62" s="212" t="s">
        <v>6</v>
      </c>
      <c r="N62" s="213"/>
      <c r="O62" s="213"/>
      <c r="P62" s="214"/>
      <c r="Q62" s="212" t="s">
        <v>6</v>
      </c>
      <c r="R62" s="213"/>
      <c r="S62" s="213"/>
      <c r="T62" s="214"/>
      <c r="U62" s="212" t="s">
        <v>6</v>
      </c>
      <c r="V62" s="213"/>
      <c r="W62" s="213"/>
      <c r="X62" s="213"/>
      <c r="Y62" s="214"/>
      <c r="Z62" s="212" t="s">
        <v>6</v>
      </c>
      <c r="AA62" s="213"/>
      <c r="AB62" s="213"/>
      <c r="AC62" s="214"/>
    </row>
    <row r="63" spans="2:29" ht="5.0999999999999996" customHeight="1" x14ac:dyDescent="0.25"/>
    <row r="64" spans="2:29" ht="18" customHeight="1" x14ac:dyDescent="0.25">
      <c r="L64" s="3" t="s">
        <v>171</v>
      </c>
      <c r="M64" s="212" t="s">
        <v>6</v>
      </c>
      <c r="N64" s="213"/>
      <c r="O64" s="213"/>
      <c r="P64" s="214"/>
      <c r="Q64" s="212" t="s">
        <v>6</v>
      </c>
      <c r="R64" s="213"/>
      <c r="S64" s="213"/>
      <c r="T64" s="214"/>
      <c r="U64" s="212" t="s">
        <v>6</v>
      </c>
      <c r="V64" s="213"/>
      <c r="W64" s="213"/>
      <c r="X64" s="213"/>
      <c r="Y64" s="214"/>
      <c r="Z64" s="212" t="s">
        <v>6</v>
      </c>
      <c r="AA64" s="213"/>
      <c r="AB64" s="213"/>
      <c r="AC64" s="214"/>
    </row>
    <row r="65" spans="2:29" ht="5.0999999999999996" customHeight="1" thickBot="1" x14ac:dyDescent="0.3">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ht="5.0999999999999996" customHeight="1" x14ac:dyDescent="0.25">
      <c r="B66" s="8"/>
    </row>
    <row r="67" spans="2:29" ht="18" customHeight="1" x14ac:dyDescent="0.25">
      <c r="B67" s="8" t="s">
        <v>61</v>
      </c>
      <c r="U67" s="3"/>
      <c r="V67" s="3"/>
      <c r="W67" s="3" t="s">
        <v>103</v>
      </c>
      <c r="X67" s="228" t="s">
        <v>76</v>
      </c>
      <c r="Y67" s="228"/>
      <c r="Z67" s="228"/>
      <c r="AA67" s="228"/>
      <c r="AB67" s="228"/>
      <c r="AC67" s="228"/>
    </row>
    <row r="68" spans="2:29" ht="5.0999999999999996" customHeight="1" thickBot="1" x14ac:dyDescent="0.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8" customHeight="1" x14ac:dyDescent="0.25">
      <c r="B69" s="8" t="s">
        <v>156</v>
      </c>
    </row>
    <row r="70" spans="2:29" ht="18" customHeight="1" x14ac:dyDescent="0.25">
      <c r="B70" s="62" t="s">
        <v>157</v>
      </c>
    </row>
    <row r="71" spans="2:29" ht="18" customHeight="1" x14ac:dyDescent="0.25">
      <c r="B71" s="57" t="s">
        <v>68</v>
      </c>
      <c r="C71" s="10" t="s">
        <v>158</v>
      </c>
      <c r="D71" s="10"/>
      <c r="E71" s="10"/>
      <c r="F71" s="10"/>
      <c r="G71" s="10"/>
      <c r="H71" s="57" t="s">
        <v>68</v>
      </c>
      <c r="I71" s="10" t="s">
        <v>160</v>
      </c>
      <c r="L71" s="47"/>
      <c r="M71" s="206" t="s">
        <v>70</v>
      </c>
      <c r="N71" s="207"/>
      <c r="O71" s="207"/>
      <c r="P71" s="207"/>
      <c r="Q71" s="207"/>
      <c r="R71" s="207"/>
      <c r="S71" s="207"/>
      <c r="T71" s="207"/>
      <c r="U71" s="207"/>
      <c r="V71" s="207"/>
      <c r="W71" s="207"/>
      <c r="X71" s="207"/>
      <c r="Y71" s="207"/>
      <c r="Z71" s="207"/>
      <c r="AA71" s="207"/>
      <c r="AB71" s="207"/>
      <c r="AC71" s="208"/>
    </row>
    <row r="72" spans="2:29" ht="5.0999999999999996" customHeight="1" x14ac:dyDescent="0.25">
      <c r="C72" s="10"/>
      <c r="P72" s="10"/>
      <c r="Q72" s="10"/>
      <c r="R72" s="10"/>
      <c r="S72" s="10"/>
      <c r="T72" s="10"/>
    </row>
    <row r="73" spans="2:29" ht="18" customHeight="1" x14ac:dyDescent="0.25">
      <c r="B73" s="57" t="s">
        <v>68</v>
      </c>
      <c r="C73" s="10" t="s">
        <v>159</v>
      </c>
      <c r="D73" s="10"/>
      <c r="E73" s="10"/>
      <c r="F73" s="10"/>
      <c r="G73" s="10"/>
      <c r="H73" s="57" t="s">
        <v>68</v>
      </c>
      <c r="I73" s="10" t="s">
        <v>161</v>
      </c>
      <c r="L73" s="47"/>
      <c r="M73" s="206" t="s">
        <v>70</v>
      </c>
      <c r="N73" s="207"/>
      <c r="O73" s="207"/>
      <c r="P73" s="207"/>
      <c r="Q73" s="207"/>
      <c r="R73" s="207"/>
      <c r="S73" s="207"/>
      <c r="T73" s="207"/>
      <c r="U73" s="207"/>
      <c r="V73" s="207"/>
      <c r="W73" s="207"/>
      <c r="X73" s="207"/>
      <c r="Y73" s="207"/>
      <c r="Z73" s="207"/>
      <c r="AA73" s="207"/>
      <c r="AB73" s="207"/>
      <c r="AC73" s="208"/>
    </row>
    <row r="74" spans="2:29" ht="5.0999999999999996" customHeight="1" x14ac:dyDescent="0.25">
      <c r="C74" s="10"/>
      <c r="K74" s="10"/>
    </row>
    <row r="75" spans="2:29" ht="18" customHeight="1" x14ac:dyDescent="0.25">
      <c r="B75" s="57" t="s">
        <v>68</v>
      </c>
      <c r="C75" s="10" t="s">
        <v>69</v>
      </c>
      <c r="D75" s="10"/>
      <c r="E75" s="206" t="s">
        <v>70</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row>
    <row r="76" spans="2:29" ht="5.0999999999999996" customHeight="1" thickBot="1" x14ac:dyDescent="0.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row>
  </sheetData>
  <sheetProtection algorithmName="SHA-512" hashValue="QakssDHSSj3ckUy1WKDt9sa4B29EnodP6Duzm7/kPypyeZVql3+yxNcbyOzFNlamYMrUXhsa5CaH1EtUQLFSQA==" saltValue="7ARGlsrhRuc5N/TllLVa5Q==" spinCount="100000" sheet="1" objects="1" scenarios="1"/>
  <mergeCells count="51">
    <mergeCell ref="Z54:AC54"/>
    <mergeCell ref="Z56:AC56"/>
    <mergeCell ref="M59:P59"/>
    <mergeCell ref="Q59:T59"/>
    <mergeCell ref="U59:Y59"/>
    <mergeCell ref="Z59:AC59"/>
    <mergeCell ref="Z62:AC62"/>
    <mergeCell ref="X67:AC67"/>
    <mergeCell ref="M64:P64"/>
    <mergeCell ref="Q64:T64"/>
    <mergeCell ref="U64:Y64"/>
    <mergeCell ref="Z64:AC64"/>
    <mergeCell ref="E75:AC75"/>
    <mergeCell ref="W20:W28"/>
    <mergeCell ref="Z20:AC20"/>
    <mergeCell ref="Z22:AC22"/>
    <mergeCell ref="Z24:AC24"/>
    <mergeCell ref="Z26:AC26"/>
    <mergeCell ref="Z28:AC28"/>
    <mergeCell ref="Z32:AC32"/>
    <mergeCell ref="B34:V34"/>
    <mergeCell ref="Z34:AC34"/>
    <mergeCell ref="M60:P60"/>
    <mergeCell ref="Q60:T60"/>
    <mergeCell ref="U60:Y60"/>
    <mergeCell ref="Z60:AC60"/>
    <mergeCell ref="Z49:AC49"/>
    <mergeCell ref="U62:Y62"/>
    <mergeCell ref="E5:O5"/>
    <mergeCell ref="S5:W5"/>
    <mergeCell ref="W30:W34"/>
    <mergeCell ref="Z30:AC30"/>
    <mergeCell ref="M73:AC73"/>
    <mergeCell ref="M71:AC71"/>
    <mergeCell ref="Z51:AC51"/>
    <mergeCell ref="W36:W40"/>
    <mergeCell ref="Z36:AC36"/>
    <mergeCell ref="Z38:AC38"/>
    <mergeCell ref="Z40:AC40"/>
    <mergeCell ref="O47:AC47"/>
    <mergeCell ref="Z43:AC43"/>
    <mergeCell ref="Z9:AC9"/>
    <mergeCell ref="M62:P62"/>
    <mergeCell ref="Q62:T62"/>
    <mergeCell ref="AF7:AK10"/>
    <mergeCell ref="T45:AC45"/>
    <mergeCell ref="W12:W18"/>
    <mergeCell ref="Z12:AC12"/>
    <mergeCell ref="Z14:AC14"/>
    <mergeCell ref="Z16:AC16"/>
    <mergeCell ref="Z18:AC18"/>
  </mergeCells>
  <dataValidations count="16">
    <dataValidation type="list" allowBlank="1" showInputMessage="1" showErrorMessage="1" sqref="M60:U60 Z60:AC60" xr:uid="{2407E5BA-F588-4E9C-B523-F53EE2F17A96}">
      <formula1>"please choose, 0-11m, 8-20m, 16-26m, 22-36m, 30-50m"</formula1>
    </dataValidation>
    <dataValidation type="list" allowBlank="1" showInputMessage="1" showErrorMessage="1" sqref="M62:U63 Z62:AC63" xr:uid="{19FBA0E3-659D-4240-85B9-9CDB36C83600}">
      <formula1>"please choose, universal, Band 1, Band 2, Band 3, Band 4, Band 5"</formula1>
    </dataValidation>
    <dataValidation type="list" allowBlank="1" showInputMessage="1" showErrorMessage="1" sqref="Z28:AC28" xr:uid="{C4C9C46A-3123-420B-8974-D15400B04900}">
      <formula1>"please choose, no, yes"</formula1>
    </dataValidation>
    <dataValidation type="list" allowBlank="1" showInputMessage="1" showErrorMessage="1" sqref="Z38:AC38" xr:uid="{72751085-1D7F-42E3-BBB1-5A87A939F80E}">
      <formula1>"please choose, never, some equipment, most equipment, all equipment"</formula1>
    </dataValidation>
    <dataValidation type="list" allowBlank="1" showInputMessage="1" showErrorMessage="1" sqref="B75 H71 H73 B71 B73" xr:uid="{95471F9E-75E8-49B6-A8D4-18BC15FECB97}">
      <formula1>"N, Y"</formula1>
    </dataValidation>
    <dataValidation type="list" allowBlank="1" showInputMessage="1" showErrorMessage="1" sqref="T45" xr:uid="{93F13043-120B-4D65-AA83-10FDA4FBE8A9}">
      <formula1>"please choose, Gastrostomy,Oxygen Dependency,Tracheostomy,Epilepsy,Type 1 Diabetes,Stoma,Cerebral Palsy - Hemi-Plegi (1 sided),Quadriplegic Cerebral Palsy,OTHER"</formula1>
    </dataValidation>
    <dataValidation type="list" allowBlank="1" showInputMessage="1" showErrorMessage="1" sqref="Z30:AC30" xr:uid="{2A6C11DB-97E3-4F6C-B341-97CEBCE59ECA}">
      <formula1>"please choose, monthly, weekly, daily, never"</formula1>
    </dataValidation>
    <dataValidation type="list" allowBlank="1" showInputMessage="1" showErrorMessage="1" sqref="Z36:AC36 Z49:Z51 Z40:AC40 Z43 Z49:AC49 AA51:AC51 Z54:AC54" xr:uid="{D944DB52-2A7C-47A8-94BD-BB2E0F87125C}">
      <formula1>"please choose, yes, no"</formula1>
    </dataValidation>
    <dataValidation type="list" allowBlank="1" showInputMessage="1" showErrorMessage="1" sqref="Z14:AC14" xr:uid="{7CB32326-7A2D-4F56-BA9B-C349F6A57675}">
      <formula1>"please choose, never, sometimes, individualised "</formula1>
    </dataValidation>
    <dataValidation type="list" allowBlank="1" showInputMessage="1" showErrorMessage="1" sqref="Z18:AC18" xr:uid="{D15D8EBB-35B7-498C-9706-BA6F848B3D5F}">
      <formula1>"please choose, solitary play, repetitive play, one other child, small group"</formula1>
    </dataValidation>
    <dataValidation type="list" allowBlank="1" showInputMessage="1" showErrorMessage="1" sqref="Z12 Z20 Z32 Z16 Z34:AC34 Z24:AC24 Z26:AC27" xr:uid="{3061763D-0877-46E2-96E4-A0709864B6A2}">
      <formula1>"please choose, never, sometimes, frequently, always"</formula1>
    </dataValidation>
    <dataValidation type="list" allowBlank="1" showInputMessage="1" showErrorMessage="1" sqref="X67" xr:uid="{74723687-3ABA-45CA-889F-82236C3D8041}">
      <formula1>"NO, YES"</formula1>
    </dataValidation>
    <dataValidation type="list" allowBlank="1" showInputMessage="1" showErrorMessage="1" sqref="Z22:AC22" xr:uid="{1DB19620-78BB-4BE6-B9AE-031171505409}">
      <formula1>"please choose, Flits from one activity to another without purpose, With adult support will sometimes engage or concentrate for a short time, Will concentrate and engage in a self-chosen activity for an age appropriate length of time"</formula1>
    </dataValidation>
    <dataValidation type="list" allowBlank="1" showInputMessage="1" showErrorMessage="1" sqref="M64:AC64" xr:uid="{01201AB2-6D3A-4161-93B0-2CDFD8F89FF5}">
      <formula1>"please choose, not confident, somewhat confident, very confident"</formula1>
    </dataValidation>
    <dataValidation type="list" allowBlank="1" showInputMessage="1" showErrorMessage="1" sqref="Z9:AC9" xr:uid="{214DEA1E-6877-4DE8-9FB6-9C17AADE362C}">
      <formula1>"please choose, It was Declined, No, Considered, Requested, In Process, Yes"</formula1>
    </dataValidation>
    <dataValidation type="list" allowBlank="1" showInputMessage="1" showErrorMessage="1" sqref="Z56:AC56" xr:uid="{EE2687FE-1496-46CC-AC67-35293859205D}">
      <formula1>"please choose, NHS, S2S, Sensory Support, Other"</formula1>
    </dataValidation>
  </dataValidations>
  <hyperlinks>
    <hyperlink ref="B81" r:id="rId1" display="eyidnotification@norfolk.gcsx.gov.uk" xr:uid="{F6A2EE85-1AEE-42EF-9E02-087E89637125}"/>
  </hyperlinks>
  <pageMargins left="0.39370078740157483" right="0.39370078740157483" top="0.39370078740157483" bottom="0.19685039370078741" header="0.31496062992125984" footer="0.19685039370078741"/>
  <pageSetup paperSize="9" orientation="portrait" r:id="rId2"/>
  <rowBreaks count="1" manualBreakCount="1">
    <brk id="17" min="1" max="23"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C7BE6B3F65A948A9BA838655A1893B" ma:contentTypeVersion="11" ma:contentTypeDescription="Create a new document." ma:contentTypeScope="" ma:versionID="4f607d70c5aed353be8b6148e354132b">
  <xsd:schema xmlns:xsd="http://www.w3.org/2001/XMLSchema" xmlns:xs="http://www.w3.org/2001/XMLSchema" xmlns:p="http://schemas.microsoft.com/office/2006/metadata/properties" xmlns:ns2="dbcfcf86-7268-47b6-9632-458bcc92d208" xmlns:ns3="835c60e7-c39b-4d57-a024-36d02974a935" targetNamespace="http://schemas.microsoft.com/office/2006/metadata/properties" ma:root="true" ma:fieldsID="6248614543ba0580cd40e05ce08adb76" ns2:_="" ns3:_="">
    <xsd:import namespace="dbcfcf86-7268-47b6-9632-458bcc92d208"/>
    <xsd:import namespace="835c60e7-c39b-4d57-a024-36d02974a9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cfcf86-7268-47b6-9632-458bcc92d2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5c60e7-c39b-4d57-a024-36d02974a93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bda82f-161d-4056-846d-edbe2437d7a2}" ma:internalName="TaxCatchAll" ma:showField="CatchAllData" ma:web="835c60e7-c39b-4d57-a024-36d02974a9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bcfcf86-7268-47b6-9632-458bcc92d208">
      <Terms xmlns="http://schemas.microsoft.com/office/infopath/2007/PartnerControls"/>
    </lcf76f155ced4ddcb4097134ff3c332f>
    <TaxCatchAll xmlns="835c60e7-c39b-4d57-a024-36d02974a935" xsi:nil="true"/>
  </documentManagement>
</p:properties>
</file>

<file path=customXml/itemProps1.xml><?xml version="1.0" encoding="utf-8"?>
<ds:datastoreItem xmlns:ds="http://schemas.openxmlformats.org/officeDocument/2006/customXml" ds:itemID="{6ACD54FC-1FFC-4AC7-A1CA-88A53BB4EB10}">
  <ds:schemaRefs>
    <ds:schemaRef ds:uri="http://schemas.microsoft.com/sharepoint/v3/contenttype/forms"/>
  </ds:schemaRefs>
</ds:datastoreItem>
</file>

<file path=customXml/itemProps2.xml><?xml version="1.0" encoding="utf-8"?>
<ds:datastoreItem xmlns:ds="http://schemas.openxmlformats.org/officeDocument/2006/customXml" ds:itemID="{622D7561-2556-4D7D-8BA9-55B5199D06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cfcf86-7268-47b6-9632-458bcc92d208"/>
    <ds:schemaRef ds:uri="835c60e7-c39b-4d57-a024-36d02974a9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4B7103-7552-4054-9B0F-F0F43E417234}">
  <ds:schemaRefs>
    <ds:schemaRef ds:uri="http://schemas.openxmlformats.org/package/2006/metadata/core-properties"/>
    <ds:schemaRef ds:uri="835c60e7-c39b-4d57-a024-36d02974a935"/>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dbcfcf86-7268-47b6-9632-458bcc92d20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23</vt:i4>
      </vt:variant>
    </vt:vector>
  </HeadingPairs>
  <TitlesOfParts>
    <vt:vector size="47" baseType="lpstr">
      <vt:lpstr>GUIDANCE - please read</vt:lpstr>
      <vt:lpstr>SETTING DETAIL</vt:lpstr>
      <vt:lpstr>CHILD LIST</vt:lpstr>
      <vt:lpstr>CHILD A</vt:lpstr>
      <vt:lpstr>B</vt:lpstr>
      <vt:lpstr>C</vt:lpstr>
      <vt:lpstr>D</vt:lpstr>
      <vt:lpstr>E</vt:lpstr>
      <vt:lpstr>F</vt:lpstr>
      <vt:lpstr>G</vt:lpstr>
      <vt:lpstr>H</vt:lpstr>
      <vt:lpstr>I</vt:lpstr>
      <vt:lpstr>J</vt:lpstr>
      <vt:lpstr>K</vt:lpstr>
      <vt:lpstr>L</vt:lpstr>
      <vt:lpstr>M</vt:lpstr>
      <vt:lpstr>N</vt:lpstr>
      <vt:lpstr>O</vt:lpstr>
      <vt:lpstr>P</vt:lpstr>
      <vt:lpstr>Q</vt:lpstr>
      <vt:lpstr>R</vt:lpstr>
      <vt:lpstr>S</vt:lpstr>
      <vt:lpstr>T</vt:lpstr>
      <vt:lpstr>CLAIM</vt:lpstr>
      <vt:lpstr>B!Print_Area</vt:lpstr>
      <vt:lpstr>'C'!Print_Area</vt:lpstr>
      <vt:lpstr>'CHILD A'!Print_Area</vt:lpstr>
      <vt:lpstr>CLAIM!Print_Area</vt:lpstr>
      <vt:lpstr>D!Print_Area</vt:lpstr>
      <vt:lpstr>E!Print_Area</vt:lpstr>
      <vt:lpstr>F!Print_Area</vt:lpstr>
      <vt:lpstr>G!Print_Area</vt:lpstr>
      <vt:lpstr>'GUIDANCE - please read'!Print_Area</vt:lpstr>
      <vt:lpstr>H!Print_Area</vt:lpstr>
      <vt:lpstr>I!Print_Area</vt:lpstr>
      <vt:lpstr>J!Print_Area</vt:lpstr>
      <vt:lpstr>K!Print_Area</vt:lpstr>
      <vt:lpstr>L!Print_Area</vt:lpstr>
      <vt:lpstr>M!Print_Area</vt:lpstr>
      <vt:lpstr>N!Print_Area</vt:lpstr>
      <vt:lpstr>O!Print_Area</vt:lpstr>
      <vt:lpstr>P!Print_Area</vt:lpstr>
      <vt:lpstr>Q!Print_Area</vt:lpstr>
      <vt:lpstr>'R'!Print_Area</vt:lpstr>
      <vt:lpstr>S!Print_Area</vt:lpstr>
      <vt:lpstr>'SETTING DETAIL'!Print_Area</vt:lpstr>
      <vt:lpst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Rushbrook, Suzanne</dc:creator>
  <cp:lastModifiedBy>Su Rushbrook</cp:lastModifiedBy>
  <cp:lastPrinted>2018-09-07T21:14:20Z</cp:lastPrinted>
  <dcterms:created xsi:type="dcterms:W3CDTF">2017-06-05T11:33:19Z</dcterms:created>
  <dcterms:modified xsi:type="dcterms:W3CDTF">2025-05-12T15:34:01Z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0x01010098C7BE6B3F65A948A9BA838655A1893B</vt:lpwstr>
  </property>
  <property fmtid="{D5CDD505-2E9C-101B-9397-08002B2CF9AE}" pid="5" name="Order">
    <vt:r8>32391400</vt:r8>
  </property>
  <property fmtid="{D5CDD505-2E9C-101B-9397-08002B2CF9AE}" pid="6" name="MediaServiceImageTags">
    <vt:lpwstr/>
  </property>
</Properties>
</file>