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norfolk.gov.uk\nccdfs1\SHARED-CSCH2\Strategic Core\Schemes &amp; Projects\Early Years\Websites\NCC Schools\~ Media Library\Early Years Funding\SEND Funding\"/>
    </mc:Choice>
  </mc:AlternateContent>
  <xr:revisionPtr revIDLastSave="0" documentId="13_ncr:1_{43312B27-D919-4B54-9E0F-1B6C1A2D4BC2}" xr6:coauthVersionLast="47" xr6:coauthVersionMax="47" xr10:uidLastSave="{00000000-0000-0000-0000-000000000000}"/>
  <bookViews>
    <workbookView xWindow="22932" yWindow="-108" windowWidth="23256" windowHeight="12576" tabRatio="824" xr2:uid="{00000000-000D-0000-FFFF-FFFF00000000}"/>
  </bookViews>
  <sheets>
    <sheet name="GUIDANCE - please read" sheetId="1" r:id="rId1"/>
    <sheet name="SETTING DETAIL" sheetId="3" r:id="rId2"/>
    <sheet name="CHILD A" sheetId="15" r:id="rId3"/>
    <sheet name="B" sheetId="37" r:id="rId4"/>
    <sheet name="C" sheetId="41" r:id="rId5"/>
    <sheet name="D" sheetId="44" r:id="rId6"/>
    <sheet name="E" sheetId="46" r:id="rId7"/>
    <sheet name="F" sheetId="54" r:id="rId8"/>
    <sheet name="G" sheetId="45" r:id="rId9"/>
    <sheet name="H" sheetId="43" r:id="rId10"/>
    <sheet name="I" sheetId="42" r:id="rId11"/>
    <sheet name="J" sheetId="38" r:id="rId12"/>
    <sheet name="K" sheetId="39" r:id="rId13"/>
    <sheet name="L" sheetId="40" r:id="rId14"/>
    <sheet name="M" sheetId="36" r:id="rId15"/>
    <sheet name="N" sheetId="47" r:id="rId16"/>
    <sheet name="O" sheetId="48" r:id="rId17"/>
    <sheet name="P" sheetId="50" r:id="rId18"/>
    <sheet name="Q" sheetId="51" r:id="rId19"/>
    <sheet name="R" sheetId="52" r:id="rId20"/>
    <sheet name="S" sheetId="53" r:id="rId21"/>
    <sheet name="T" sheetId="49" r:id="rId22"/>
    <sheet name="CLAIM" sheetId="35" r:id="rId23"/>
  </sheets>
  <definedNames>
    <definedName name="_xlnm.Print_Area" localSheetId="3">B!$A$1:$AB$80</definedName>
    <definedName name="_xlnm.Print_Area" localSheetId="4">'C'!$A$1:$AB$80</definedName>
    <definedName name="_xlnm.Print_Area" localSheetId="2">'CHILD A'!$A$1:$AB$80</definedName>
    <definedName name="_xlnm.Print_Area" localSheetId="22">CLAIM!$B$4:$AL$5</definedName>
    <definedName name="_xlnm.Print_Area" localSheetId="5">D!$A$1:$AB$80</definedName>
    <definedName name="_xlnm.Print_Area" localSheetId="6">E!$A$1:$AB$80</definedName>
    <definedName name="_xlnm.Print_Area" localSheetId="7">F!$A$1:$AB$80</definedName>
    <definedName name="_xlnm.Print_Area" localSheetId="8">G!$A$1:$AB$80</definedName>
    <definedName name="_xlnm.Print_Area" localSheetId="0">'GUIDANCE - please read'!$A$1:$Z$81</definedName>
    <definedName name="_xlnm.Print_Area" localSheetId="9">H!$A$1:$AB$80</definedName>
    <definedName name="_xlnm.Print_Area" localSheetId="10">I!$A$1:$AB$80</definedName>
    <definedName name="_xlnm.Print_Area" localSheetId="11">J!$A$1:$AB$80</definedName>
    <definedName name="_xlnm.Print_Area" localSheetId="12">K!$A$1:$AB$80</definedName>
    <definedName name="_xlnm.Print_Area" localSheetId="13">L!$A$1:$AB$80</definedName>
    <definedName name="_xlnm.Print_Area" localSheetId="14">M!$A$1:$AB$80</definedName>
    <definedName name="_xlnm.Print_Area" localSheetId="15">N!$A$1:$AB$80</definedName>
    <definedName name="_xlnm.Print_Area" localSheetId="16">O!$A$1:$AB$80</definedName>
    <definedName name="_xlnm.Print_Area" localSheetId="17">P!$A$1:$AB$80</definedName>
    <definedName name="_xlnm.Print_Area" localSheetId="18">Q!$A$1:$AB$80</definedName>
    <definedName name="_xlnm.Print_Area" localSheetId="19">'R'!$A$1:$AB$80</definedName>
    <definedName name="_xlnm.Print_Area" localSheetId="20">S!$A$1:$AB$80</definedName>
    <definedName name="_xlnm.Print_Area" localSheetId="1">'SETTING DETAIL'!$A$3:$W$30</definedName>
    <definedName name="_xlnm.Print_Area" localSheetId="21">T!$A$1:$AB$80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0" i="37" l="1"/>
  <c r="AD20" i="41"/>
  <c r="AD20" i="44"/>
  <c r="AD20" i="46"/>
  <c r="AD20" i="54"/>
  <c r="AD20" i="45"/>
  <c r="AD20" i="43"/>
  <c r="AD20" i="42"/>
  <c r="AD20" i="38"/>
  <c r="AD20" i="39"/>
  <c r="AD20" i="40"/>
  <c r="AD20" i="36"/>
  <c r="AD20" i="47"/>
  <c r="AD20" i="48"/>
  <c r="AD20" i="50"/>
  <c r="AD20" i="51"/>
  <c r="AD20" i="52"/>
  <c r="AD20" i="53"/>
  <c r="AD20" i="49"/>
  <c r="AD20" i="15"/>
  <c r="N5" i="35"/>
  <c r="N24" i="35"/>
  <c r="N23" i="35"/>
  <c r="N22" i="35"/>
  <c r="N21" i="35"/>
  <c r="N20" i="35"/>
  <c r="N19" i="35"/>
  <c r="N18" i="35"/>
  <c r="N17" i="35"/>
  <c r="N16" i="35"/>
  <c r="N15" i="35"/>
  <c r="N14" i="35"/>
  <c r="N13" i="35"/>
  <c r="N12" i="35"/>
  <c r="N11" i="35"/>
  <c r="N10" i="35"/>
  <c r="N9" i="35"/>
  <c r="N8" i="35"/>
  <c r="N7" i="35"/>
  <c r="N6" i="35"/>
  <c r="AO24" i="35"/>
  <c r="AO23" i="35"/>
  <c r="AO22" i="35"/>
  <c r="AO21" i="35"/>
  <c r="AO20" i="35"/>
  <c r="AO19" i="35"/>
  <c r="AO18" i="35"/>
  <c r="AO17" i="35"/>
  <c r="AO16" i="35"/>
  <c r="AO15" i="35"/>
  <c r="AO14" i="35"/>
  <c r="AO13" i="35"/>
  <c r="AO12" i="35"/>
  <c r="AO11" i="35"/>
  <c r="AO10" i="35"/>
  <c r="AO9" i="35"/>
  <c r="AO8" i="35"/>
  <c r="AO7" i="35"/>
  <c r="AO6" i="35"/>
  <c r="AO5" i="35"/>
  <c r="AI24" i="35"/>
  <c r="AI23" i="35"/>
  <c r="AI22" i="35"/>
  <c r="AI21" i="35"/>
  <c r="AI20" i="35"/>
  <c r="AI19" i="35"/>
  <c r="AI18" i="35"/>
  <c r="AI17" i="35"/>
  <c r="AI16" i="35"/>
  <c r="AI15" i="35"/>
  <c r="AI14" i="35"/>
  <c r="AI13" i="35"/>
  <c r="AI12" i="35"/>
  <c r="AI11" i="35"/>
  <c r="AI10" i="35"/>
  <c r="AI9" i="35"/>
  <c r="AI8" i="35"/>
  <c r="AI7" i="35"/>
  <c r="AI6" i="35"/>
  <c r="AI5" i="35"/>
  <c r="AC24" i="35"/>
  <c r="AC23" i="35"/>
  <c r="AC22" i="35"/>
  <c r="AC21" i="35"/>
  <c r="AC20" i="35"/>
  <c r="AC19" i="35"/>
  <c r="AC18" i="35"/>
  <c r="AC17" i="35"/>
  <c r="AC16" i="35"/>
  <c r="AC15" i="35"/>
  <c r="AC14" i="35"/>
  <c r="AC13" i="35"/>
  <c r="AC12" i="35"/>
  <c r="AC11" i="35"/>
  <c r="AC10" i="35"/>
  <c r="AC9" i="35"/>
  <c r="AC8" i="35"/>
  <c r="AC7" i="35"/>
  <c r="AC6" i="35"/>
  <c r="AC5" i="35"/>
  <c r="U24" i="35"/>
  <c r="U23" i="35"/>
  <c r="U22" i="35"/>
  <c r="U21" i="35"/>
  <c r="U20" i="35"/>
  <c r="U19" i="35"/>
  <c r="U18" i="35"/>
  <c r="U17" i="35"/>
  <c r="U16" i="35"/>
  <c r="U15" i="35"/>
  <c r="U14" i="35"/>
  <c r="U13" i="35"/>
  <c r="U12" i="35"/>
  <c r="U11" i="35"/>
  <c r="U10" i="35"/>
  <c r="U9" i="35"/>
  <c r="U8" i="35"/>
  <c r="U7" i="35"/>
  <c r="U6" i="35"/>
  <c r="U5" i="35"/>
  <c r="F24" i="35"/>
  <c r="F23" i="35"/>
  <c r="F22" i="35"/>
  <c r="F21" i="35"/>
  <c r="F20" i="35"/>
  <c r="F19" i="35"/>
  <c r="F18" i="35"/>
  <c r="F17" i="35"/>
  <c r="F16" i="35"/>
  <c r="F15" i="35"/>
  <c r="F14" i="35"/>
  <c r="F13" i="35"/>
  <c r="F12" i="35"/>
  <c r="F11" i="35"/>
  <c r="F10" i="35"/>
  <c r="F9" i="35"/>
  <c r="F8" i="35"/>
  <c r="F7" i="35"/>
  <c r="F6" i="35"/>
  <c r="F5" i="35"/>
  <c r="M24" i="35"/>
  <c r="M23" i="35"/>
  <c r="M22" i="35"/>
  <c r="M21" i="35"/>
  <c r="M20" i="35"/>
  <c r="M19" i="35"/>
  <c r="M18" i="35"/>
  <c r="M17" i="35"/>
  <c r="M16" i="35"/>
  <c r="M15" i="35"/>
  <c r="M14" i="35"/>
  <c r="M13" i="35"/>
  <c r="M12" i="35"/>
  <c r="M11" i="35"/>
  <c r="M10" i="35"/>
  <c r="M9" i="35"/>
  <c r="M8" i="35"/>
  <c r="M7" i="35"/>
  <c r="M6" i="35"/>
  <c r="M5" i="35"/>
  <c r="C5" i="35" l="1"/>
  <c r="D5" i="35"/>
  <c r="E5" i="35"/>
  <c r="G5" i="35"/>
  <c r="I5" i="35"/>
  <c r="J5" i="35"/>
  <c r="K5" i="35"/>
  <c r="L5" i="35"/>
  <c r="O5" i="35"/>
  <c r="P5" i="35"/>
  <c r="Q5" i="35"/>
  <c r="R5" i="35"/>
  <c r="S5" i="35"/>
  <c r="T5" i="35"/>
  <c r="V5" i="35"/>
  <c r="W5" i="35"/>
  <c r="X5" i="35"/>
  <c r="Y5" i="35"/>
  <c r="Z5" i="35"/>
  <c r="AA5" i="35"/>
  <c r="AB5" i="35"/>
  <c r="AD5" i="35"/>
  <c r="AE5" i="35"/>
  <c r="AF5" i="35"/>
  <c r="AG5" i="35"/>
  <c r="AH5" i="35"/>
  <c r="AJ5" i="35"/>
  <c r="AK5" i="35"/>
  <c r="AL5" i="35"/>
  <c r="AM5" i="35"/>
  <c r="AN5" i="35"/>
  <c r="AP5" i="35"/>
  <c r="AT5" i="35"/>
  <c r="AV5" i="35"/>
  <c r="AW5" i="35"/>
  <c r="AX5" i="35"/>
  <c r="AY5" i="35"/>
  <c r="AZ5" i="35"/>
  <c r="AZ24" i="35"/>
  <c r="AZ23" i="35"/>
  <c r="AZ22" i="35"/>
  <c r="AZ21" i="35"/>
  <c r="AZ20" i="35"/>
  <c r="AZ19" i="35"/>
  <c r="AZ18" i="35"/>
  <c r="AZ17" i="35"/>
  <c r="AZ16" i="35"/>
  <c r="AZ15" i="35"/>
  <c r="AZ14" i="35"/>
  <c r="AZ13" i="35"/>
  <c r="AZ12" i="35"/>
  <c r="AZ11" i="35"/>
  <c r="AZ10" i="35"/>
  <c r="AZ9" i="35"/>
  <c r="AZ8" i="35"/>
  <c r="AZ7" i="35"/>
  <c r="AZ6" i="35"/>
  <c r="AY24" i="35"/>
  <c r="AY23" i="35"/>
  <c r="AY22" i="35"/>
  <c r="AY21" i="35"/>
  <c r="AY20" i="35"/>
  <c r="AY19" i="35"/>
  <c r="AY18" i="35"/>
  <c r="AY17" i="35"/>
  <c r="AY16" i="35"/>
  <c r="AY15" i="35"/>
  <c r="AY14" i="35"/>
  <c r="AY13" i="35"/>
  <c r="AY12" i="35"/>
  <c r="AY11" i="35"/>
  <c r="AY10" i="35"/>
  <c r="AY9" i="35"/>
  <c r="AY8" i="35"/>
  <c r="AY7" i="35"/>
  <c r="AY6" i="35"/>
  <c r="G24" i="35"/>
  <c r="G23" i="35"/>
  <c r="G22" i="35"/>
  <c r="G21" i="35"/>
  <c r="G20" i="35"/>
  <c r="G19" i="35"/>
  <c r="G18" i="35"/>
  <c r="G17" i="35"/>
  <c r="G16" i="35"/>
  <c r="G15" i="35"/>
  <c r="G14" i="35"/>
  <c r="G13" i="35"/>
  <c r="G12" i="35"/>
  <c r="G11" i="35"/>
  <c r="G10" i="35"/>
  <c r="G9" i="35"/>
  <c r="G8" i="35"/>
  <c r="G7" i="35"/>
  <c r="G6" i="35"/>
  <c r="AU5" i="35" l="1"/>
  <c r="AS5" i="35"/>
  <c r="AD56" i="49"/>
  <c r="AD56" i="53"/>
  <c r="AD56" i="52"/>
  <c r="AD56" i="51"/>
  <c r="AD56" i="50"/>
  <c r="AD56" i="48"/>
  <c r="AD56" i="47"/>
  <c r="AD56" i="36"/>
  <c r="AD56" i="40"/>
  <c r="AD56" i="39"/>
  <c r="AD56" i="38"/>
  <c r="AD56" i="42"/>
  <c r="AD56" i="43"/>
  <c r="AD56" i="45"/>
  <c r="AD56" i="54"/>
  <c r="AD56" i="46"/>
  <c r="AD56" i="44"/>
  <c r="AD56" i="41"/>
  <c r="AD56" i="37"/>
  <c r="AN10" i="35" l="1"/>
  <c r="AM10" i="35"/>
  <c r="AH10" i="35"/>
  <c r="AG10" i="35"/>
  <c r="AB10" i="35"/>
  <c r="AA10" i="35"/>
  <c r="T10" i="35"/>
  <c r="S10" i="35"/>
  <c r="AX10" i="35"/>
  <c r="AR10" i="35"/>
  <c r="AV10" i="35"/>
  <c r="AT10" i="35"/>
  <c r="AP10" i="35"/>
  <c r="AL10" i="35"/>
  <c r="AK10" i="35"/>
  <c r="AJ10" i="35"/>
  <c r="AF10" i="35"/>
  <c r="AE10" i="35"/>
  <c r="AD10" i="35"/>
  <c r="Z10" i="35"/>
  <c r="Y10" i="35"/>
  <c r="X10" i="35"/>
  <c r="W10" i="35"/>
  <c r="V10" i="35"/>
  <c r="R10" i="35"/>
  <c r="Q10" i="35"/>
  <c r="P10" i="35"/>
  <c r="O10" i="35"/>
  <c r="AW10" i="35"/>
  <c r="L10" i="35"/>
  <c r="K10" i="35"/>
  <c r="J10" i="35"/>
  <c r="I10" i="35"/>
  <c r="E10" i="35"/>
  <c r="D10" i="35"/>
  <c r="C10" i="35"/>
  <c r="AB2" i="54"/>
  <c r="AN24" i="35"/>
  <c r="AM24" i="35"/>
  <c r="AH24" i="35"/>
  <c r="AG24" i="35"/>
  <c r="AB24" i="35"/>
  <c r="AA24" i="35"/>
  <c r="T24" i="35"/>
  <c r="S24" i="35"/>
  <c r="AX24" i="35"/>
  <c r="AR24" i="35"/>
  <c r="AV24" i="35"/>
  <c r="AT24" i="35"/>
  <c r="AP24" i="35"/>
  <c r="AL24" i="35"/>
  <c r="AK24" i="35"/>
  <c r="AJ24" i="35"/>
  <c r="AF24" i="35"/>
  <c r="AE24" i="35"/>
  <c r="AD24" i="35"/>
  <c r="Z24" i="35"/>
  <c r="Y24" i="35"/>
  <c r="X24" i="35"/>
  <c r="W24" i="35"/>
  <c r="V24" i="35"/>
  <c r="R24" i="35"/>
  <c r="Q24" i="35"/>
  <c r="P24" i="35"/>
  <c r="O24" i="35"/>
  <c r="AW24" i="35"/>
  <c r="L24" i="35"/>
  <c r="K24" i="35"/>
  <c r="J24" i="35"/>
  <c r="I24" i="35"/>
  <c r="AN23" i="35"/>
  <c r="AM23" i="35"/>
  <c r="AH23" i="35"/>
  <c r="AG23" i="35"/>
  <c r="AB23" i="35"/>
  <c r="AA23" i="35"/>
  <c r="T23" i="35"/>
  <c r="S23" i="35"/>
  <c r="AX23" i="35"/>
  <c r="AR23" i="35"/>
  <c r="AV23" i="35"/>
  <c r="AT23" i="35"/>
  <c r="AP23" i="35"/>
  <c r="AL23" i="35"/>
  <c r="AK23" i="35"/>
  <c r="AJ23" i="35"/>
  <c r="AF23" i="35"/>
  <c r="AE23" i="35"/>
  <c r="AD23" i="35"/>
  <c r="Z23" i="35"/>
  <c r="Y23" i="35"/>
  <c r="X23" i="35"/>
  <c r="W23" i="35"/>
  <c r="V23" i="35"/>
  <c r="R23" i="35"/>
  <c r="Q23" i="35"/>
  <c r="P23" i="35"/>
  <c r="O23" i="35"/>
  <c r="AW23" i="35"/>
  <c r="L23" i="35"/>
  <c r="K23" i="35"/>
  <c r="J23" i="35"/>
  <c r="I23" i="35"/>
  <c r="AN22" i="35"/>
  <c r="AM22" i="35"/>
  <c r="AH22" i="35"/>
  <c r="AG22" i="35"/>
  <c r="AB22" i="35"/>
  <c r="AA22" i="35"/>
  <c r="T22" i="35"/>
  <c r="S22" i="35"/>
  <c r="AX22" i="35"/>
  <c r="AR22" i="35"/>
  <c r="AV22" i="35"/>
  <c r="AT22" i="35"/>
  <c r="AP22" i="35"/>
  <c r="AL22" i="35"/>
  <c r="AK22" i="35"/>
  <c r="AJ22" i="35"/>
  <c r="AF22" i="35"/>
  <c r="AE22" i="35"/>
  <c r="AD22" i="35"/>
  <c r="Z22" i="35"/>
  <c r="Y22" i="35"/>
  <c r="X22" i="35"/>
  <c r="W22" i="35"/>
  <c r="V22" i="35"/>
  <c r="R22" i="35"/>
  <c r="Q22" i="35"/>
  <c r="P22" i="35"/>
  <c r="O22" i="35"/>
  <c r="AW22" i="35"/>
  <c r="L22" i="35"/>
  <c r="K22" i="35"/>
  <c r="J22" i="35"/>
  <c r="I22" i="35"/>
  <c r="AN21" i="35"/>
  <c r="AM21" i="35"/>
  <c r="AH21" i="35"/>
  <c r="AG21" i="35"/>
  <c r="AB21" i="35"/>
  <c r="AA21" i="35"/>
  <c r="T21" i="35"/>
  <c r="S21" i="35"/>
  <c r="AX21" i="35"/>
  <c r="AR21" i="35"/>
  <c r="AV21" i="35"/>
  <c r="AT21" i="35"/>
  <c r="AP21" i="35"/>
  <c r="AL21" i="35"/>
  <c r="AK21" i="35"/>
  <c r="AJ21" i="35"/>
  <c r="AF21" i="35"/>
  <c r="AE21" i="35"/>
  <c r="AD21" i="35"/>
  <c r="Z21" i="35"/>
  <c r="Y21" i="35"/>
  <c r="X21" i="35"/>
  <c r="W21" i="35"/>
  <c r="V21" i="35"/>
  <c r="R21" i="35"/>
  <c r="Q21" i="35"/>
  <c r="P21" i="35"/>
  <c r="O21" i="35"/>
  <c r="AW21" i="35"/>
  <c r="L21" i="35"/>
  <c r="K21" i="35"/>
  <c r="J21" i="35"/>
  <c r="I21" i="35"/>
  <c r="AN20" i="35"/>
  <c r="AM20" i="35"/>
  <c r="AH20" i="35"/>
  <c r="AG20" i="35"/>
  <c r="AB20" i="35"/>
  <c r="AA20" i="35"/>
  <c r="T20" i="35"/>
  <c r="S20" i="35"/>
  <c r="AX20" i="35"/>
  <c r="AR20" i="35"/>
  <c r="AV20" i="35"/>
  <c r="AT20" i="35"/>
  <c r="AP20" i="35"/>
  <c r="AL20" i="35"/>
  <c r="AK20" i="35"/>
  <c r="AJ20" i="35"/>
  <c r="AF20" i="35"/>
  <c r="AE20" i="35"/>
  <c r="AD20" i="35"/>
  <c r="Z20" i="35"/>
  <c r="Y20" i="35"/>
  <c r="X20" i="35"/>
  <c r="W20" i="35"/>
  <c r="V20" i="35"/>
  <c r="R20" i="35"/>
  <c r="Q20" i="35"/>
  <c r="P20" i="35"/>
  <c r="O20" i="35"/>
  <c r="AW20" i="35"/>
  <c r="L20" i="35"/>
  <c r="K20" i="35"/>
  <c r="J20" i="35"/>
  <c r="I20" i="35"/>
  <c r="AN19" i="35"/>
  <c r="AM19" i="35"/>
  <c r="AH19" i="35"/>
  <c r="AG19" i="35"/>
  <c r="AB19" i="35"/>
  <c r="AA19" i="35"/>
  <c r="T19" i="35"/>
  <c r="S19" i="35"/>
  <c r="AX19" i="35"/>
  <c r="AR19" i="35"/>
  <c r="AV19" i="35"/>
  <c r="AT19" i="35"/>
  <c r="AP19" i="35"/>
  <c r="AL19" i="35"/>
  <c r="AK19" i="35"/>
  <c r="AJ19" i="35"/>
  <c r="AF19" i="35"/>
  <c r="AE19" i="35"/>
  <c r="AD19" i="35"/>
  <c r="Z19" i="35"/>
  <c r="Y19" i="35"/>
  <c r="X19" i="35"/>
  <c r="W19" i="35"/>
  <c r="V19" i="35"/>
  <c r="R19" i="35"/>
  <c r="Q19" i="35"/>
  <c r="P19" i="35"/>
  <c r="O19" i="35"/>
  <c r="AW19" i="35"/>
  <c r="L19" i="35"/>
  <c r="K19" i="35"/>
  <c r="J19" i="35"/>
  <c r="I19" i="35"/>
  <c r="AN18" i="35"/>
  <c r="AM18" i="35"/>
  <c r="AH18" i="35"/>
  <c r="AG18" i="35"/>
  <c r="AB18" i="35"/>
  <c r="AA18" i="35"/>
  <c r="T18" i="35"/>
  <c r="S18" i="35"/>
  <c r="AX18" i="35"/>
  <c r="AR18" i="35"/>
  <c r="AV18" i="35"/>
  <c r="AT18" i="35"/>
  <c r="AP18" i="35"/>
  <c r="AL18" i="35"/>
  <c r="AK18" i="35"/>
  <c r="AJ18" i="35"/>
  <c r="AF18" i="35"/>
  <c r="AE18" i="35"/>
  <c r="AD18" i="35"/>
  <c r="Z18" i="35"/>
  <c r="Y18" i="35"/>
  <c r="X18" i="35"/>
  <c r="W18" i="35"/>
  <c r="V18" i="35"/>
  <c r="R18" i="35"/>
  <c r="Q18" i="35"/>
  <c r="P18" i="35"/>
  <c r="O18" i="35"/>
  <c r="AW18" i="35"/>
  <c r="L18" i="35"/>
  <c r="K18" i="35"/>
  <c r="J18" i="35"/>
  <c r="I18" i="35"/>
  <c r="AN17" i="35"/>
  <c r="AM17" i="35"/>
  <c r="AH17" i="35"/>
  <c r="AG17" i="35"/>
  <c r="AB17" i="35"/>
  <c r="AA17" i="35"/>
  <c r="T17" i="35"/>
  <c r="S17" i="35"/>
  <c r="AX17" i="35"/>
  <c r="AR17" i="35"/>
  <c r="AV17" i="35"/>
  <c r="AT17" i="35"/>
  <c r="AP17" i="35"/>
  <c r="AL17" i="35"/>
  <c r="AK17" i="35"/>
  <c r="AJ17" i="35"/>
  <c r="AF17" i="35"/>
  <c r="AE17" i="35"/>
  <c r="AD17" i="35"/>
  <c r="Z17" i="35"/>
  <c r="Y17" i="35"/>
  <c r="X17" i="35"/>
  <c r="W17" i="35"/>
  <c r="V17" i="35"/>
  <c r="R17" i="35"/>
  <c r="Q17" i="35"/>
  <c r="P17" i="35"/>
  <c r="O17" i="35"/>
  <c r="AW17" i="35"/>
  <c r="L17" i="35"/>
  <c r="K17" i="35"/>
  <c r="J17" i="35"/>
  <c r="I17" i="35"/>
  <c r="AN16" i="35"/>
  <c r="AM16" i="35"/>
  <c r="AH16" i="35"/>
  <c r="AG16" i="35"/>
  <c r="AB16" i="35"/>
  <c r="AA16" i="35"/>
  <c r="T16" i="35"/>
  <c r="S16" i="35"/>
  <c r="AX16" i="35"/>
  <c r="AR16" i="35"/>
  <c r="AV16" i="35"/>
  <c r="AT16" i="35"/>
  <c r="AP16" i="35"/>
  <c r="AL16" i="35"/>
  <c r="AK16" i="35"/>
  <c r="AJ16" i="35"/>
  <c r="AF16" i="35"/>
  <c r="AE16" i="35"/>
  <c r="AD16" i="35"/>
  <c r="Z16" i="35"/>
  <c r="Y16" i="35"/>
  <c r="X16" i="35"/>
  <c r="W16" i="35"/>
  <c r="V16" i="35"/>
  <c r="R16" i="35"/>
  <c r="Q16" i="35"/>
  <c r="P16" i="35"/>
  <c r="O16" i="35"/>
  <c r="AW16" i="35"/>
  <c r="L16" i="35"/>
  <c r="K16" i="35"/>
  <c r="J16" i="35"/>
  <c r="I16" i="35"/>
  <c r="AN15" i="35"/>
  <c r="AM15" i="35"/>
  <c r="AH15" i="35"/>
  <c r="AG15" i="35"/>
  <c r="AB15" i="35"/>
  <c r="AA15" i="35"/>
  <c r="T15" i="35"/>
  <c r="S15" i="35"/>
  <c r="AX15" i="35"/>
  <c r="AR15" i="35"/>
  <c r="AV15" i="35"/>
  <c r="AT15" i="35"/>
  <c r="AP15" i="35"/>
  <c r="AL15" i="35"/>
  <c r="AK15" i="35"/>
  <c r="AJ15" i="35"/>
  <c r="AF15" i="35"/>
  <c r="AE15" i="35"/>
  <c r="AD15" i="35"/>
  <c r="Z15" i="35"/>
  <c r="Y15" i="35"/>
  <c r="X15" i="35"/>
  <c r="W15" i="35"/>
  <c r="V15" i="35"/>
  <c r="R15" i="35"/>
  <c r="Q15" i="35"/>
  <c r="P15" i="35"/>
  <c r="O15" i="35"/>
  <c r="AW15" i="35"/>
  <c r="L15" i="35"/>
  <c r="K15" i="35"/>
  <c r="J15" i="35"/>
  <c r="I15" i="35"/>
  <c r="AN14" i="35"/>
  <c r="AM14" i="35"/>
  <c r="AH14" i="35"/>
  <c r="AG14" i="35"/>
  <c r="AB14" i="35"/>
  <c r="AA14" i="35"/>
  <c r="T14" i="35"/>
  <c r="S14" i="35"/>
  <c r="AX14" i="35"/>
  <c r="AR14" i="35"/>
  <c r="AV14" i="35"/>
  <c r="AT14" i="35"/>
  <c r="AP14" i="35"/>
  <c r="AL14" i="35"/>
  <c r="AK14" i="35"/>
  <c r="AJ14" i="35"/>
  <c r="AF14" i="35"/>
  <c r="AE14" i="35"/>
  <c r="AD14" i="35"/>
  <c r="Z14" i="35"/>
  <c r="Y14" i="35"/>
  <c r="X14" i="35"/>
  <c r="W14" i="35"/>
  <c r="V14" i="35"/>
  <c r="R14" i="35"/>
  <c r="Q14" i="35"/>
  <c r="P14" i="35"/>
  <c r="O14" i="35"/>
  <c r="AW14" i="35"/>
  <c r="L14" i="35"/>
  <c r="K14" i="35"/>
  <c r="J14" i="35"/>
  <c r="I14" i="35"/>
  <c r="AN13" i="35"/>
  <c r="AM13" i="35"/>
  <c r="AH13" i="35"/>
  <c r="AG13" i="35"/>
  <c r="AB13" i="35"/>
  <c r="AA13" i="35"/>
  <c r="T13" i="35"/>
  <c r="S13" i="35"/>
  <c r="AX13" i="35"/>
  <c r="AR13" i="35"/>
  <c r="AV13" i="35"/>
  <c r="AT13" i="35"/>
  <c r="AP13" i="35"/>
  <c r="AL13" i="35"/>
  <c r="AK13" i="35"/>
  <c r="AJ13" i="35"/>
  <c r="AF13" i="35"/>
  <c r="AE13" i="35"/>
  <c r="AD13" i="35"/>
  <c r="Z13" i="35"/>
  <c r="Y13" i="35"/>
  <c r="X13" i="35"/>
  <c r="W13" i="35"/>
  <c r="V13" i="35"/>
  <c r="R13" i="35"/>
  <c r="Q13" i="35"/>
  <c r="P13" i="35"/>
  <c r="O13" i="35"/>
  <c r="AW13" i="35"/>
  <c r="L13" i="35"/>
  <c r="K13" i="35"/>
  <c r="J13" i="35"/>
  <c r="I13" i="35"/>
  <c r="AN12" i="35"/>
  <c r="AM12" i="35"/>
  <c r="AH12" i="35"/>
  <c r="AG12" i="35"/>
  <c r="AB12" i="35"/>
  <c r="AA12" i="35"/>
  <c r="T12" i="35"/>
  <c r="S12" i="35"/>
  <c r="AX12" i="35"/>
  <c r="AR12" i="35"/>
  <c r="AV12" i="35"/>
  <c r="AT12" i="35"/>
  <c r="AP12" i="35"/>
  <c r="AL12" i="35"/>
  <c r="AK12" i="35"/>
  <c r="AJ12" i="35"/>
  <c r="AF12" i="35"/>
  <c r="AE12" i="35"/>
  <c r="AD12" i="35"/>
  <c r="Z12" i="35"/>
  <c r="Y12" i="35"/>
  <c r="X12" i="35"/>
  <c r="W12" i="35"/>
  <c r="V12" i="35"/>
  <c r="R12" i="35"/>
  <c r="Q12" i="35"/>
  <c r="P12" i="35"/>
  <c r="O12" i="35"/>
  <c r="AW12" i="35"/>
  <c r="L12" i="35"/>
  <c r="K12" i="35"/>
  <c r="J12" i="35"/>
  <c r="I12" i="35"/>
  <c r="AN11" i="35"/>
  <c r="AM11" i="35"/>
  <c r="AH11" i="35"/>
  <c r="AG11" i="35"/>
  <c r="AB11" i="35"/>
  <c r="AA11" i="35"/>
  <c r="T11" i="35"/>
  <c r="S11" i="35"/>
  <c r="AX11" i="35"/>
  <c r="AR11" i="35"/>
  <c r="AV11" i="35"/>
  <c r="AT11" i="35"/>
  <c r="AP11" i="35"/>
  <c r="AL11" i="35"/>
  <c r="AK11" i="35"/>
  <c r="AJ11" i="35"/>
  <c r="AF11" i="35"/>
  <c r="AE11" i="35"/>
  <c r="AD11" i="35"/>
  <c r="Z11" i="35"/>
  <c r="Y11" i="35"/>
  <c r="X11" i="35"/>
  <c r="W11" i="35"/>
  <c r="V11" i="35"/>
  <c r="R11" i="35"/>
  <c r="Q11" i="35"/>
  <c r="P11" i="35"/>
  <c r="O11" i="35"/>
  <c r="AW11" i="35"/>
  <c r="L11" i="35"/>
  <c r="K11" i="35"/>
  <c r="J11" i="35"/>
  <c r="I11" i="35"/>
  <c r="AN9" i="35"/>
  <c r="AM9" i="35"/>
  <c r="AH9" i="35"/>
  <c r="AG9" i="35"/>
  <c r="AB9" i="35"/>
  <c r="AA9" i="35"/>
  <c r="T9" i="35"/>
  <c r="S9" i="35"/>
  <c r="AX9" i="35"/>
  <c r="AR9" i="35"/>
  <c r="AV9" i="35"/>
  <c r="AT9" i="35"/>
  <c r="AP9" i="35"/>
  <c r="AL9" i="35"/>
  <c r="AK9" i="35"/>
  <c r="AJ9" i="35"/>
  <c r="AF9" i="35"/>
  <c r="AE9" i="35"/>
  <c r="AD9" i="35"/>
  <c r="Z9" i="35"/>
  <c r="Y9" i="35"/>
  <c r="X9" i="35"/>
  <c r="W9" i="35"/>
  <c r="V9" i="35"/>
  <c r="R9" i="35"/>
  <c r="Q9" i="35"/>
  <c r="P9" i="35"/>
  <c r="O9" i="35"/>
  <c r="AW9" i="35"/>
  <c r="L9" i="35"/>
  <c r="K9" i="35"/>
  <c r="J9" i="35"/>
  <c r="I9" i="35"/>
  <c r="AN8" i="35"/>
  <c r="AM8" i="35"/>
  <c r="AH8" i="35"/>
  <c r="AG8" i="35"/>
  <c r="AB8" i="35"/>
  <c r="AA8" i="35"/>
  <c r="T8" i="35"/>
  <c r="S8" i="35"/>
  <c r="AX8" i="35"/>
  <c r="AR8" i="35"/>
  <c r="AV8" i="35"/>
  <c r="AT8" i="35"/>
  <c r="AP8" i="35"/>
  <c r="AL8" i="35"/>
  <c r="AK8" i="35"/>
  <c r="AJ8" i="35"/>
  <c r="AF8" i="35"/>
  <c r="AE8" i="35"/>
  <c r="AD8" i="35"/>
  <c r="Z8" i="35"/>
  <c r="Y8" i="35"/>
  <c r="X8" i="35"/>
  <c r="W8" i="35"/>
  <c r="V8" i="35"/>
  <c r="R8" i="35"/>
  <c r="Q8" i="35"/>
  <c r="P8" i="35"/>
  <c r="O8" i="35"/>
  <c r="AW8" i="35"/>
  <c r="L8" i="35"/>
  <c r="K8" i="35"/>
  <c r="J8" i="35"/>
  <c r="I8" i="35"/>
  <c r="AN7" i="35"/>
  <c r="AM7" i="35"/>
  <c r="AH7" i="35"/>
  <c r="AG7" i="35"/>
  <c r="AB7" i="35"/>
  <c r="AA7" i="35"/>
  <c r="T7" i="35"/>
  <c r="S7" i="35"/>
  <c r="AX7" i="35"/>
  <c r="AR7" i="35"/>
  <c r="AV7" i="35"/>
  <c r="AT7" i="35"/>
  <c r="AP7" i="35"/>
  <c r="AL7" i="35"/>
  <c r="AK7" i="35"/>
  <c r="AJ7" i="35"/>
  <c r="AF7" i="35"/>
  <c r="AE7" i="35"/>
  <c r="AD7" i="35"/>
  <c r="Z7" i="35"/>
  <c r="Y7" i="35"/>
  <c r="X7" i="35"/>
  <c r="W7" i="35"/>
  <c r="V7" i="35"/>
  <c r="R7" i="35"/>
  <c r="Q7" i="35"/>
  <c r="P7" i="35"/>
  <c r="O7" i="35"/>
  <c r="AW7" i="35"/>
  <c r="L7" i="35"/>
  <c r="K7" i="35"/>
  <c r="J7" i="35"/>
  <c r="I7" i="35"/>
  <c r="AN6" i="35"/>
  <c r="AM6" i="35"/>
  <c r="AH6" i="35"/>
  <c r="AG6" i="35"/>
  <c r="AB6" i="35"/>
  <c r="AA6" i="35"/>
  <c r="T6" i="35"/>
  <c r="S6" i="35"/>
  <c r="AX6" i="35"/>
  <c r="AR6" i="35"/>
  <c r="AV6" i="35"/>
  <c r="AT6" i="35"/>
  <c r="AP6" i="35"/>
  <c r="AL6" i="35"/>
  <c r="AK6" i="35"/>
  <c r="AJ6" i="35"/>
  <c r="AF6" i="35"/>
  <c r="AE6" i="35"/>
  <c r="AD6" i="35"/>
  <c r="Z6" i="35"/>
  <c r="Y6" i="35"/>
  <c r="X6" i="35"/>
  <c r="W6" i="35"/>
  <c r="V6" i="35"/>
  <c r="R6" i="35"/>
  <c r="Q6" i="35"/>
  <c r="P6" i="35"/>
  <c r="O6" i="35"/>
  <c r="AW6" i="35"/>
  <c r="L6" i="35"/>
  <c r="K6" i="35"/>
  <c r="J6" i="35"/>
  <c r="I6" i="35"/>
  <c r="E24" i="35"/>
  <c r="D24" i="35"/>
  <c r="C24" i="35"/>
  <c r="E23" i="35"/>
  <c r="D23" i="35"/>
  <c r="C23" i="35"/>
  <c r="E22" i="35"/>
  <c r="D22" i="35"/>
  <c r="C22" i="35"/>
  <c r="E21" i="35"/>
  <c r="D21" i="35"/>
  <c r="C21" i="35"/>
  <c r="E20" i="35"/>
  <c r="D20" i="35"/>
  <c r="C20" i="35"/>
  <c r="E19" i="35"/>
  <c r="D19" i="35"/>
  <c r="C19" i="35"/>
  <c r="E18" i="35"/>
  <c r="D18" i="35"/>
  <c r="C18" i="35"/>
  <c r="E17" i="35"/>
  <c r="D17" i="35"/>
  <c r="C17" i="35"/>
  <c r="E16" i="35"/>
  <c r="D16" i="35"/>
  <c r="C16" i="35"/>
  <c r="E15" i="35"/>
  <c r="D15" i="35"/>
  <c r="C15" i="35"/>
  <c r="E14" i="35"/>
  <c r="D14" i="35"/>
  <c r="C14" i="35"/>
  <c r="E13" i="35"/>
  <c r="D13" i="35"/>
  <c r="C13" i="35"/>
  <c r="E12" i="35"/>
  <c r="D12" i="35"/>
  <c r="C12" i="35"/>
  <c r="E11" i="35"/>
  <c r="D11" i="35"/>
  <c r="C11" i="35"/>
  <c r="E9" i="35"/>
  <c r="D9" i="35"/>
  <c r="C9" i="35"/>
  <c r="E8" i="35"/>
  <c r="D8" i="35"/>
  <c r="C8" i="35"/>
  <c r="E7" i="35"/>
  <c r="D7" i="35"/>
  <c r="C7" i="35"/>
  <c r="E6" i="35"/>
  <c r="D6" i="35"/>
  <c r="C6" i="35"/>
  <c r="AB2" i="53"/>
  <c r="AB2" i="52"/>
  <c r="AB2" i="51"/>
  <c r="AB2" i="50"/>
  <c r="AB2" i="49"/>
  <c r="AB2" i="48"/>
  <c r="AB2" i="47"/>
  <c r="AB2" i="46"/>
  <c r="AB2" i="45"/>
  <c r="AB2" i="44"/>
  <c r="AB2" i="43"/>
  <c r="AB2" i="42"/>
  <c r="AB2" i="41"/>
  <c r="AB2" i="40"/>
  <c r="AB2" i="39"/>
  <c r="AB2" i="38"/>
  <c r="AB2" i="37"/>
  <c r="AB2" i="36"/>
  <c r="AQ24" i="35" l="1"/>
  <c r="AQ10" i="35"/>
  <c r="AQ14" i="35"/>
  <c r="AQ16" i="35"/>
  <c r="AQ18" i="35"/>
  <c r="AQ20" i="35"/>
  <c r="AQ22" i="35"/>
  <c r="AQ6" i="35"/>
  <c r="AQ8" i="35"/>
  <c r="AQ11" i="35"/>
  <c r="AQ13" i="35"/>
  <c r="AQ15" i="35"/>
  <c r="AQ17" i="35"/>
  <c r="AQ19" i="35"/>
  <c r="AQ21" i="35"/>
  <c r="AQ23" i="35"/>
  <c r="AQ7" i="35"/>
  <c r="AQ9" i="35"/>
  <c r="AQ12" i="35"/>
  <c r="AS6" i="35"/>
  <c r="AU6" i="35"/>
  <c r="AU8" i="35"/>
  <c r="AS8" i="35"/>
  <c r="AU11" i="35"/>
  <c r="AS11" i="35"/>
  <c r="AS13" i="35"/>
  <c r="AU13" i="35"/>
  <c r="AU15" i="35"/>
  <c r="AS15" i="35"/>
  <c r="AS17" i="35"/>
  <c r="AU17" i="35"/>
  <c r="AU19" i="35"/>
  <c r="AS19" i="35"/>
  <c r="AS21" i="35"/>
  <c r="AU21" i="35"/>
  <c r="AU23" i="35"/>
  <c r="AS23" i="35"/>
  <c r="AS10" i="35"/>
  <c r="AU10" i="35"/>
  <c r="AU7" i="35"/>
  <c r="AS7" i="35"/>
  <c r="AS9" i="35"/>
  <c r="AU9" i="35"/>
  <c r="AU12" i="35"/>
  <c r="AS12" i="35"/>
  <c r="AS14" i="35"/>
  <c r="AU14" i="35"/>
  <c r="AU16" i="35"/>
  <c r="AS16" i="35"/>
  <c r="AS18" i="35"/>
  <c r="AU18" i="35"/>
  <c r="AU20" i="35"/>
  <c r="AS20" i="35"/>
  <c r="AS22" i="35"/>
  <c r="AU22" i="35"/>
  <c r="AU24" i="35"/>
  <c r="AS24" i="35"/>
  <c r="AD56" i="15"/>
  <c r="AR5" i="35" s="1"/>
  <c r="AQ5" i="35" s="1"/>
  <c r="AB2" i="15"/>
  <c r="W2" i="3" l="1"/>
</calcChain>
</file>

<file path=xl/sharedStrings.xml><?xml version="1.0" encoding="utf-8"?>
<sst xmlns="http://schemas.openxmlformats.org/spreadsheetml/2006/main" count="3123" uniqueCount="227">
  <si>
    <t>Forename</t>
  </si>
  <si>
    <t>Surname</t>
  </si>
  <si>
    <t>Postcode</t>
  </si>
  <si>
    <t>EARLY EDUCATION</t>
  </si>
  <si>
    <t>Provider Name</t>
  </si>
  <si>
    <t>SETTING DETAILS</t>
  </si>
  <si>
    <t>CHILD A</t>
  </si>
  <si>
    <t>Date of Birth</t>
  </si>
  <si>
    <t>Requires visual cues to support understanding</t>
  </si>
  <si>
    <t>please choose</t>
  </si>
  <si>
    <t>CHILD'S NEEDS</t>
  </si>
  <si>
    <t>Communication and interaction</t>
  </si>
  <si>
    <t>Cognition and learning</t>
  </si>
  <si>
    <t>Social, emotional and mental health</t>
  </si>
  <si>
    <t>Sensory and/or physical needs</t>
  </si>
  <si>
    <t>On behalf of the childcare provider, I agree to the following conditions –</t>
  </si>
  <si>
    <t>I also confirm –</t>
  </si>
  <si>
    <t>Carry out agreed actions as detailed by relevant early years professionals to achieve desired outcomes</t>
  </si>
  <si>
    <t>Accept that the funding panel decision is final and that there is no process for appeal</t>
  </si>
  <si>
    <t>This award is subject to an Audit if the setting is selected</t>
  </si>
  <si>
    <t>I am authorised to complete this application</t>
  </si>
  <si>
    <t>all non-financial support has been explored and put into practice where possible</t>
  </si>
  <si>
    <t>AUTHORISATION</t>
  </si>
  <si>
    <t>●</t>
  </si>
  <si>
    <t>Date</t>
  </si>
  <si>
    <t>Monitoring visits from relevant early years professionals to ensure funding has been used as detailed in the guidance and the desired outcomes will be achieved</t>
  </si>
  <si>
    <t>A</t>
  </si>
  <si>
    <t>B</t>
  </si>
  <si>
    <t>C</t>
  </si>
  <si>
    <t>D</t>
  </si>
  <si>
    <t>E</t>
  </si>
  <si>
    <t>F</t>
  </si>
  <si>
    <t>G</t>
  </si>
  <si>
    <t>H</t>
  </si>
  <si>
    <t>I</t>
  </si>
  <si>
    <t>J</t>
  </si>
  <si>
    <t>K</t>
  </si>
  <si>
    <t>C&amp;I</t>
  </si>
  <si>
    <t>C&amp;L</t>
  </si>
  <si>
    <t>S&amp;PN</t>
  </si>
  <si>
    <t>GUIDANCE</t>
  </si>
  <si>
    <t>earlyyearsfundingpanel@norfolk.gov.uk</t>
  </si>
  <si>
    <t>URN</t>
  </si>
  <si>
    <t>DOB</t>
  </si>
  <si>
    <t>Deadline for Submission</t>
  </si>
  <si>
    <t>Anxiety expressed through behaviour which creates a barrier to learning</t>
  </si>
  <si>
    <t>Adult support is required for personal care due to disability</t>
  </si>
  <si>
    <t>Difficulties with social communication &amp; developing relationships</t>
  </si>
  <si>
    <t>Engagement in play with others</t>
  </si>
  <si>
    <t>Level of concentration &amp; engagement in activities</t>
  </si>
  <si>
    <t>Requires adaption of environment/activities to allow engagement in learning</t>
  </si>
  <si>
    <t>BANDING</t>
  </si>
  <si>
    <t>DEV.AGE</t>
  </si>
  <si>
    <t>Requires additional support at times of key transition</t>
  </si>
  <si>
    <t>Agreed</t>
  </si>
  <si>
    <t>Decline</t>
  </si>
  <si>
    <t>Claim Process:</t>
  </si>
  <si>
    <t>DATES:</t>
  </si>
  <si>
    <t>The application for each child will be reviewed by a panel, and an outcome determined.</t>
  </si>
  <si>
    <t>Claim Period</t>
  </si>
  <si>
    <t>Other Useful Information:</t>
  </si>
  <si>
    <t>Frequently Asked Questions</t>
  </si>
  <si>
    <t>Code of Practice</t>
  </si>
  <si>
    <t>AREAS OF DEVELOPMENT</t>
  </si>
  <si>
    <t>x</t>
  </si>
  <si>
    <t>Summer</t>
  </si>
  <si>
    <t>Autumn</t>
  </si>
  <si>
    <t>Spring</t>
  </si>
  <si>
    <t>MEDICAL</t>
  </si>
  <si>
    <t>the personal information provided is held and used in compliance with the General Data Protection Regulation (GDPR)</t>
  </si>
  <si>
    <t xml:space="preserve"> </t>
  </si>
  <si>
    <t>ENGLISH AS AN ADDITIONAL LANGUAGE</t>
  </si>
  <si>
    <t>EAL</t>
  </si>
  <si>
    <t xml:space="preserve">  (format: dd/mm/yy)</t>
  </si>
  <si>
    <t>L</t>
  </si>
  <si>
    <t>M</t>
  </si>
  <si>
    <t>Needs a safe designated area within the context of the setting to allow individualised activities or calming</t>
  </si>
  <si>
    <t>Is there a medical need?</t>
  </si>
  <si>
    <t>EXTERNAL AGENCIES</t>
  </si>
  <si>
    <t>Please identify external agencies that have issued advice/guidance towards the care of the child</t>
  </si>
  <si>
    <t>N</t>
  </si>
  <si>
    <t>PHYSIOTHERAPIST</t>
  </si>
  <si>
    <t>SENSORY SUPPORT - HEARING IMPAIRMENT</t>
  </si>
  <si>
    <t>NORFOLK STEPS CONSULTATION</t>
  </si>
  <si>
    <t>OCCUPATIONAL THERAPIST</t>
  </si>
  <si>
    <t>SENSORY SUPPORT - VISUAL IMPAIRMENT</t>
  </si>
  <si>
    <t>S2S CONSULTATION</t>
  </si>
  <si>
    <t>PAEDIATRIC COMMUNITY NURSE</t>
  </si>
  <si>
    <t>OTHER</t>
  </si>
  <si>
    <t>please specify</t>
  </si>
  <si>
    <t>A complex medical care plan is in place with daily monitoring</t>
  </si>
  <si>
    <t>O</t>
  </si>
  <si>
    <t>If YES, please provide the following -</t>
  </si>
  <si>
    <t xml:space="preserve">Medical need -  </t>
  </si>
  <si>
    <t>Has difficulty following age appropriate instructions</t>
  </si>
  <si>
    <t>NO</t>
  </si>
  <si>
    <t>P</t>
  </si>
  <si>
    <r>
      <rPr>
        <b/>
        <sz val="14"/>
        <color theme="1"/>
        <rFont val="Segoe UI"/>
        <family val="2"/>
      </rPr>
      <t>IMPORTANT</t>
    </r>
    <r>
      <rPr>
        <sz val="14"/>
        <color theme="1"/>
        <rFont val="Segoe UI"/>
        <family val="2"/>
      </rPr>
      <t>:</t>
    </r>
  </si>
  <si>
    <r>
      <t xml:space="preserve">Once electronically signed by someone with sufficient delegated responsibility, please return this </t>
    </r>
    <r>
      <rPr>
        <b/>
        <sz val="14"/>
        <color theme="1"/>
        <rFont val="Segoe UI"/>
        <family val="2"/>
      </rPr>
      <t>excel document</t>
    </r>
    <r>
      <rPr>
        <sz val="14"/>
        <color theme="1"/>
        <rFont val="Segoe UI"/>
        <family val="2"/>
      </rPr>
      <t xml:space="preserve"> </t>
    </r>
    <r>
      <rPr>
        <b/>
        <sz val="14"/>
        <color theme="1"/>
        <rFont val="Segoe UI"/>
        <family val="2"/>
      </rPr>
      <t>securely</t>
    </r>
    <r>
      <rPr>
        <sz val="14"/>
        <color theme="1"/>
        <rFont val="Segoe UI"/>
        <family val="2"/>
      </rPr>
      <t xml:space="preserve"> via </t>
    </r>
    <r>
      <rPr>
        <b/>
        <sz val="14"/>
        <color theme="1"/>
        <rFont val="Segoe UI"/>
        <family val="2"/>
      </rPr>
      <t>EMAIL</t>
    </r>
    <r>
      <rPr>
        <sz val="14"/>
        <color theme="1"/>
        <rFont val="Segoe UI"/>
        <family val="2"/>
      </rPr>
      <t xml:space="preserve"> to -</t>
    </r>
  </si>
  <si>
    <r>
      <t></t>
    </r>
    <r>
      <rPr>
        <sz val="14"/>
        <color theme="1"/>
        <rFont val="Wingdings"/>
        <charset val="2"/>
      </rPr>
      <t></t>
    </r>
  </si>
  <si>
    <t>2 year old Band Descriptors</t>
  </si>
  <si>
    <t>VERSION:</t>
  </si>
  <si>
    <t>Clincial / medical training has taken place</t>
  </si>
  <si>
    <t>Actively withdraws from engagement with peers &amp; does not seek interaction</t>
  </si>
  <si>
    <t xml:space="preserve">Physical coordination limits use of everyday equipment </t>
  </si>
  <si>
    <t>Requires support to participate &amp; engage</t>
  </si>
  <si>
    <t>Adult support is required to use identified communication aid to enable access to activities</t>
  </si>
  <si>
    <t>Q</t>
  </si>
  <si>
    <t>R</t>
  </si>
  <si>
    <t>SE&amp;M</t>
  </si>
  <si>
    <t>POSTCODE</t>
  </si>
  <si>
    <t>FORENAME</t>
  </si>
  <si>
    <t>SURNAME</t>
  </si>
  <si>
    <t>EXT AGENCIES</t>
  </si>
  <si>
    <t>ID</t>
  </si>
  <si>
    <t>CHILD</t>
  </si>
  <si>
    <t>TERM</t>
  </si>
  <si>
    <t>NAME</t>
  </si>
  <si>
    <t>ID COUNT</t>
  </si>
  <si>
    <t>MEDICAL NEED</t>
  </si>
  <si>
    <r>
      <t>The panel decision is final, and there is</t>
    </r>
    <r>
      <rPr>
        <b/>
        <sz val="14"/>
        <color theme="1"/>
        <rFont val="Segoe UI"/>
        <family val="2"/>
      </rPr>
      <t xml:space="preserve"> no appeal process</t>
    </r>
    <r>
      <rPr>
        <sz val="14"/>
        <color theme="1"/>
        <rFont val="Segoe UI"/>
        <family val="2"/>
      </rPr>
      <t>.</t>
    </r>
  </si>
  <si>
    <t>Email communications concerning applications and payments should be sent to -</t>
  </si>
  <si>
    <t>A panel member may call the applicant to clarify the banding because it does not correlate to the answered questions and/or for more information about the medical need.</t>
  </si>
  <si>
    <t>All children in receipt of early education funding are eligible for SEN Inclusion funding if additional need is identified.</t>
  </si>
  <si>
    <t>SEND FUNDING - SEN Inclusion Fund (SENDIF)</t>
  </si>
  <si>
    <t>3 and 4  year old Band Descriptors</t>
  </si>
  <si>
    <t>EARLY EDUCATION (funded hours)</t>
  </si>
  <si>
    <t>Early education claim has been submitted?</t>
  </si>
  <si>
    <t>Type</t>
  </si>
  <si>
    <t>Child has EAL?</t>
  </si>
  <si>
    <t>EE</t>
  </si>
  <si>
    <t>S</t>
  </si>
  <si>
    <t>T</t>
  </si>
  <si>
    <t>CHILD B</t>
  </si>
  <si>
    <t>CHILD C</t>
  </si>
  <si>
    <t>CHILD D</t>
  </si>
  <si>
    <t>CHILD E</t>
  </si>
  <si>
    <t>CHILD F</t>
  </si>
  <si>
    <t>CHILD G</t>
  </si>
  <si>
    <t>CHILD H</t>
  </si>
  <si>
    <t>CHILD I</t>
  </si>
  <si>
    <t>CHILD J</t>
  </si>
  <si>
    <t>CHILD K</t>
  </si>
  <si>
    <t>CHILD L</t>
  </si>
  <si>
    <t>CHILD M</t>
  </si>
  <si>
    <t>CHILD N</t>
  </si>
  <si>
    <t>CHILD O</t>
  </si>
  <si>
    <t>CHILD P</t>
  </si>
  <si>
    <t>CHILD Q</t>
  </si>
  <si>
    <t>CHILD R</t>
  </si>
  <si>
    <t>CHILD S</t>
  </si>
  <si>
    <t>CHILD T</t>
  </si>
  <si>
    <t>Advise the LA (via the provider portal) if the child leaves or funded hours are amended, so that the award can be adjusted where applicable</t>
  </si>
  <si>
    <t>parent / carer consent and agreement to claim the funding for their child has been sought and they are aware where funding is shared both providers will be notified via the portal</t>
  </si>
  <si>
    <t>To apply for funding, this form should be submitted termly following your observations for the individual child, and use of the descriptors to band each area of development. (This document can be used for up to 20 children)</t>
  </si>
  <si>
    <t>If OTHER is selected, please include medical diagnosis</t>
  </si>
  <si>
    <t>Medical</t>
  </si>
  <si>
    <t>Communication and Interaction</t>
  </si>
  <si>
    <t>Cognition and Learning</t>
  </si>
  <si>
    <t>Social, Emotional and Mental Health</t>
  </si>
  <si>
    <t>Sensory and/or Physical Needs</t>
  </si>
  <si>
    <t>DEV. AGE</t>
  </si>
  <si>
    <t>Other</t>
  </si>
  <si>
    <t>APPLICATION DETAILS</t>
  </si>
  <si>
    <t>insert legal forename</t>
  </si>
  <si>
    <t>insert legal surname</t>
  </si>
  <si>
    <t>Has a diagnosed hearing loss and wears hearing aids</t>
  </si>
  <si>
    <t>Ofsted Number</t>
  </si>
  <si>
    <t>Enhance staff ratios within the environment in order to increase the capacity of the children's key person to offer adult focused activities/support specific intervention</t>
  </si>
  <si>
    <t>Key persons time to engage with specialist support from outside agencies, such as speech and language therapy, physiotherapy</t>
  </si>
  <si>
    <t>Support for co-ordinating key worker duties, such as team around the child</t>
  </si>
  <si>
    <t>The funding cannot be used for the following:</t>
  </si>
  <si>
    <t>The delivery of the Universal Offer (standard inclusive practice) offered to all children</t>
  </si>
  <si>
    <t>Resources available through the Local Offer</t>
  </si>
  <si>
    <t>The cost of resources and/or equipment available via other funding opportunities offered by the Local Authority (this includes third party funding)</t>
  </si>
  <si>
    <t>The cost of specialist support from outside agencies that has been privately arranged by a third party</t>
  </si>
  <si>
    <t>One to One support (unless specified in an EHC Plan)</t>
  </si>
  <si>
    <t>To keep records up to date</t>
  </si>
  <si>
    <t>Transitions to school</t>
  </si>
  <si>
    <t>Settling in periods</t>
  </si>
  <si>
    <t>Toileting (unless this is related to the child's SEND)</t>
  </si>
  <si>
    <t>Attending meetings and training</t>
  </si>
  <si>
    <t>Further information can be found on our</t>
  </si>
  <si>
    <t>SEND inclusion web pages</t>
  </si>
  <si>
    <t>Applications received after the deadline will not be considered by panel unless the child's start date for early education is after this date.</t>
  </si>
  <si>
    <t>Applications will be DECLINED where –</t>
  </si>
  <si>
    <t>Applications which are AGREED –</t>
  </si>
  <si>
    <t>Applications are received after the deadline date</t>
  </si>
  <si>
    <t>Applications are incomplete or incorrect version is submitted</t>
  </si>
  <si>
    <t>Children are recorded on the wrong application form</t>
  </si>
  <si>
    <t>The needs of the child are banded “universal” for all areas of development</t>
  </si>
  <si>
    <t>Notification of the award will be on the remittance and detailed on the portal (after panel)</t>
  </si>
  <si>
    <t>Payments will be adjusted (decreased/increased) where funding claims are amended</t>
  </si>
  <si>
    <r>
      <t xml:space="preserve">Awards will be based on the banding and number of hours funded by the Local Authority.  It is important to </t>
    </r>
    <r>
      <rPr>
        <b/>
        <sz val="14"/>
        <color theme="1"/>
        <rFont val="Segoe UI"/>
        <family val="2"/>
      </rPr>
      <t>submit</t>
    </r>
    <r>
      <rPr>
        <sz val="14"/>
        <color theme="1"/>
        <rFont val="Segoe UI"/>
        <family val="2"/>
      </rPr>
      <t xml:space="preserve"> your </t>
    </r>
    <r>
      <rPr>
        <b/>
        <sz val="14"/>
        <color theme="1"/>
        <rFont val="Segoe UI"/>
        <family val="2"/>
      </rPr>
      <t>early education claims</t>
    </r>
    <r>
      <rPr>
        <sz val="14"/>
        <color theme="1"/>
        <rFont val="Segoe UI"/>
        <family val="2"/>
      </rPr>
      <t xml:space="preserve"> </t>
    </r>
    <r>
      <rPr>
        <b/>
        <sz val="14"/>
        <color theme="1"/>
        <rFont val="Segoe UI"/>
        <family val="2"/>
      </rPr>
      <t>as soon as possible</t>
    </r>
    <r>
      <rPr>
        <sz val="14"/>
        <color theme="1"/>
        <rFont val="Segoe UI"/>
        <family val="2"/>
      </rPr>
      <t xml:space="preserve"> to avoid delay in the outcome of any award</t>
    </r>
  </si>
  <si>
    <t>Use of funding:</t>
  </si>
  <si>
    <t>If awarded, the funding should be used to put in early support to improve outcomes for the child and reduce longer term difficulties.  Examples of how providers can use the fund include:</t>
  </si>
  <si>
    <t>Children cannot be matched to an early education claim</t>
  </si>
  <si>
    <t>Submitted By</t>
  </si>
  <si>
    <t>Position</t>
  </si>
  <si>
    <t>EMAIL ADDRESS</t>
  </si>
  <si>
    <t>please provide an email address where award information can be sent</t>
  </si>
  <si>
    <t>PARENT/CARER CONSENT</t>
  </si>
  <si>
    <t>Parent / carer consent and agreement to claim the funding for their child has been sought and they are aware where funding is shared both providers will be notified   via the portal</t>
  </si>
  <si>
    <t>PLANNED USE OF FUNDING</t>
  </si>
  <si>
    <t>Please indicate how you plan to use the funding if awarded</t>
  </si>
  <si>
    <t>ENHANCE STAFF RATIOS</t>
  </si>
  <si>
    <t>ADULT FOCUSED ACTIVITIES</t>
  </si>
  <si>
    <t>SPECIFIC INTERVENTION</t>
  </si>
  <si>
    <t>SPECIALIST SUPPORT</t>
  </si>
  <si>
    <t>EYF ID</t>
  </si>
  <si>
    <t>please ensure the name, DOB and postcode match the child's portal record</t>
  </si>
  <si>
    <t>insert if known</t>
  </si>
  <si>
    <t>FUNDING USE</t>
  </si>
  <si>
    <t>If any cells are highlighted RED, please amend details on individual childs tab</t>
  </si>
  <si>
    <t>CONSENT</t>
  </si>
  <si>
    <t>EMAIL</t>
  </si>
  <si>
    <t>The hourly rate each claim period will be different, as it will depend upon the need of the child</t>
  </si>
  <si>
    <t>Funding rate:</t>
  </si>
  <si>
    <t>SEN Inclusion funding can be paid at two different rates. The lower rate is paid for children identified as having a low and emerging level of need. The higher rate is paid for children identified as having a complex or medical level of need.</t>
  </si>
  <si>
    <t>How confident are you in meeting the child's needs in your setting?</t>
  </si>
  <si>
    <t>Does the child have an EHCP?</t>
  </si>
  <si>
    <t>MEETING NEED</t>
  </si>
  <si>
    <t>EHCP
STATUS</t>
  </si>
  <si>
    <t>NOON
17-May-24</t>
  </si>
  <si>
    <t>NOON
4-Oct-24</t>
  </si>
  <si>
    <t>NOON
17-Jan-25</t>
  </si>
  <si>
    <t>EYSEN-02/9 (MAR-24)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</si>
</sst>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
  </numFmts>
  <fonts count="47" x14ac:knownFonts="1">
    <font>
      <sz val="11"/>
      <color theme="1"/>
      <name val="Calibri"/>
      <family val="2"/>
      <scheme val="minor"/>
    </font>
    <font>
      <sz val="11"/>
      <color theme="1"/>
      <name val="Calibri"/>
      <family val="2"/>
    </font>
    <font>
      <b/>
      <sz val="11"/>
      <color theme="1"/>
      <name val="Calibri"/>
      <family val="2"/>
    </font>
    <font>
      <b/>
      <sz val="10"/>
      <color theme="1"/>
      <name val="Calibri"/>
      <family val="2"/>
      <scheme val="minor"/>
    </font>
    <font>
      <b/>
      <sz val="16"/>
      <color theme="1"/>
      <name val="Calibri"/>
      <family val="2"/>
    </font>
    <font>
      <b/>
      <sz val="16"/>
      <color rgb="FF0070C0"/>
      <name val="Calibri"/>
      <family val="2"/>
    </font>
    <font>
      <b/>
      <sz val="12"/>
      <color theme="1"/>
      <name val="Calibri"/>
      <family val="2"/>
    </font>
    <font>
      <b/>
      <sz val="20"/>
      <color theme="1"/>
      <name val="Calibri"/>
      <family val="2"/>
    </font>
    <font>
      <sz val="8"/>
      <color theme="1"/>
      <name val="Calibri"/>
      <family val="2"/>
    </font>
    <font>
      <sz val="10"/>
      <color theme="1"/>
      <name val="Calibri"/>
      <family val="2"/>
    </font>
    <font>
      <b/>
      <sz val="8"/>
      <color theme="1"/>
      <name val="Calibri"/>
      <family val="2"/>
      <scheme val="minor"/>
    </font>
    <font>
      <sz val="11"/>
      <color theme="0"/>
      <name val="Calibri"/>
      <family val="2"/>
    </font>
    <font>
      <u/>
      <sz val="11"/>
      <color theme="10"/>
      <name val="Calibri"/>
      <family val="2"/>
      <scheme val="minor"/>
    </font>
    <font>
      <sz val="11"/>
      <color rgb="FFFF0000"/>
      <name val="Calibri"/>
      <family val="2"/>
    </font>
    <font>
      <sz val="11"/>
      <name val="Calibri"/>
      <family val="2"/>
      <scheme val="minor"/>
    </font>
    <font>
      <sz val="11"/>
      <name val="Calibri"/>
      <family val="2"/>
    </font>
    <font>
      <sz val="11"/>
      <color indexed="8"/>
      <name val="Calibri"/>
      <family val="2"/>
    </font>
    <font>
      <sz val="14"/>
      <color theme="1"/>
      <name val="Wingdings"/>
      <charset val="2"/>
    </font>
    <font>
      <sz val="11"/>
      <color theme="1"/>
      <name val="Calibri"/>
      <family val="2"/>
      <scheme val="minor"/>
    </font>
    <font>
      <sz val="11"/>
      <color theme="1"/>
      <name val="Segoe UI"/>
      <family val="2"/>
    </font>
    <font>
      <b/>
      <sz val="20"/>
      <color theme="1"/>
      <name val="Segoe UI"/>
      <family val="2"/>
    </font>
    <font>
      <b/>
      <sz val="16"/>
      <color theme="1"/>
      <name val="Segoe UI"/>
      <family val="2"/>
    </font>
    <font>
      <b/>
      <sz val="16"/>
      <color rgb="FF0070C0"/>
      <name val="Segoe UI"/>
      <family val="2"/>
    </font>
    <font>
      <sz val="14"/>
      <color theme="1"/>
      <name val="Segoe UI"/>
      <family val="2"/>
    </font>
    <font>
      <sz val="6"/>
      <color theme="1"/>
      <name val="Segoe UI"/>
      <family val="2"/>
    </font>
    <font>
      <b/>
      <sz val="14"/>
      <color theme="1"/>
      <name val="Segoe UI"/>
      <family val="2"/>
    </font>
    <font>
      <b/>
      <sz val="14"/>
      <name val="Segoe UI"/>
      <family val="2"/>
    </font>
    <font>
      <b/>
      <sz val="11"/>
      <color theme="1"/>
      <name val="Segoe UI"/>
      <family val="2"/>
    </font>
    <font>
      <sz val="11"/>
      <color rgb="FFFF0000"/>
      <name val="Segoe UI"/>
      <family val="2"/>
    </font>
    <font>
      <sz val="14"/>
      <color rgb="FFFF0000"/>
      <name val="Segoe UI"/>
      <family val="2"/>
    </font>
    <font>
      <u/>
      <sz val="14"/>
      <color theme="10"/>
      <name val="Segoe UI"/>
      <family val="2"/>
    </font>
    <font>
      <sz val="8"/>
      <name val="Calibri"/>
      <family val="2"/>
    </font>
    <font>
      <i/>
      <sz val="11"/>
      <color rgb="FF0070C0"/>
      <name val="Calibri"/>
      <family val="2"/>
    </font>
    <font>
      <b/>
      <sz val="8"/>
      <color theme="0"/>
      <name val="Calibri"/>
      <family val="2"/>
      <scheme val="minor"/>
    </font>
    <font>
      <b/>
      <sz val="10"/>
      <color theme="0"/>
      <name val="Calibri"/>
      <family val="2"/>
    </font>
    <font>
      <b/>
      <sz val="14"/>
      <color theme="0"/>
      <name val="Calibri"/>
      <family val="2"/>
      <scheme val="minor"/>
    </font>
    <font>
      <b/>
      <sz val="14"/>
      <color theme="1"/>
      <name val="Calibri"/>
      <family val="2"/>
    </font>
    <font>
      <b/>
      <sz val="14"/>
      <color theme="0"/>
      <name val="Calibri"/>
      <family val="2"/>
    </font>
    <font>
      <b/>
      <sz val="9"/>
      <color theme="1"/>
      <name val="Segoe UI"/>
      <family val="2"/>
    </font>
    <font>
      <sz val="9"/>
      <color theme="1"/>
      <name val="Segoe UI"/>
      <family val="2"/>
    </font>
    <font>
      <sz val="11"/>
      <color theme="0"/>
      <name val="Calibri"/>
      <family val="2"/>
      <scheme val="minor"/>
    </font>
    <font>
      <b/>
      <sz val="16"/>
      <color rgb="FFFF0000"/>
      <name val="Calibri"/>
      <family val="2"/>
    </font>
    <font>
      <b/>
      <sz val="14"/>
      <color rgb="FFFF0000"/>
      <name val="Calibri"/>
      <family val="2"/>
    </font>
    <font>
      <i/>
      <sz val="11"/>
      <color rgb="FFFF0000"/>
      <name val="Calibri"/>
      <family val="2"/>
    </font>
    <font>
      <b/>
      <sz val="10"/>
      <name val="Calibri"/>
      <family val="2"/>
      <scheme val="minor"/>
    </font>
    <font>
      <b/>
      <sz val="8"/>
      <name val="Calibri"/>
      <family val="2"/>
      <scheme val="minor"/>
    </font>
    <font>
      <b/>
      <sz val="11"/>
      <color indexed="8"/>
      <name val="Calibri"/>
      <family val="2"/>
    </font>
  </fonts>
  <fills count="8">
    <fill>
      <patternFill patternType="none"/>
    </fill>
    <fill>
      <patternFill patternType="gray125"/>
    </fill>
    <fill>
      <patternFill patternType="solid">
        <fgColor rgb="FFFFFFCC"/>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rgb="FFFF0000"/>
        <bgColor indexed="64"/>
      </patternFill>
    </fill>
    <fill>
      <patternFill patternType="solid">
        <fgColor rgb="FFB4C6E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3">
    <xf numFmtId="0" fontId="0" fillId="0" borderId="0"/>
    <xf numFmtId="0" fontId="12" fillId="0" borderId="0" applyNumberFormat="0" applyFill="0" applyBorder="0" applyAlignment="0" applyProtection="0"/>
    <xf numFmtId="44" fontId="18" fillId="0" borderId="0" applyFont="0" applyFill="0" applyBorder="0" applyAlignment="0" applyProtection="0"/>
  </cellStyleXfs>
  <cellXfs count="160">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center" vertical="center"/>
    </xf>
    <xf numFmtId="0" fontId="1" fillId="0" borderId="5" xfId="0" applyFont="1" applyBorder="1" applyAlignment="1">
      <alignment horizontal="left" vertical="center"/>
    </xf>
    <xf numFmtId="0" fontId="2"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left" vertical="top"/>
    </xf>
    <xf numFmtId="0" fontId="9" fillId="0" borderId="0" xfId="0" applyFont="1" applyAlignment="1">
      <alignment horizontal="left" vertical="center"/>
    </xf>
    <xf numFmtId="0" fontId="4" fillId="0" borderId="0" xfId="0" applyFont="1" applyAlignment="1">
      <alignment horizontal="right" vertical="center"/>
    </xf>
    <xf numFmtId="0" fontId="11" fillId="0" borderId="0" xfId="0" applyFont="1" applyAlignment="1">
      <alignment horizontal="left" vertical="center"/>
    </xf>
    <xf numFmtId="0" fontId="7" fillId="0" borderId="0" xfId="0" applyFont="1" applyAlignment="1">
      <alignment horizontal="right" vertical="center"/>
    </xf>
    <xf numFmtId="0" fontId="13"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right" vertical="center"/>
    </xf>
    <xf numFmtId="0" fontId="14" fillId="0" borderId="0" xfId="0" applyFont="1" applyAlignment="1">
      <alignment horizontal="right" vertical="center"/>
    </xf>
    <xf numFmtId="0" fontId="11" fillId="0" borderId="0" xfId="0" applyFont="1" applyAlignment="1">
      <alignment horizontal="right" vertical="center"/>
    </xf>
    <xf numFmtId="0" fontId="19" fillId="0" borderId="0" xfId="0" applyFont="1" applyAlignment="1">
      <alignment horizontal="left" vertical="center"/>
    </xf>
    <xf numFmtId="0" fontId="20" fillId="0" borderId="0" xfId="0" applyFont="1" applyAlignment="1">
      <alignment horizontal="right" vertical="center"/>
    </xf>
    <xf numFmtId="0" fontId="21" fillId="0" borderId="0" xfId="0" applyFont="1" applyAlignment="1">
      <alignment horizontal="right" vertical="center"/>
    </xf>
    <xf numFmtId="0" fontId="19" fillId="0" borderId="5" xfId="0" applyFont="1" applyBorder="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top" wrapText="1"/>
    </xf>
    <xf numFmtId="0" fontId="24" fillId="0" borderId="0" xfId="0" applyFont="1" applyAlignment="1">
      <alignment horizontal="justify" vertical="center"/>
    </xf>
    <xf numFmtId="0" fontId="19" fillId="0" borderId="0" xfId="0" applyFont="1"/>
    <xf numFmtId="0" fontId="26"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right" vertical="center"/>
    </xf>
    <xf numFmtId="0" fontId="23" fillId="0" borderId="0" xfId="0" applyFont="1" applyAlignment="1">
      <alignment horizontal="right" vertical="center"/>
    </xf>
    <xf numFmtId="0" fontId="25" fillId="0" borderId="0" xfId="0" applyFont="1" applyAlignment="1">
      <alignment vertical="center"/>
    </xf>
    <xf numFmtId="0" fontId="23" fillId="0" borderId="0" xfId="0" applyFont="1" applyAlignment="1">
      <alignment horizontal="right" vertical="top" wrapText="1"/>
    </xf>
    <xf numFmtId="17" fontId="19" fillId="0" borderId="0" xfId="0" applyNumberFormat="1" applyFont="1" applyAlignment="1">
      <alignment horizontal="left" vertical="center"/>
    </xf>
    <xf numFmtId="0" fontId="15" fillId="0" borderId="5" xfId="0" applyFont="1" applyBorder="1" applyAlignment="1">
      <alignment horizontal="righ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8" fillId="0" borderId="0" xfId="0" applyFont="1" applyAlignment="1">
      <alignment horizontal="left" vertical="center"/>
    </xf>
    <xf numFmtId="0" fontId="31"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vertical="center" wrapText="1"/>
    </xf>
    <xf numFmtId="0" fontId="23" fillId="0" borderId="5" xfId="0" applyFont="1" applyBorder="1" applyAlignment="1">
      <alignment horizontal="left" vertical="top" wrapText="1"/>
    </xf>
    <xf numFmtId="2" fontId="8" fillId="0" borderId="1" xfId="0" applyNumberFormat="1" applyFont="1" applyBorder="1" applyAlignment="1">
      <alignment horizontal="left" vertical="center" wrapText="1"/>
    </xf>
    <xf numFmtId="0" fontId="8" fillId="0" borderId="1" xfId="0" applyFont="1" applyBorder="1" applyAlignment="1">
      <alignment horizontal="right" vertical="center" wrapText="1"/>
    </xf>
    <xf numFmtId="0" fontId="8" fillId="0" borderId="1" xfId="0" applyFont="1" applyBorder="1" applyAlignment="1">
      <alignment horizontal="left" vertical="center" wrapText="1"/>
    </xf>
    <xf numFmtId="0" fontId="31" fillId="0" borderId="1" xfId="0" applyFont="1" applyBorder="1" applyAlignment="1">
      <alignment vertical="center" wrapText="1"/>
    </xf>
    <xf numFmtId="0" fontId="8"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8" fillId="0" borderId="0" xfId="0" applyFont="1" applyAlignment="1">
      <alignment horizontal="left" vertical="center" wrapText="1"/>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1" xfId="0" applyFont="1" applyFill="1" applyBorder="1" applyAlignment="1">
      <alignment horizontal="left" vertical="center"/>
    </xf>
    <xf numFmtId="0" fontId="34" fillId="5" borderId="1" xfId="0" applyFont="1" applyFill="1" applyBorder="1" applyAlignment="1">
      <alignment horizontal="center" vertical="center" wrapText="1"/>
    </xf>
    <xf numFmtId="15" fontId="8" fillId="0" borderId="1" xfId="0" applyNumberFormat="1" applyFont="1" applyBorder="1" applyAlignment="1">
      <alignment horizontal="center" vertical="center" wrapText="1"/>
    </xf>
    <xf numFmtId="0" fontId="10" fillId="3" borderId="1" xfId="0" applyFont="1" applyFill="1" applyBorder="1" applyAlignment="1">
      <alignment horizontal="left" vertical="center"/>
    </xf>
    <xf numFmtId="0" fontId="1" fillId="2" borderId="1" xfId="0" applyFont="1" applyFill="1" applyBorder="1" applyAlignment="1" applyProtection="1">
      <alignment horizontal="center" vertical="center"/>
      <protection locked="0"/>
    </xf>
    <xf numFmtId="0" fontId="36" fillId="0" borderId="0" xfId="0" applyFont="1" applyAlignment="1">
      <alignment vertical="center" wrapText="1"/>
    </xf>
    <xf numFmtId="0" fontId="38" fillId="0" borderId="0" xfId="0" quotePrefix="1" applyFont="1" applyAlignment="1">
      <alignment horizontal="right" vertical="center"/>
    </xf>
    <xf numFmtId="0" fontId="39" fillId="0" borderId="0" xfId="0" applyFont="1" applyAlignment="1">
      <alignment horizontal="right" vertical="center"/>
    </xf>
    <xf numFmtId="0" fontId="32" fillId="0" borderId="0" xfId="0" applyFont="1" applyAlignment="1">
      <alignment horizontal="left" vertical="center"/>
    </xf>
    <xf numFmtId="0" fontId="32" fillId="0" borderId="0" xfId="0" applyFont="1" applyAlignment="1">
      <alignment horizontal="right" vertical="center"/>
    </xf>
    <xf numFmtId="0" fontId="0" fillId="0" borderId="0" xfId="0" applyAlignment="1">
      <alignment horizontal="left" vertical="center"/>
    </xf>
    <xf numFmtId="0" fontId="41" fillId="0" borderId="16" xfId="0" applyFont="1" applyBorder="1" applyAlignment="1">
      <alignment vertical="center" wrapText="1"/>
    </xf>
    <xf numFmtId="0" fontId="42" fillId="0" borderId="16" xfId="0" applyFont="1" applyBorder="1" applyAlignment="1">
      <alignment vertical="center" wrapText="1"/>
    </xf>
    <xf numFmtId="0" fontId="1" fillId="0" borderId="0" xfId="0" applyFont="1" applyAlignment="1">
      <alignment vertical="center"/>
    </xf>
    <xf numFmtId="0" fontId="16" fillId="0" borderId="0" xfId="0" applyFont="1" applyAlignment="1">
      <alignment horizontal="left" vertical="center"/>
    </xf>
    <xf numFmtId="0" fontId="43" fillId="0" borderId="0" xfId="0" applyFont="1" applyAlignment="1">
      <alignment horizontal="left" vertical="center"/>
    </xf>
    <xf numFmtId="0" fontId="45" fillId="7" borderId="1" xfId="0" applyFont="1" applyFill="1" applyBorder="1" applyAlignment="1">
      <alignment horizontal="center" vertical="center" wrapText="1"/>
    </xf>
    <xf numFmtId="0" fontId="25" fillId="0" borderId="0" xfId="0" applyFont="1" applyAlignment="1">
      <alignment horizontal="left" vertical="top" wrapText="1"/>
    </xf>
    <xf numFmtId="2" fontId="8" fillId="0" borderId="1" xfId="0" applyNumberFormat="1" applyFont="1" applyBorder="1" applyAlignment="1">
      <alignment horizontal="center" vertical="center" wrapText="1"/>
    </xf>
    <xf numFmtId="0" fontId="46" fillId="0" borderId="0" xfId="0" applyFont="1" applyAlignment="1">
      <alignment horizontal="right" vertical="center"/>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3" fillId="0" borderId="0" xfId="0" applyFont="1" applyAlignment="1">
      <alignment horizontal="left" vertical="top" wrapText="1"/>
    </xf>
    <xf numFmtId="0" fontId="25" fillId="0" borderId="0" xfId="0" applyFont="1" applyAlignment="1">
      <alignment horizontal="left" vertical="top" wrapText="1"/>
    </xf>
    <xf numFmtId="0" fontId="30" fillId="0" borderId="0" xfId="1" applyFont="1" applyBorder="1" applyAlignment="1" applyProtection="1">
      <alignment horizontal="left" vertical="top" wrapText="1"/>
      <protection locked="0"/>
    </xf>
    <xf numFmtId="0" fontId="30" fillId="0" borderId="0" xfId="1" applyFont="1" applyAlignment="1" applyProtection="1">
      <alignment horizontal="center" vertical="center"/>
      <protection locked="0"/>
    </xf>
    <xf numFmtId="0" fontId="23" fillId="0" borderId="0" xfId="0" applyFont="1" applyAlignment="1">
      <alignment horizontal="left" wrapText="1"/>
    </xf>
    <xf numFmtId="0" fontId="30" fillId="0" borderId="0" xfId="1" applyFont="1" applyAlignment="1" applyProtection="1">
      <alignment horizontal="left" vertical="center"/>
      <protection locked="0"/>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7" fillId="0" borderId="7" xfId="0" applyFont="1" applyBorder="1" applyAlignment="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0" fillId="0" borderId="0" xfId="0" applyAlignment="1">
      <alignment horizontal="left" vertical="top" wrapText="1"/>
    </xf>
    <xf numFmtId="0" fontId="0" fillId="0" borderId="0" xfId="0" applyAlignment="1">
      <alignment horizontal="left" vertical="center" wrapText="1"/>
    </xf>
    <xf numFmtId="2" fontId="2" fillId="2" borderId="2" xfId="0" applyNumberFormat="1" applyFont="1" applyFill="1" applyBorder="1" applyAlignment="1" applyProtection="1">
      <alignment horizontal="center" vertical="center"/>
      <protection locked="0"/>
    </xf>
    <xf numFmtId="2" fontId="2" fillId="2" borderId="3" xfId="0" applyNumberFormat="1" applyFont="1" applyFill="1" applyBorder="1" applyAlignment="1" applyProtection="1">
      <alignment horizontal="center" vertical="center"/>
      <protection locked="0"/>
    </xf>
    <xf numFmtId="2" fontId="2" fillId="2" borderId="4"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6" xfId="0" applyFont="1" applyBorder="1" applyAlignment="1">
      <alignment horizontal="center" vertical="center" textRotation="255"/>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4" fillId="0" borderId="0" xfId="0" applyFont="1" applyAlignment="1">
      <alignment horizontal="right" vertical="center" wrapText="1"/>
    </xf>
    <xf numFmtId="2" fontId="40" fillId="6" borderId="2" xfId="0" applyNumberFormat="1" applyFont="1" applyFill="1" applyBorder="1" applyAlignment="1" applyProtection="1">
      <alignment horizontal="center" vertical="center" wrapText="1"/>
      <protection locked="0"/>
    </xf>
    <xf numFmtId="2" fontId="40" fillId="6" borderId="3" xfId="0" applyNumberFormat="1" applyFont="1" applyFill="1" applyBorder="1" applyAlignment="1" applyProtection="1">
      <alignment horizontal="center" vertical="center" wrapText="1"/>
      <protection locked="0"/>
    </xf>
    <xf numFmtId="2" fontId="40" fillId="6" borderId="4" xfId="0" applyNumberFormat="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4" xfId="0" applyFont="1" applyBorder="1" applyAlignment="1">
      <alignment horizontal="center" vertical="center" textRotation="255"/>
    </xf>
    <xf numFmtId="0" fontId="1" fillId="2" borderId="2" xfId="2" applyNumberFormat="1" applyFont="1" applyFill="1" applyBorder="1" applyAlignment="1" applyProtection="1">
      <alignment horizontal="left" vertical="center"/>
      <protection locked="0"/>
    </xf>
    <xf numFmtId="0" fontId="1" fillId="2" borderId="3" xfId="2" applyNumberFormat="1" applyFont="1" applyFill="1" applyBorder="1" applyAlignment="1" applyProtection="1">
      <alignment horizontal="left" vertical="center"/>
      <protection locked="0"/>
    </xf>
    <xf numFmtId="0" fontId="1" fillId="2" borderId="4" xfId="2" applyNumberFormat="1" applyFont="1" applyFill="1" applyBorder="1" applyAlignment="1" applyProtection="1">
      <alignment horizontal="left" vertical="center"/>
      <protection locked="0"/>
    </xf>
    <xf numFmtId="164" fontId="1" fillId="2" borderId="2" xfId="0" applyNumberFormat="1" applyFont="1" applyFill="1" applyBorder="1" applyAlignment="1" applyProtection="1">
      <alignment horizontal="left" vertical="center"/>
      <protection locked="0"/>
    </xf>
    <xf numFmtId="164" fontId="1" fillId="2" borderId="3" xfId="0" applyNumberFormat="1" applyFont="1" applyFill="1" applyBorder="1" applyAlignment="1" applyProtection="1">
      <alignment horizontal="left" vertical="center"/>
      <protection locked="0"/>
    </xf>
    <xf numFmtId="164" fontId="1" fillId="2" borderId="4" xfId="0" applyNumberFormat="1" applyFont="1" applyFill="1" applyBorder="1" applyAlignment="1" applyProtection="1">
      <alignment horizontal="left" vertical="center"/>
      <protection locked="0"/>
    </xf>
    <xf numFmtId="0" fontId="1" fillId="0" borderId="0" xfId="0" applyFont="1" applyAlignment="1">
      <alignment horizontal="left" vertical="center" wrapText="1"/>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2" borderId="4" xfId="0" applyFont="1" applyFill="1" applyBorder="1" applyAlignment="1" applyProtection="1">
      <alignment horizontal="left" vertical="top"/>
      <protection locked="0"/>
    </xf>
    <xf numFmtId="0" fontId="1" fillId="2" borderId="1" xfId="0" applyFont="1" applyFill="1" applyBorder="1" applyAlignment="1" applyProtection="1">
      <alignment horizontal="center" vertical="center"/>
      <protection locked="0"/>
    </xf>
    <xf numFmtId="14" fontId="1" fillId="2" borderId="1" xfId="0" applyNumberFormat="1" applyFont="1" applyFill="1" applyBorder="1" applyAlignment="1" applyProtection="1">
      <alignment horizontal="center" vertical="center"/>
      <protection locked="0"/>
    </xf>
    <xf numFmtId="0" fontId="33" fillId="5" borderId="10" xfId="0" applyFont="1" applyFill="1" applyBorder="1" applyAlignment="1">
      <alignment horizontal="center" vertical="center"/>
    </xf>
    <xf numFmtId="0" fontId="33" fillId="5" borderId="14" xfId="0" applyFont="1" applyFill="1" applyBorder="1" applyAlignment="1">
      <alignment horizontal="center" vertical="center"/>
    </xf>
    <xf numFmtId="0" fontId="37" fillId="6" borderId="2"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44" fillId="7" borderId="2" xfId="0" applyFont="1" applyFill="1" applyBorder="1" applyAlignment="1">
      <alignment horizontal="center" vertical="center" wrapText="1"/>
    </xf>
    <xf numFmtId="0" fontId="44" fillId="7" borderId="3" xfId="0" applyFont="1" applyFill="1" applyBorder="1" applyAlignment="1">
      <alignment horizontal="center" vertical="center" wrapText="1"/>
    </xf>
    <xf numFmtId="0" fontId="44" fillId="7" borderId="4" xfId="0" applyFont="1" applyFill="1" applyBorder="1" applyAlignment="1">
      <alignment horizontal="center" vertical="center" wrapText="1"/>
    </xf>
    <xf numFmtId="0" fontId="35" fillId="5" borderId="14" xfId="0" applyFont="1" applyFill="1" applyBorder="1" applyAlignment="1">
      <alignment horizontal="left" vertical="center"/>
    </xf>
    <xf numFmtId="0" fontId="35" fillId="5" borderId="7" xfId="0" applyFont="1" applyFill="1" applyBorder="1" applyAlignment="1">
      <alignment horizontal="left" vertical="center"/>
    </xf>
    <xf numFmtId="0" fontId="35" fillId="5" borderId="15" xfId="0" applyFont="1" applyFill="1" applyBorder="1" applyAlignment="1">
      <alignment horizontal="left"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45" fillId="4" borderId="1" xfId="0" applyFont="1" applyFill="1" applyBorder="1" applyAlignment="1">
      <alignment horizontal="center" vertical="center"/>
    </xf>
  </cellXfs>
  <cellStyles count="3">
    <cellStyle name="Currency" xfId="2" builtinId="4"/>
    <cellStyle name="Hyperlink" xfId="1" builtinId="8"/>
    <cellStyle name="Normal" xfId="0" builtinId="0"/>
  </cellStyles>
  <dxfs count="43">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s>
  <tableStyles count="0" defaultTableStyle="TableStyleMedium2" defaultPivotStyle="PivotStyleLight16"/>
  <colors>
    <mruColors>
      <color rgb="FFB4C6E7"/>
      <color rgb="FFCCCCFF"/>
      <color rgb="FFFF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41275</xdr:rowOff>
    </xdr:from>
    <xdr:to>
      <xdr:col>11</xdr:col>
      <xdr:colOff>121285</xdr:colOff>
      <xdr:row>1</xdr:row>
      <xdr:rowOff>20320</xdr:rowOff>
    </xdr:to>
    <xdr:pic>
      <xdr:nvPicPr>
        <xdr:cNvPr id="5" name="Picture 4" descr="New NCC logo 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1275"/>
          <a:ext cx="3293110" cy="360045"/>
        </a:xfrm>
        <a:prstGeom prst="rect">
          <a:avLst/>
        </a:prstGeom>
        <a:noFill/>
        <a:ln>
          <a:noFill/>
        </a:ln>
      </xdr:spPr>
    </xdr:pic>
    <xdr:clientData/>
  </xdr:twoCellAnchor>
  <xdr:twoCellAnchor>
    <xdr:from>
      <xdr:col>0</xdr:col>
      <xdr:colOff>190500</xdr:colOff>
      <xdr:row>15</xdr:row>
      <xdr:rowOff>57150</xdr:rowOff>
    </xdr:from>
    <xdr:to>
      <xdr:col>4</xdr:col>
      <xdr:colOff>180975</xdr:colOff>
      <xdr:row>17</xdr:row>
      <xdr:rowOff>139700</xdr:rowOff>
    </xdr:to>
    <xdr:sp macro="" textlink="">
      <xdr:nvSpPr>
        <xdr:cNvPr id="3" name="Pentagon 2">
          <a:extLst>
            <a:ext uri="{FF2B5EF4-FFF2-40B4-BE49-F238E27FC236}">
              <a16:creationId xmlns:a16="http://schemas.microsoft.com/office/drawing/2014/main" id="{00000000-0008-0000-0000-000003000000}"/>
            </a:ext>
          </a:extLst>
        </xdr:cNvPr>
        <xdr:cNvSpPr/>
      </xdr:nvSpPr>
      <xdr:spPr>
        <a:xfrm>
          <a:off x="190500" y="6248400"/>
          <a:ext cx="1019175" cy="539750"/>
        </a:xfrm>
        <a:prstGeom prst="homePlate">
          <a:avLst/>
        </a:prstGeom>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100">
              <a:effectLst/>
              <a:latin typeface="+mn-lt"/>
              <a:ea typeface="Times New Roman" panose="02020603050405020304" pitchFamily="18" charset="0"/>
              <a:cs typeface="Arial Unicode MS" panose="020B0604020202020204" pitchFamily="34" charset="-128"/>
            </a:rPr>
            <a:t>Complete &amp; Submit</a:t>
          </a:r>
          <a:endParaRPr lang="en-GB" sz="1100">
            <a:effectLst/>
            <a:latin typeface="+mn-lt"/>
            <a:ea typeface="Times New Roman" panose="02020603050405020304" pitchFamily="18" charset="0"/>
            <a:cs typeface="Arial Unicode MS" panose="020B0604020202020204" pitchFamily="34" charset="-128"/>
          </a:endParaRPr>
        </a:p>
        <a:p>
          <a:pPr algn="ctr">
            <a:spcAft>
              <a:spcPts val="0"/>
            </a:spcAft>
          </a:pPr>
          <a:r>
            <a:rPr lang="en-US" sz="1100">
              <a:effectLst/>
              <a:latin typeface="+mn-lt"/>
              <a:ea typeface="Times New Roman" panose="02020603050405020304" pitchFamily="18" charset="0"/>
              <a:cs typeface="Arial Unicode MS" panose="020B0604020202020204" pitchFamily="34" charset="-128"/>
            </a:rPr>
            <a:t>Application</a:t>
          </a:r>
          <a:endParaRPr lang="en-GB" sz="1100">
            <a:effectLst/>
            <a:latin typeface="+mn-lt"/>
            <a:ea typeface="Times New Roman" panose="02020603050405020304" pitchFamily="18" charset="0"/>
            <a:cs typeface="Arial Unicode MS" panose="020B0604020202020204" pitchFamily="34" charset="-128"/>
          </a:endParaRPr>
        </a:p>
      </xdr:txBody>
    </xdr:sp>
    <xdr:clientData/>
  </xdr:twoCellAnchor>
  <xdr:twoCellAnchor>
    <xdr:from>
      <xdr:col>5</xdr:col>
      <xdr:colOff>9525</xdr:colOff>
      <xdr:row>16</xdr:row>
      <xdr:rowOff>152400</xdr:rowOff>
    </xdr:from>
    <xdr:to>
      <xdr:col>8</xdr:col>
      <xdr:colOff>0</xdr:colOff>
      <xdr:row>19</xdr:row>
      <xdr:rowOff>6350</xdr:rowOff>
    </xdr:to>
    <xdr:sp macro="" textlink="">
      <xdr:nvSpPr>
        <xdr:cNvPr id="4" name="Pentagon 3">
          <a:extLst>
            <a:ext uri="{FF2B5EF4-FFF2-40B4-BE49-F238E27FC236}">
              <a16:creationId xmlns:a16="http://schemas.microsoft.com/office/drawing/2014/main" id="{00000000-0008-0000-0000-000004000000}"/>
            </a:ext>
          </a:extLst>
        </xdr:cNvPr>
        <xdr:cNvSpPr/>
      </xdr:nvSpPr>
      <xdr:spPr>
        <a:xfrm>
          <a:off x="1295400" y="6972300"/>
          <a:ext cx="1019175" cy="539750"/>
        </a:xfrm>
        <a:prstGeom prst="homePlate">
          <a:avLst/>
        </a:prstGeom>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a:spcAft>
              <a:spcPts val="0"/>
            </a:spcAft>
          </a:pPr>
          <a:r>
            <a:rPr lang="en-GB" sz="1100">
              <a:solidFill>
                <a:schemeClr val="dk1"/>
              </a:solidFill>
              <a:effectLst/>
              <a:latin typeface="+mn-lt"/>
              <a:ea typeface="Times New Roman" panose="02020603050405020304" pitchFamily="18" charset="0"/>
              <a:cs typeface="Arial Unicode MS" panose="020B0604020202020204" pitchFamily="34" charset="-128"/>
            </a:rPr>
            <a:t>Panel Decision</a:t>
          </a:r>
        </a:p>
      </xdr:txBody>
    </xdr:sp>
    <xdr:clientData/>
  </xdr:twoCellAnchor>
  <xdr:twoCellAnchor>
    <xdr:from>
      <xdr:col>16</xdr:col>
      <xdr:colOff>238125</xdr:colOff>
      <xdr:row>16</xdr:row>
      <xdr:rowOff>152400</xdr:rowOff>
    </xdr:from>
    <xdr:to>
      <xdr:col>22</xdr:col>
      <xdr:colOff>66675</xdr:colOff>
      <xdr:row>19</xdr:row>
      <xdr:rowOff>6350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4610100" y="6972300"/>
          <a:ext cx="1371600" cy="539750"/>
        </a:xfrm>
        <a:prstGeom prst="rect">
          <a:avLst/>
        </a:prstGeom>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n-GB" sz="1100" baseline="0">
              <a:solidFill>
                <a:schemeClr val="dk1"/>
              </a:solidFill>
              <a:effectLst/>
              <a:latin typeface="+mn-lt"/>
              <a:ea typeface="+mn-ea"/>
              <a:cs typeface="+mn-cs"/>
            </a:rPr>
            <a:t>Payment adjusted where claims have been amended</a:t>
          </a:r>
          <a:endParaRPr lang="en-GB">
            <a:effectLst/>
          </a:endParaRPr>
        </a:p>
      </xdr:txBody>
    </xdr:sp>
    <xdr:clientData/>
  </xdr:twoCellAnchor>
  <xdr:twoCellAnchor>
    <xdr:from>
      <xdr:col>0</xdr:col>
      <xdr:colOff>180975</xdr:colOff>
      <xdr:row>17</xdr:row>
      <xdr:rowOff>219075</xdr:rowOff>
    </xdr:from>
    <xdr:to>
      <xdr:col>4</xdr:col>
      <xdr:colOff>171450</xdr:colOff>
      <xdr:row>20</xdr:row>
      <xdr:rowOff>73025</xdr:rowOff>
    </xdr:to>
    <xdr:sp macro="" textlink="">
      <xdr:nvSpPr>
        <xdr:cNvPr id="6" name="Pentagon 2">
          <a:extLst>
            <a:ext uri="{FF2B5EF4-FFF2-40B4-BE49-F238E27FC236}">
              <a16:creationId xmlns:a16="http://schemas.microsoft.com/office/drawing/2014/main" id="{4A884F55-09E2-4A86-AE32-AE2421A0183A}"/>
            </a:ext>
          </a:extLst>
        </xdr:cNvPr>
        <xdr:cNvSpPr/>
      </xdr:nvSpPr>
      <xdr:spPr>
        <a:xfrm>
          <a:off x="180975" y="7267575"/>
          <a:ext cx="1019175" cy="539750"/>
        </a:xfrm>
        <a:prstGeom prst="homePlate">
          <a:avLst/>
        </a:prstGeom>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GB" sz="1100">
              <a:effectLst/>
              <a:latin typeface="+mn-lt"/>
              <a:ea typeface="Times New Roman" panose="02020603050405020304" pitchFamily="18" charset="0"/>
              <a:cs typeface="Arial Unicode MS" panose="020B0604020202020204" pitchFamily="34" charset="-128"/>
            </a:rPr>
            <a:t>Submit funding claim</a:t>
          </a:r>
        </a:p>
      </xdr:txBody>
    </xdr:sp>
    <xdr:clientData/>
  </xdr:twoCellAnchor>
  <xdr:twoCellAnchor>
    <xdr:from>
      <xdr:col>8</xdr:col>
      <xdr:colOff>85725</xdr:colOff>
      <xdr:row>16</xdr:row>
      <xdr:rowOff>152400</xdr:rowOff>
    </xdr:from>
    <xdr:to>
      <xdr:col>12</xdr:col>
      <xdr:colOff>76200</xdr:colOff>
      <xdr:row>19</xdr:row>
      <xdr:rowOff>6350</xdr:rowOff>
    </xdr:to>
    <xdr:sp macro="" textlink="">
      <xdr:nvSpPr>
        <xdr:cNvPr id="8" name="Pentagon 2">
          <a:extLst>
            <a:ext uri="{FF2B5EF4-FFF2-40B4-BE49-F238E27FC236}">
              <a16:creationId xmlns:a16="http://schemas.microsoft.com/office/drawing/2014/main" id="{654C9346-0991-49E1-9D56-D0FBCBBB4815}"/>
            </a:ext>
          </a:extLst>
        </xdr:cNvPr>
        <xdr:cNvSpPr/>
      </xdr:nvSpPr>
      <xdr:spPr>
        <a:xfrm>
          <a:off x="2400300" y="6972300"/>
          <a:ext cx="1019175" cy="539750"/>
        </a:xfrm>
        <a:prstGeom prst="homePlate">
          <a:avLst/>
        </a:prstGeom>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GB" sz="1100">
              <a:effectLst/>
              <a:latin typeface="+mn-lt"/>
              <a:ea typeface="Times New Roman" panose="02020603050405020304" pitchFamily="18" charset="0"/>
              <a:cs typeface="Arial Unicode MS" panose="020B0604020202020204" pitchFamily="34" charset="-128"/>
            </a:rPr>
            <a:t>Payment Processed</a:t>
          </a:r>
        </a:p>
      </xdr:txBody>
    </xdr:sp>
    <xdr:clientData/>
  </xdr:twoCellAnchor>
  <xdr:twoCellAnchor>
    <xdr:from>
      <xdr:col>12</xdr:col>
      <xdr:colOff>152400</xdr:colOff>
      <xdr:row>16</xdr:row>
      <xdr:rowOff>152400</xdr:rowOff>
    </xdr:from>
    <xdr:to>
      <xdr:col>16</xdr:col>
      <xdr:colOff>142875</xdr:colOff>
      <xdr:row>19</xdr:row>
      <xdr:rowOff>6350</xdr:rowOff>
    </xdr:to>
    <xdr:sp macro="" textlink="">
      <xdr:nvSpPr>
        <xdr:cNvPr id="9" name="Pentagon 2">
          <a:extLst>
            <a:ext uri="{FF2B5EF4-FFF2-40B4-BE49-F238E27FC236}">
              <a16:creationId xmlns:a16="http://schemas.microsoft.com/office/drawing/2014/main" id="{267AA80D-6D77-49CA-B36D-4A5C8992E0ED}"/>
            </a:ext>
          </a:extLst>
        </xdr:cNvPr>
        <xdr:cNvSpPr/>
      </xdr:nvSpPr>
      <xdr:spPr>
        <a:xfrm>
          <a:off x="3495675" y="6972300"/>
          <a:ext cx="1019175" cy="539750"/>
        </a:xfrm>
        <a:prstGeom prst="homePlate">
          <a:avLst/>
        </a:prstGeom>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GB" sz="1100">
              <a:effectLst/>
              <a:latin typeface="+mn-lt"/>
              <a:ea typeface="Times New Roman" panose="02020603050405020304" pitchFamily="18" charset="0"/>
              <a:cs typeface="Arial Unicode MS" panose="020B0604020202020204" pitchFamily="34" charset="-128"/>
            </a:rPr>
            <a:t>EE Claims Checked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F5D0D95E-315F-4FCF-B8F9-1659216B62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7514A687-AFD8-46F7-B8F8-8D6962E14F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C4F7846B-8B15-4315-9A5C-96A8BAF811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AA7C2C92-7C72-4103-9C9C-F551379E7A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A4E8D295-4B4C-4468-833C-AC06280E9C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CEAFEBA4-C404-4580-AE72-7F02B562CB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C8430B9B-796E-46B8-865F-E8D35BFB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3BE5FE01-511C-49DB-9633-8AE5E253A0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C239234E-216D-4307-83DA-536F5264FA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94874B35-D2D8-46FF-AE46-923B6C5D25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12</xdr:col>
      <xdr:colOff>111760</xdr:colOff>
      <xdr:row>1</xdr:row>
      <xdr:rowOff>7620</xdr:rowOff>
    </xdr:to>
    <xdr:pic>
      <xdr:nvPicPr>
        <xdr:cNvPr id="3" name="Picture 2" descr="New NCC logo 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8CBF1BDF-13B4-4C06-88B8-2896EDC843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7ABB09B6-F58B-4205-BAD0-401CAEABD9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4D7EF648-D65E-4C95-AABF-3E32C05305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5B33077E-BB68-48D1-8FD0-5AB6C73B1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9396FE89-177B-4ABC-B4FB-041E4CD107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FAEA5533-3C5B-486A-92F1-B2751FFB4C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577CAD15-E2D0-4F9B-8E40-E57C84F880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288F5094-AF49-4810-BD2A-EE12D3D70D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8B18700E-EDC6-4F56-BD25-7DA4B220B2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9</xdr:col>
      <xdr:colOff>245110</xdr:colOff>
      <xdr:row>1</xdr:row>
      <xdr:rowOff>7620</xdr:rowOff>
    </xdr:to>
    <xdr:pic>
      <xdr:nvPicPr>
        <xdr:cNvPr id="2" name="Picture 1" descr="New NCC logo 1">
          <a:extLst>
            <a:ext uri="{FF2B5EF4-FFF2-40B4-BE49-F238E27FC236}">
              <a16:creationId xmlns:a16="http://schemas.microsoft.com/office/drawing/2014/main" id="{BF5FE7D4-40DF-4804-A45E-E2417BE3AF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3178810" cy="36004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chools.norfolk.gov.uk/view/NCC164107" TargetMode="External"/><Relationship Id="rId3" Type="http://schemas.openxmlformats.org/officeDocument/2006/relationships/hyperlink" Target="https://www.gov.uk/government/uploads/system/uploads/attachment_data/file/398815/SEND_Code_of_Practice_January_2015.pdf" TargetMode="External"/><Relationship Id="rId7" Type="http://schemas.openxmlformats.org/officeDocument/2006/relationships/hyperlink" Target="mailto:earlyyearsfundingpanel@norfolk.gov.uk" TargetMode="External"/><Relationship Id="rId12" Type="http://schemas.openxmlformats.org/officeDocument/2006/relationships/drawing" Target="../drawings/drawing1.xml"/><Relationship Id="rId2" Type="http://schemas.openxmlformats.org/officeDocument/2006/relationships/hyperlink" Target="http://www.schools.norfolk.gov.uk/view/NCC164104" TargetMode="External"/><Relationship Id="rId1" Type="http://schemas.openxmlformats.org/officeDocument/2006/relationships/hyperlink" Target="mailto:earlyyearsfundingpanel@norfolk.gov.uk" TargetMode="External"/><Relationship Id="rId6" Type="http://schemas.openxmlformats.org/officeDocument/2006/relationships/hyperlink" Target="https://www.schools.norfolk.gov.uk/media/13521/EY-SEND-Guidance-Banding-Descriptor-EE2/pdf/21ey-send-guidance-banding-descriptor-ee2.pdf?m=1701425043170" TargetMode="External"/><Relationship Id="rId11" Type="http://schemas.openxmlformats.org/officeDocument/2006/relationships/printerSettings" Target="../printerSettings/printerSettings1.bin"/><Relationship Id="rId5" Type="http://schemas.openxmlformats.org/officeDocument/2006/relationships/hyperlink" Target="http://www.schools.norfolk.gov.uk/view/NCC164107" TargetMode="External"/><Relationship Id="rId10" Type="http://schemas.openxmlformats.org/officeDocument/2006/relationships/hyperlink" Target="https://www.schools.norfolk.gov.uk/article/30042/SENIF-and-EHCP-funding" TargetMode="External"/><Relationship Id="rId4" Type="http://schemas.openxmlformats.org/officeDocument/2006/relationships/hyperlink" Target="https://www.schools.norfolk.gov.uk/article/30071/SEND-Funding-Frequently-Asked-Questions" TargetMode="External"/><Relationship Id="rId9" Type="http://schemas.openxmlformats.org/officeDocument/2006/relationships/hyperlink" Target="https://www.schools.norfolk.gov.uk/media/27401/ey-send-guidance-banding-descriptor-ee3-and-4/pdf/32EY_SEND_Guidance_Banding_Descriptor_EE3and4.pdf?m=1702559212057"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eyidnotification@norfolk.gcsx.gov.uk"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eyidnotification@norfolk.gcsx.gov.uk"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eyidnotification@norfolk.gcsx.gov.uk"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eyidnotification@norfolk.gcsx.gov.uk"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eyidnotification@norfolk.gcsx.gov.uk"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eyidnotification@norfolk.gcsx.gov.uk"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eyidnotification@norfolk.gcsx.gov.uk"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eyidnotification@norfolk.gcsx.gov.uk"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mailto:eyidnotification@norfolk.gcsx.gov.uk"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mailto:eyidnotification@norfolk.gcsx.gov.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yidnotification@norfolk.gcsx.gov.uk"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mailto:eyidnotification@norfolk.gcsx.gov.uk"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mailto:eyidnotification@norfolk.gcsx.gov.uk"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mailto:eyidnotification@norfolk.gcsx.gov.uk"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eyidnotification@norfolk.gcsx.gov.uk"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eyidnotification@norfolk.gcsx.gov.uk"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eyidnotification@norfolk.gcsx.gov.uk"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eyidnotification@norfolk.gcsx.gov.uk"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eyidnotification@norfolk.gcsx.gov.uk"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eyidnotification@norfolk.gcsx.gov.uk"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eyidnotification@norfolk.gcsx.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E81"/>
  <sheetViews>
    <sheetView showGridLines="0" tabSelected="1" zoomScaleNormal="100" workbookViewId="0">
      <selection activeCell="A11" sqref="A11:Z11"/>
    </sheetView>
  </sheetViews>
  <sheetFormatPr defaultColWidth="9.21875" defaultRowHeight="18" customHeight="1" x14ac:dyDescent="0.3"/>
  <cols>
    <col min="1" max="6" width="3.77734375" style="19" customWidth="1"/>
    <col min="7" max="7" width="7.77734375" style="19" customWidth="1"/>
    <col min="8" max="26" width="3.77734375" style="19" customWidth="1"/>
    <col min="27" max="16384" width="9.21875" style="19"/>
  </cols>
  <sheetData>
    <row r="1" spans="1:31" ht="30" customHeight="1" x14ac:dyDescent="0.3">
      <c r="Z1" s="20" t="s">
        <v>3</v>
      </c>
    </row>
    <row r="2" spans="1:31" ht="20.100000000000001" customHeight="1" x14ac:dyDescent="0.3">
      <c r="Z2" s="21" t="s">
        <v>124</v>
      </c>
    </row>
    <row r="3" spans="1:31" ht="5.0999999999999996" customHeight="1" thickBot="1" x14ac:dyDescent="0.35">
      <c r="A3" s="22"/>
      <c r="B3" s="22"/>
      <c r="C3" s="22"/>
      <c r="D3" s="22"/>
      <c r="E3" s="22"/>
      <c r="F3" s="22"/>
      <c r="G3" s="22"/>
      <c r="H3" s="22"/>
      <c r="I3" s="22"/>
      <c r="J3" s="22"/>
      <c r="K3" s="22"/>
      <c r="L3" s="22"/>
      <c r="M3" s="22"/>
      <c r="N3" s="22"/>
      <c r="O3" s="22"/>
      <c r="P3" s="22"/>
      <c r="Q3" s="22"/>
      <c r="R3" s="22"/>
      <c r="S3" s="22"/>
      <c r="T3" s="22"/>
      <c r="U3" s="22"/>
      <c r="V3" s="22"/>
      <c r="W3" s="22"/>
      <c r="X3" s="22"/>
      <c r="Y3" s="22"/>
      <c r="Z3" s="22"/>
    </row>
    <row r="4" spans="1:31" ht="18" customHeight="1" x14ac:dyDescent="0.3">
      <c r="A4" s="23" t="s">
        <v>40</v>
      </c>
      <c r="T4" s="67" t="s">
        <v>101</v>
      </c>
      <c r="Z4" s="66" t="s">
        <v>226</v>
      </c>
    </row>
    <row r="5" spans="1:31" ht="40.049999999999997" customHeight="1" x14ac:dyDescent="0.45">
      <c r="A5" s="86" t="s">
        <v>121</v>
      </c>
      <c r="B5" s="86"/>
      <c r="C5" s="86"/>
      <c r="D5" s="86"/>
      <c r="E5" s="86"/>
      <c r="F5" s="86"/>
      <c r="G5" s="86"/>
      <c r="H5" s="86"/>
      <c r="I5" s="86"/>
      <c r="J5" s="86"/>
      <c r="K5" s="86"/>
      <c r="L5" s="86"/>
      <c r="M5" s="86"/>
      <c r="N5" s="86"/>
      <c r="O5" s="86"/>
      <c r="P5" s="86"/>
      <c r="Q5" s="86"/>
      <c r="R5" s="86"/>
      <c r="S5" s="86"/>
      <c r="T5" s="86"/>
      <c r="U5" s="86"/>
      <c r="V5" s="86"/>
      <c r="W5" s="86"/>
      <c r="X5" s="86"/>
      <c r="Y5" s="86"/>
      <c r="Z5" s="86"/>
    </row>
    <row r="6" spans="1:31" ht="25.05" customHeight="1" x14ac:dyDescent="0.3">
      <c r="A6" s="85" t="s">
        <v>41</v>
      </c>
      <c r="B6" s="85"/>
      <c r="C6" s="85"/>
      <c r="D6" s="85"/>
      <c r="E6" s="85"/>
      <c r="F6" s="85"/>
      <c r="G6" s="85"/>
      <c r="H6" s="85"/>
      <c r="I6" s="85"/>
      <c r="J6" s="85"/>
      <c r="K6" s="85"/>
      <c r="L6" s="85"/>
      <c r="M6" s="85"/>
      <c r="N6" s="85"/>
      <c r="O6" s="85"/>
      <c r="P6" s="85"/>
      <c r="Q6" s="85"/>
      <c r="R6" s="85"/>
      <c r="S6" s="85"/>
      <c r="T6" s="85"/>
      <c r="U6" s="85"/>
      <c r="V6" s="85"/>
      <c r="W6" s="85"/>
      <c r="X6" s="85"/>
      <c r="Y6" s="85"/>
      <c r="Z6" s="85"/>
    </row>
    <row r="7" spans="1:31" ht="10.050000000000001" customHeight="1" thickBot="1" x14ac:dyDescent="0.35">
      <c r="A7" s="49"/>
      <c r="B7" s="49"/>
      <c r="C7" s="49"/>
      <c r="D7" s="49"/>
      <c r="E7" s="49"/>
      <c r="F7" s="49"/>
      <c r="G7" s="49"/>
      <c r="H7" s="49"/>
      <c r="I7" s="49"/>
      <c r="J7" s="49"/>
      <c r="K7" s="49"/>
      <c r="L7" s="49"/>
      <c r="M7" s="49"/>
      <c r="N7" s="49"/>
      <c r="O7" s="49"/>
      <c r="P7" s="49"/>
      <c r="Q7" s="49"/>
      <c r="R7" s="49"/>
      <c r="S7" s="49"/>
      <c r="T7" s="49"/>
      <c r="U7" s="49"/>
      <c r="V7" s="49"/>
      <c r="W7" s="49"/>
      <c r="X7" s="49"/>
      <c r="Y7" s="49"/>
      <c r="Z7" s="49"/>
    </row>
    <row r="8" spans="1:31" ht="10.050000000000001" customHeight="1" x14ac:dyDescent="0.3">
      <c r="A8" s="24"/>
      <c r="B8" s="24"/>
      <c r="C8" s="24"/>
      <c r="D8" s="24"/>
      <c r="E8" s="24"/>
      <c r="F8" s="24"/>
      <c r="G8" s="24"/>
      <c r="H8" s="24"/>
      <c r="I8" s="24"/>
      <c r="J8" s="24"/>
      <c r="K8" s="24"/>
      <c r="L8" s="24"/>
      <c r="M8" s="24"/>
      <c r="N8" s="24"/>
      <c r="O8" s="24"/>
      <c r="P8" s="24"/>
      <c r="Q8" s="24"/>
      <c r="R8" s="24"/>
      <c r="S8" s="24"/>
      <c r="T8" s="24"/>
      <c r="U8" s="24"/>
      <c r="V8" s="24"/>
      <c r="W8" s="24"/>
      <c r="X8" s="24"/>
      <c r="Y8" s="24"/>
      <c r="Z8" s="24"/>
    </row>
    <row r="9" spans="1:31" ht="40.049999999999997" customHeight="1" x14ac:dyDescent="0.3">
      <c r="A9" s="82" t="s">
        <v>123</v>
      </c>
      <c r="B9" s="82"/>
      <c r="C9" s="82"/>
      <c r="D9" s="82"/>
      <c r="E9" s="82"/>
      <c r="F9" s="82"/>
      <c r="G9" s="82"/>
      <c r="H9" s="82"/>
      <c r="I9" s="82"/>
      <c r="J9" s="82"/>
      <c r="K9" s="82"/>
      <c r="L9" s="82"/>
      <c r="M9" s="82"/>
      <c r="N9" s="82"/>
      <c r="O9" s="82"/>
      <c r="P9" s="82"/>
      <c r="Q9" s="82"/>
      <c r="R9" s="82"/>
      <c r="S9" s="82"/>
      <c r="T9" s="82"/>
      <c r="U9" s="82"/>
      <c r="V9" s="82"/>
      <c r="W9" s="82"/>
      <c r="X9" s="82"/>
      <c r="Y9" s="82"/>
      <c r="Z9" s="82"/>
      <c r="AE9" s="34"/>
    </row>
    <row r="10" spans="1:31" ht="10.050000000000001" customHeight="1" x14ac:dyDescent="0.3">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31" ht="60" customHeight="1" x14ac:dyDescent="0.3">
      <c r="A11" s="82" t="s">
        <v>154</v>
      </c>
      <c r="B11" s="82"/>
      <c r="C11" s="82"/>
      <c r="D11" s="82"/>
      <c r="E11" s="82"/>
      <c r="F11" s="82"/>
      <c r="G11" s="82"/>
      <c r="H11" s="82"/>
      <c r="I11" s="82"/>
      <c r="J11" s="82"/>
      <c r="K11" s="82"/>
      <c r="L11" s="82"/>
      <c r="M11" s="82"/>
      <c r="N11" s="82"/>
      <c r="O11" s="82"/>
      <c r="P11" s="82"/>
      <c r="Q11" s="82"/>
      <c r="R11" s="82"/>
      <c r="S11" s="82"/>
      <c r="T11" s="82"/>
      <c r="U11" s="82"/>
      <c r="V11" s="82"/>
      <c r="W11" s="82"/>
      <c r="X11" s="82"/>
      <c r="Y11" s="82"/>
      <c r="Z11" s="82"/>
    </row>
    <row r="12" spans="1:31" ht="23.1" customHeight="1" x14ac:dyDescent="0.3">
      <c r="A12" s="33" t="s">
        <v>99</v>
      </c>
      <c r="B12" s="87" t="s">
        <v>100</v>
      </c>
      <c r="C12" s="87"/>
      <c r="D12" s="87"/>
      <c r="E12" s="87"/>
      <c r="F12" s="87"/>
      <c r="G12" s="87"/>
      <c r="H12" s="87"/>
      <c r="I12" s="87"/>
      <c r="J12" s="87"/>
      <c r="K12" s="87"/>
      <c r="L12" s="87"/>
      <c r="M12" s="87"/>
      <c r="N12" s="87"/>
      <c r="O12" s="87"/>
      <c r="P12" s="87"/>
      <c r="Q12" s="87"/>
      <c r="R12" s="87"/>
      <c r="S12" s="87"/>
      <c r="T12" s="87"/>
      <c r="U12" s="87"/>
      <c r="V12" s="87"/>
      <c r="W12" s="87"/>
      <c r="X12" s="87"/>
      <c r="Y12" s="87"/>
      <c r="Z12" s="87"/>
    </row>
    <row r="13" spans="1:31" ht="23.1" customHeight="1" x14ac:dyDescent="0.3">
      <c r="A13" s="33" t="s">
        <v>99</v>
      </c>
      <c r="B13" s="87" t="s">
        <v>125</v>
      </c>
      <c r="C13" s="87"/>
      <c r="D13" s="87"/>
      <c r="E13" s="87"/>
      <c r="F13" s="87"/>
      <c r="G13" s="87"/>
      <c r="H13" s="87"/>
      <c r="I13" s="87"/>
      <c r="J13" s="87"/>
      <c r="K13" s="87"/>
      <c r="L13" s="87"/>
      <c r="M13" s="87"/>
      <c r="N13" s="87"/>
      <c r="O13" s="87"/>
      <c r="P13" s="87"/>
      <c r="Q13" s="87"/>
      <c r="R13" s="87"/>
      <c r="S13" s="87"/>
      <c r="T13" s="87"/>
      <c r="U13" s="87"/>
      <c r="V13" s="87"/>
      <c r="W13" s="87"/>
      <c r="X13" s="87"/>
      <c r="Y13" s="87"/>
      <c r="Z13" s="87"/>
    </row>
    <row r="14" spans="1:31" ht="10.050000000000001" customHeight="1" x14ac:dyDescent="0.3">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31" ht="18" customHeight="1" x14ac:dyDescent="0.3">
      <c r="A15" s="83" t="s">
        <v>56</v>
      </c>
      <c r="B15" s="83"/>
      <c r="C15" s="83"/>
      <c r="D15" s="83"/>
      <c r="E15" s="83"/>
      <c r="F15" s="83"/>
      <c r="G15" s="83"/>
      <c r="H15" s="83"/>
      <c r="I15" s="83"/>
      <c r="J15" s="83"/>
      <c r="K15" s="83"/>
      <c r="L15" s="83"/>
      <c r="M15" s="83"/>
      <c r="N15" s="83"/>
      <c r="O15" s="83"/>
      <c r="P15" s="83"/>
      <c r="Q15" s="83"/>
      <c r="R15" s="83"/>
      <c r="S15" s="83"/>
      <c r="T15" s="83"/>
      <c r="U15" s="83"/>
      <c r="V15" s="83"/>
    </row>
    <row r="22" spans="1:26" ht="45" customHeight="1" x14ac:dyDescent="0.3">
      <c r="A22" s="82" t="s">
        <v>58</v>
      </c>
      <c r="B22" s="82"/>
      <c r="C22" s="82"/>
      <c r="D22" s="82"/>
      <c r="E22" s="82"/>
      <c r="F22" s="82"/>
      <c r="G22" s="82"/>
      <c r="H22" s="82"/>
      <c r="I22" s="82"/>
      <c r="J22" s="82"/>
      <c r="K22" s="82"/>
      <c r="L22" s="82"/>
      <c r="M22" s="82"/>
      <c r="N22" s="82"/>
      <c r="O22" s="82"/>
      <c r="P22" s="82"/>
      <c r="Q22" s="82"/>
      <c r="R22" s="82"/>
      <c r="S22" s="82"/>
      <c r="T22" s="82"/>
      <c r="U22" s="82"/>
      <c r="V22" s="82"/>
      <c r="W22" s="82"/>
      <c r="X22" s="82"/>
      <c r="Y22" s="82"/>
      <c r="Z22" s="82"/>
    </row>
    <row r="23" spans="1:26" ht="20.100000000000001" customHeight="1" x14ac:dyDescent="0.3">
      <c r="A23" s="33" t="s">
        <v>99</v>
      </c>
      <c r="B23" s="82" t="s">
        <v>54</v>
      </c>
      <c r="C23" s="82"/>
      <c r="D23" s="82"/>
      <c r="E23" s="82"/>
      <c r="F23" s="82"/>
      <c r="G23" s="82"/>
      <c r="H23" s="82"/>
      <c r="I23" s="82"/>
      <c r="J23" s="82"/>
      <c r="K23" s="82"/>
      <c r="L23" s="82"/>
      <c r="M23" s="82"/>
      <c r="N23" s="82"/>
      <c r="O23" s="82"/>
      <c r="P23" s="82"/>
      <c r="Q23" s="82"/>
      <c r="R23" s="82"/>
      <c r="S23" s="82"/>
      <c r="T23" s="82"/>
      <c r="U23" s="82"/>
      <c r="V23" s="82"/>
      <c r="W23" s="82"/>
      <c r="X23" s="82"/>
      <c r="Y23" s="24"/>
      <c r="Z23" s="24"/>
    </row>
    <row r="24" spans="1:26" ht="20.100000000000001" customHeight="1" x14ac:dyDescent="0.3">
      <c r="A24" s="33" t="s">
        <v>99</v>
      </c>
      <c r="B24" s="82" t="s">
        <v>55</v>
      </c>
      <c r="C24" s="82"/>
      <c r="D24" s="82"/>
      <c r="E24" s="82"/>
      <c r="F24" s="82"/>
      <c r="G24" s="82"/>
      <c r="H24" s="82"/>
      <c r="I24" s="82"/>
      <c r="J24" s="82"/>
      <c r="K24" s="82"/>
      <c r="L24" s="82"/>
      <c r="M24" s="82"/>
      <c r="N24" s="82"/>
      <c r="O24" s="82"/>
      <c r="P24" s="82"/>
      <c r="Q24" s="82"/>
      <c r="R24" s="82"/>
      <c r="S24" s="82"/>
      <c r="T24" s="82"/>
      <c r="U24" s="82"/>
      <c r="V24" s="82"/>
      <c r="W24" s="82"/>
      <c r="X24" s="82"/>
      <c r="Y24" s="24"/>
      <c r="Z24" s="24"/>
    </row>
    <row r="25" spans="1:26" ht="10.050000000000001" customHeight="1" x14ac:dyDescent="0.3">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60" customHeight="1" x14ac:dyDescent="0.3">
      <c r="A26" s="82" t="s">
        <v>122</v>
      </c>
      <c r="B26" s="82"/>
      <c r="C26" s="82"/>
      <c r="D26" s="82"/>
      <c r="E26" s="82"/>
      <c r="F26" s="82"/>
      <c r="G26" s="82"/>
      <c r="H26" s="82"/>
      <c r="I26" s="82"/>
      <c r="J26" s="82"/>
      <c r="K26" s="82"/>
      <c r="L26" s="82"/>
      <c r="M26" s="82"/>
      <c r="N26" s="82"/>
      <c r="O26" s="82"/>
      <c r="P26" s="82"/>
      <c r="Q26" s="82"/>
      <c r="R26" s="82"/>
      <c r="S26" s="82"/>
      <c r="T26" s="82"/>
      <c r="U26" s="82"/>
      <c r="V26" s="82"/>
      <c r="W26" s="82"/>
      <c r="X26" s="82"/>
      <c r="Y26" s="82"/>
      <c r="Z26" s="82"/>
    </row>
    <row r="27" spans="1:26" ht="10.050000000000001" customHeight="1" x14ac:dyDescent="0.4">
      <c r="A27" s="25"/>
      <c r="B27" s="26"/>
      <c r="C27" s="26"/>
      <c r="D27" s="26"/>
      <c r="E27" s="26"/>
    </row>
    <row r="28" spans="1:26" ht="20.100000000000001" customHeight="1" x14ac:dyDescent="0.3">
      <c r="A28" s="82" t="s">
        <v>120</v>
      </c>
      <c r="B28" s="82"/>
      <c r="C28" s="82"/>
      <c r="D28" s="82"/>
      <c r="E28" s="82"/>
      <c r="F28" s="82"/>
      <c r="G28" s="82"/>
      <c r="H28" s="82"/>
      <c r="I28" s="82"/>
      <c r="J28" s="82"/>
      <c r="K28" s="82"/>
      <c r="L28" s="82"/>
      <c r="M28" s="82"/>
      <c r="N28" s="82"/>
      <c r="O28" s="82"/>
      <c r="P28" s="82"/>
      <c r="Q28" s="82"/>
      <c r="R28" s="82"/>
      <c r="S28" s="82"/>
      <c r="T28" s="82"/>
      <c r="U28" s="82"/>
      <c r="V28" s="82"/>
      <c r="W28" s="82"/>
      <c r="X28" s="82"/>
      <c r="Y28" s="82"/>
      <c r="Z28" s="82"/>
    </row>
    <row r="29" spans="1:26" ht="10.050000000000001" customHeight="1" x14ac:dyDescent="0.4">
      <c r="A29" s="25"/>
      <c r="B29" s="26"/>
      <c r="C29" s="26"/>
      <c r="D29" s="26"/>
      <c r="E29" s="26"/>
    </row>
    <row r="30" spans="1:26" ht="20.25" customHeight="1" x14ac:dyDescent="0.3">
      <c r="A30" s="82" t="s">
        <v>185</v>
      </c>
      <c r="B30" s="82"/>
      <c r="C30" s="82"/>
      <c r="D30" s="82"/>
      <c r="E30" s="82"/>
      <c r="F30" s="82"/>
      <c r="G30" s="82"/>
      <c r="H30" s="82"/>
      <c r="I30" s="82"/>
      <c r="J30" s="82"/>
      <c r="K30" s="82"/>
      <c r="L30" s="82"/>
      <c r="M30" s="82"/>
      <c r="N30" s="82"/>
      <c r="O30" s="82"/>
      <c r="P30" s="82"/>
      <c r="Q30" s="82"/>
      <c r="R30" s="82"/>
      <c r="S30" s="82"/>
      <c r="T30" s="82"/>
      <c r="U30" s="82"/>
      <c r="V30" s="82"/>
      <c r="W30" s="82"/>
      <c r="X30" s="82"/>
      <c r="Y30" s="82"/>
      <c r="Z30" s="82"/>
    </row>
    <row r="31" spans="1:26" ht="20.25" customHeight="1" x14ac:dyDescent="0.3">
      <c r="A31" s="33" t="s">
        <v>99</v>
      </c>
      <c r="B31" s="82" t="s">
        <v>187</v>
      </c>
      <c r="C31" s="82"/>
      <c r="D31" s="82"/>
      <c r="E31" s="82"/>
      <c r="F31" s="82"/>
      <c r="G31" s="82"/>
      <c r="H31" s="82"/>
      <c r="I31" s="82"/>
      <c r="J31" s="82"/>
      <c r="K31" s="82"/>
      <c r="L31" s="82"/>
      <c r="M31" s="82"/>
      <c r="N31" s="82"/>
      <c r="O31" s="82"/>
      <c r="P31" s="82"/>
      <c r="Q31" s="82"/>
      <c r="R31" s="82"/>
      <c r="S31" s="82"/>
      <c r="T31" s="82"/>
      <c r="U31" s="82"/>
      <c r="V31" s="82"/>
      <c r="W31" s="82"/>
      <c r="X31" s="82"/>
      <c r="Y31" s="82"/>
      <c r="Z31" s="82"/>
    </row>
    <row r="32" spans="1:26" ht="20.25" customHeight="1" x14ac:dyDescent="0.3">
      <c r="A32" s="33" t="s">
        <v>99</v>
      </c>
      <c r="B32" s="82" t="s">
        <v>188</v>
      </c>
      <c r="C32" s="82"/>
      <c r="D32" s="82"/>
      <c r="E32" s="82"/>
      <c r="F32" s="82"/>
      <c r="G32" s="82"/>
      <c r="H32" s="82"/>
      <c r="I32" s="82"/>
      <c r="J32" s="82"/>
      <c r="K32" s="82"/>
      <c r="L32" s="82"/>
      <c r="M32" s="82"/>
      <c r="N32" s="82"/>
      <c r="O32" s="82"/>
      <c r="P32" s="82"/>
      <c r="Q32" s="82"/>
      <c r="R32" s="82"/>
      <c r="S32" s="82"/>
      <c r="T32" s="82"/>
      <c r="U32" s="82"/>
      <c r="V32" s="82"/>
      <c r="W32" s="82"/>
      <c r="X32" s="82"/>
      <c r="Y32" s="82"/>
      <c r="Z32" s="82"/>
    </row>
    <row r="33" spans="1:26" ht="20.25" customHeight="1" x14ac:dyDescent="0.3">
      <c r="A33" s="33" t="s">
        <v>99</v>
      </c>
      <c r="B33" s="82" t="s">
        <v>196</v>
      </c>
      <c r="C33" s="82"/>
      <c r="D33" s="82"/>
      <c r="E33" s="82"/>
      <c r="F33" s="82"/>
      <c r="G33" s="82"/>
      <c r="H33" s="82"/>
      <c r="I33" s="82"/>
      <c r="J33" s="82"/>
      <c r="K33" s="82"/>
      <c r="L33" s="82"/>
      <c r="M33" s="82"/>
      <c r="N33" s="82"/>
      <c r="O33" s="82"/>
      <c r="P33" s="82"/>
      <c r="Q33" s="82"/>
      <c r="R33" s="82"/>
      <c r="S33" s="82"/>
      <c r="T33" s="82"/>
      <c r="U33" s="82"/>
      <c r="V33" s="82"/>
      <c r="W33" s="82"/>
      <c r="X33" s="82"/>
      <c r="Y33" s="82"/>
      <c r="Z33" s="82"/>
    </row>
    <row r="34" spans="1:26" ht="20.25" customHeight="1" x14ac:dyDescent="0.3">
      <c r="A34" s="33" t="s">
        <v>99</v>
      </c>
      <c r="B34" s="82" t="s">
        <v>189</v>
      </c>
      <c r="C34" s="82"/>
      <c r="D34" s="82"/>
      <c r="E34" s="82"/>
      <c r="F34" s="82"/>
      <c r="G34" s="82"/>
      <c r="H34" s="82"/>
      <c r="I34" s="82"/>
      <c r="J34" s="82"/>
      <c r="K34" s="82"/>
      <c r="L34" s="82"/>
      <c r="M34" s="82"/>
      <c r="N34" s="82"/>
      <c r="O34" s="82"/>
      <c r="P34" s="82"/>
      <c r="Q34" s="82"/>
      <c r="R34" s="82"/>
      <c r="S34" s="82"/>
      <c r="T34" s="82"/>
      <c r="U34" s="82"/>
      <c r="V34" s="82"/>
      <c r="W34" s="82"/>
      <c r="X34" s="82"/>
      <c r="Y34" s="82"/>
      <c r="Z34" s="82"/>
    </row>
    <row r="35" spans="1:26" ht="20.25" customHeight="1" x14ac:dyDescent="0.3">
      <c r="A35" s="33" t="s">
        <v>99</v>
      </c>
      <c r="B35" s="82" t="s">
        <v>190</v>
      </c>
      <c r="C35" s="82"/>
      <c r="D35" s="82"/>
      <c r="E35" s="82"/>
      <c r="F35" s="82"/>
      <c r="G35" s="82"/>
      <c r="H35" s="82"/>
      <c r="I35" s="82"/>
      <c r="J35" s="82"/>
      <c r="K35" s="82"/>
      <c r="L35" s="82"/>
      <c r="M35" s="82"/>
      <c r="N35" s="82"/>
      <c r="O35" s="82"/>
      <c r="P35" s="82"/>
      <c r="Q35" s="82"/>
      <c r="R35" s="82"/>
      <c r="S35" s="82"/>
      <c r="T35" s="82"/>
      <c r="U35" s="82"/>
      <c r="V35" s="82"/>
      <c r="W35" s="82"/>
      <c r="X35" s="82"/>
      <c r="Y35" s="82"/>
      <c r="Z35" s="82"/>
    </row>
    <row r="36" spans="1:26" ht="10.050000000000001" customHeight="1" x14ac:dyDescent="0.4">
      <c r="A36" s="25"/>
      <c r="B36" s="26"/>
      <c r="C36" s="26"/>
      <c r="D36" s="26"/>
      <c r="E36" s="26"/>
    </row>
    <row r="37" spans="1:26" ht="20.25" customHeight="1" x14ac:dyDescent="0.3">
      <c r="A37" s="82" t="s">
        <v>186</v>
      </c>
      <c r="B37" s="82"/>
      <c r="C37" s="82"/>
      <c r="D37" s="82"/>
      <c r="E37" s="82"/>
      <c r="F37" s="82"/>
      <c r="G37" s="82"/>
      <c r="H37" s="82"/>
      <c r="I37" s="82"/>
      <c r="J37" s="82"/>
      <c r="K37" s="82"/>
      <c r="L37" s="82"/>
      <c r="M37" s="82"/>
      <c r="N37" s="82"/>
      <c r="O37" s="82"/>
      <c r="P37" s="82"/>
      <c r="Q37" s="82"/>
      <c r="R37" s="82"/>
      <c r="S37" s="82"/>
      <c r="T37" s="82"/>
      <c r="U37" s="82"/>
      <c r="V37" s="82"/>
      <c r="W37" s="82"/>
      <c r="X37" s="82"/>
      <c r="Y37" s="82"/>
      <c r="Z37" s="82"/>
    </row>
    <row r="38" spans="1:26" ht="65.099999999999994" customHeight="1" x14ac:dyDescent="0.3">
      <c r="A38" s="33" t="s">
        <v>99</v>
      </c>
      <c r="B38" s="82" t="s">
        <v>193</v>
      </c>
      <c r="C38" s="82"/>
      <c r="D38" s="82"/>
      <c r="E38" s="82"/>
      <c r="F38" s="82"/>
      <c r="G38" s="82"/>
      <c r="H38" s="82"/>
      <c r="I38" s="82"/>
      <c r="J38" s="82"/>
      <c r="K38" s="82"/>
      <c r="L38" s="82"/>
      <c r="M38" s="82"/>
      <c r="N38" s="82"/>
      <c r="O38" s="82"/>
      <c r="P38" s="82"/>
      <c r="Q38" s="82"/>
      <c r="R38" s="82"/>
      <c r="S38" s="82"/>
      <c r="T38" s="82"/>
      <c r="U38" s="82"/>
      <c r="V38" s="82"/>
      <c r="W38" s="82"/>
      <c r="X38" s="82"/>
      <c r="Y38" s="82"/>
      <c r="Z38" s="82"/>
    </row>
    <row r="39" spans="1:26" ht="45" customHeight="1" x14ac:dyDescent="0.3">
      <c r="A39" s="33" t="s">
        <v>99</v>
      </c>
      <c r="B39" s="82" t="s">
        <v>216</v>
      </c>
      <c r="C39" s="82"/>
      <c r="D39" s="82"/>
      <c r="E39" s="82"/>
      <c r="F39" s="82"/>
      <c r="G39" s="82"/>
      <c r="H39" s="82"/>
      <c r="I39" s="82"/>
      <c r="J39" s="82"/>
      <c r="K39" s="82"/>
      <c r="L39" s="82"/>
      <c r="M39" s="82"/>
      <c r="N39" s="82"/>
      <c r="O39" s="82"/>
      <c r="P39" s="82"/>
      <c r="Q39" s="82"/>
      <c r="R39" s="82"/>
      <c r="S39" s="82"/>
      <c r="T39" s="82"/>
      <c r="U39" s="82"/>
      <c r="V39" s="82"/>
      <c r="W39" s="82"/>
      <c r="X39" s="82"/>
      <c r="Y39" s="82"/>
      <c r="Z39" s="82"/>
    </row>
    <row r="40" spans="1:26" ht="45" customHeight="1" x14ac:dyDescent="0.3">
      <c r="A40" s="33" t="s">
        <v>99</v>
      </c>
      <c r="B40" s="82" t="s">
        <v>191</v>
      </c>
      <c r="C40" s="82"/>
      <c r="D40" s="82"/>
      <c r="E40" s="82"/>
      <c r="F40" s="82"/>
      <c r="G40" s="82"/>
      <c r="H40" s="82"/>
      <c r="I40" s="82"/>
      <c r="J40" s="82"/>
      <c r="K40" s="82"/>
      <c r="L40" s="82"/>
      <c r="M40" s="82"/>
      <c r="N40" s="82"/>
      <c r="O40" s="82"/>
      <c r="P40" s="82"/>
      <c r="Q40" s="82"/>
      <c r="R40" s="82"/>
      <c r="S40" s="82"/>
      <c r="T40" s="82"/>
      <c r="U40" s="82"/>
      <c r="V40" s="82"/>
      <c r="W40" s="82"/>
      <c r="X40" s="82"/>
      <c r="Y40" s="82"/>
      <c r="Z40" s="82"/>
    </row>
    <row r="41" spans="1:26" ht="26.4" customHeight="1" x14ac:dyDescent="0.3">
      <c r="A41" s="33" t="s">
        <v>99</v>
      </c>
      <c r="B41" s="82" t="s">
        <v>192</v>
      </c>
      <c r="C41" s="82"/>
      <c r="D41" s="82"/>
      <c r="E41" s="82"/>
      <c r="F41" s="82"/>
      <c r="G41" s="82"/>
      <c r="H41" s="82"/>
      <c r="I41" s="82"/>
      <c r="J41" s="82"/>
      <c r="K41" s="82"/>
      <c r="L41" s="82"/>
      <c r="M41" s="82"/>
      <c r="N41" s="82"/>
      <c r="O41" s="82"/>
      <c r="P41" s="82"/>
      <c r="Q41" s="82"/>
      <c r="R41" s="82"/>
      <c r="S41" s="82"/>
      <c r="T41" s="82"/>
      <c r="U41" s="82"/>
      <c r="V41" s="82"/>
      <c r="W41" s="82"/>
      <c r="X41" s="82"/>
      <c r="Y41" s="82"/>
      <c r="Z41" s="82"/>
    </row>
    <row r="42" spans="1:26" ht="10.050000000000001" customHeight="1" x14ac:dyDescent="0.4">
      <c r="A42" s="25"/>
      <c r="B42" s="26"/>
      <c r="C42" s="26"/>
      <c r="D42" s="26"/>
      <c r="E42" s="26"/>
    </row>
    <row r="43" spans="1:26" ht="20.25" customHeight="1" x14ac:dyDescent="0.3">
      <c r="A43" s="83" t="s">
        <v>217</v>
      </c>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ht="64.8" customHeight="1" x14ac:dyDescent="0.3">
      <c r="A44" s="33" t="s">
        <v>99</v>
      </c>
      <c r="B44" s="82" t="s">
        <v>218</v>
      </c>
      <c r="C44" s="82"/>
      <c r="D44" s="82"/>
      <c r="E44" s="82"/>
      <c r="F44" s="82"/>
      <c r="G44" s="82"/>
      <c r="H44" s="82"/>
      <c r="I44" s="82"/>
      <c r="J44" s="82"/>
      <c r="K44" s="82"/>
      <c r="L44" s="82"/>
      <c r="M44" s="82"/>
      <c r="N44" s="82"/>
      <c r="O44" s="82"/>
      <c r="P44" s="82"/>
      <c r="Q44" s="82"/>
      <c r="R44" s="82"/>
      <c r="S44" s="82"/>
      <c r="T44" s="82"/>
      <c r="U44" s="82"/>
      <c r="V44" s="82"/>
      <c r="W44" s="82"/>
      <c r="X44" s="82"/>
      <c r="Y44" s="82"/>
      <c r="Z44" s="82"/>
    </row>
    <row r="45" spans="1:26" ht="10.050000000000001" customHeight="1" x14ac:dyDescent="0.4">
      <c r="A45" s="25"/>
      <c r="B45" s="26"/>
      <c r="C45" s="26"/>
      <c r="D45" s="26"/>
      <c r="E45" s="26"/>
    </row>
    <row r="46" spans="1:26" ht="20.25" customHeight="1" x14ac:dyDescent="0.3">
      <c r="A46" s="83" t="s">
        <v>194</v>
      </c>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65.099999999999994" customHeight="1" x14ac:dyDescent="0.3">
      <c r="A47" s="82" t="s">
        <v>195</v>
      </c>
      <c r="B47" s="82"/>
      <c r="C47" s="82"/>
      <c r="D47" s="82"/>
      <c r="E47" s="82"/>
      <c r="F47" s="82"/>
      <c r="G47" s="82"/>
      <c r="H47" s="82"/>
      <c r="I47" s="82"/>
      <c r="J47" s="82"/>
      <c r="K47" s="82"/>
      <c r="L47" s="82"/>
      <c r="M47" s="82"/>
      <c r="N47" s="82"/>
      <c r="O47" s="82"/>
      <c r="P47" s="82"/>
      <c r="Q47" s="82"/>
      <c r="R47" s="82"/>
      <c r="S47" s="82"/>
      <c r="T47" s="82"/>
      <c r="U47" s="82"/>
      <c r="V47" s="82"/>
      <c r="W47" s="82"/>
      <c r="X47" s="82"/>
      <c r="Y47" s="24"/>
    </row>
    <row r="48" spans="1:26" ht="45" customHeight="1" x14ac:dyDescent="0.3">
      <c r="A48" s="33" t="s">
        <v>99</v>
      </c>
      <c r="B48" s="82" t="s">
        <v>168</v>
      </c>
      <c r="C48" s="82"/>
      <c r="D48" s="82"/>
      <c r="E48" s="82"/>
      <c r="F48" s="82"/>
      <c r="G48" s="82"/>
      <c r="H48" s="82"/>
      <c r="I48" s="82"/>
      <c r="J48" s="82"/>
      <c r="K48" s="82"/>
      <c r="L48" s="82"/>
      <c r="M48" s="82"/>
      <c r="N48" s="82"/>
      <c r="O48" s="82"/>
      <c r="P48" s="82"/>
      <c r="Q48" s="82"/>
      <c r="R48" s="82"/>
      <c r="S48" s="82"/>
      <c r="T48" s="82"/>
      <c r="U48" s="82"/>
      <c r="V48" s="82"/>
      <c r="W48" s="82"/>
      <c r="X48" s="82"/>
      <c r="Y48" s="82"/>
      <c r="Z48" s="82"/>
    </row>
    <row r="49" spans="1:26" ht="45" customHeight="1" x14ac:dyDescent="0.3">
      <c r="A49" s="33" t="s">
        <v>99</v>
      </c>
      <c r="B49" s="82" t="s">
        <v>169</v>
      </c>
      <c r="C49" s="82"/>
      <c r="D49" s="82"/>
      <c r="E49" s="82"/>
      <c r="F49" s="82"/>
      <c r="G49" s="82"/>
      <c r="H49" s="82"/>
      <c r="I49" s="82"/>
      <c r="J49" s="82"/>
      <c r="K49" s="82"/>
      <c r="L49" s="82"/>
      <c r="M49" s="82"/>
      <c r="N49" s="82"/>
      <c r="O49" s="82"/>
      <c r="P49" s="82"/>
      <c r="Q49" s="82"/>
      <c r="R49" s="82"/>
      <c r="S49" s="82"/>
      <c r="T49" s="82"/>
      <c r="U49" s="82"/>
      <c r="V49" s="82"/>
      <c r="W49" s="82"/>
      <c r="X49" s="82"/>
      <c r="Y49" s="82"/>
      <c r="Z49" s="82"/>
    </row>
    <row r="50" spans="1:26" ht="20.25" customHeight="1" x14ac:dyDescent="0.3">
      <c r="A50" s="33" t="s">
        <v>99</v>
      </c>
      <c r="B50" s="82" t="s">
        <v>170</v>
      </c>
      <c r="C50" s="82"/>
      <c r="D50" s="82"/>
      <c r="E50" s="82"/>
      <c r="F50" s="82"/>
      <c r="G50" s="82"/>
      <c r="H50" s="82"/>
      <c r="I50" s="82"/>
      <c r="J50" s="82"/>
      <c r="K50" s="82"/>
      <c r="L50" s="82"/>
      <c r="M50" s="82"/>
      <c r="N50" s="82"/>
      <c r="O50" s="82"/>
      <c r="P50" s="82"/>
      <c r="Q50" s="82"/>
      <c r="R50" s="82"/>
      <c r="S50" s="82"/>
      <c r="T50" s="82"/>
      <c r="U50" s="82"/>
      <c r="V50" s="82"/>
      <c r="W50" s="82"/>
      <c r="X50" s="82"/>
      <c r="Y50" s="82"/>
      <c r="Z50" s="82"/>
    </row>
    <row r="51" spans="1:26" ht="10.050000000000001" customHeight="1" x14ac:dyDescent="0.3">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20.25" customHeight="1" x14ac:dyDescent="0.3">
      <c r="A52" s="83" t="s">
        <v>171</v>
      </c>
      <c r="B52" s="83"/>
      <c r="C52" s="83"/>
      <c r="D52" s="83"/>
      <c r="E52" s="83"/>
      <c r="F52" s="83"/>
      <c r="G52" s="83"/>
      <c r="H52" s="83"/>
      <c r="I52" s="83"/>
      <c r="J52" s="83"/>
      <c r="K52" s="83"/>
      <c r="L52" s="83"/>
      <c r="M52" s="83"/>
      <c r="N52" s="83"/>
      <c r="O52" s="83"/>
      <c r="P52" s="83"/>
      <c r="Q52" s="83"/>
      <c r="R52" s="83"/>
      <c r="S52" s="83"/>
      <c r="T52" s="83"/>
      <c r="U52" s="83"/>
      <c r="V52" s="83"/>
      <c r="W52" s="83"/>
      <c r="X52" s="83"/>
      <c r="Y52" s="77"/>
    </row>
    <row r="53" spans="1:26" ht="20.25" customHeight="1" x14ac:dyDescent="0.3">
      <c r="A53" s="33" t="s">
        <v>99</v>
      </c>
      <c r="B53" s="82" t="s">
        <v>176</v>
      </c>
      <c r="C53" s="82"/>
      <c r="D53" s="82"/>
      <c r="E53" s="82"/>
      <c r="F53" s="82"/>
      <c r="G53" s="82"/>
      <c r="H53" s="82"/>
      <c r="I53" s="82"/>
      <c r="J53" s="82"/>
      <c r="K53" s="82"/>
      <c r="L53" s="82"/>
      <c r="M53" s="82"/>
      <c r="N53" s="82"/>
      <c r="O53" s="82"/>
      <c r="P53" s="82"/>
      <c r="Q53" s="82"/>
      <c r="R53" s="82"/>
      <c r="S53" s="82"/>
      <c r="T53" s="82"/>
      <c r="U53" s="82"/>
      <c r="V53" s="82"/>
      <c r="W53" s="82"/>
      <c r="X53" s="82"/>
      <c r="Y53" s="82"/>
      <c r="Z53" s="82"/>
    </row>
    <row r="54" spans="1:26" ht="20.25" customHeight="1" x14ac:dyDescent="0.3">
      <c r="A54" s="33" t="s">
        <v>99</v>
      </c>
      <c r="B54" s="82" t="s">
        <v>172</v>
      </c>
      <c r="C54" s="82"/>
      <c r="D54" s="82"/>
      <c r="E54" s="82"/>
      <c r="F54" s="82"/>
      <c r="G54" s="82"/>
      <c r="H54" s="82"/>
      <c r="I54" s="82"/>
      <c r="J54" s="82"/>
      <c r="K54" s="82"/>
      <c r="L54" s="82"/>
      <c r="M54" s="82"/>
      <c r="N54" s="82"/>
      <c r="O54" s="82"/>
      <c r="P54" s="82"/>
      <c r="Q54" s="82"/>
      <c r="R54" s="82"/>
      <c r="S54" s="82"/>
      <c r="T54" s="82"/>
      <c r="U54" s="82"/>
      <c r="V54" s="82"/>
      <c r="W54" s="82"/>
      <c r="X54" s="82"/>
      <c r="Y54" s="82"/>
      <c r="Z54" s="82"/>
    </row>
    <row r="55" spans="1:26" ht="20.25" customHeight="1" x14ac:dyDescent="0.3">
      <c r="A55" s="33" t="s">
        <v>99</v>
      </c>
      <c r="B55" s="82" t="s">
        <v>173</v>
      </c>
      <c r="C55" s="82"/>
      <c r="D55" s="82"/>
      <c r="E55" s="82"/>
      <c r="F55" s="82"/>
      <c r="G55" s="82"/>
      <c r="H55" s="82"/>
      <c r="I55" s="82"/>
      <c r="J55" s="82"/>
      <c r="K55" s="82"/>
      <c r="L55" s="82"/>
      <c r="M55" s="82"/>
      <c r="N55" s="82"/>
      <c r="O55" s="82"/>
      <c r="P55" s="82"/>
      <c r="Q55" s="82"/>
      <c r="R55" s="82"/>
      <c r="S55" s="82"/>
      <c r="T55" s="82"/>
      <c r="U55" s="82"/>
      <c r="V55" s="82"/>
      <c r="W55" s="82"/>
      <c r="X55" s="82"/>
      <c r="Y55" s="82"/>
      <c r="Z55" s="82"/>
    </row>
    <row r="56" spans="1:26" ht="45" customHeight="1" x14ac:dyDescent="0.3">
      <c r="A56" s="33" t="s">
        <v>99</v>
      </c>
      <c r="B56" s="82" t="s">
        <v>174</v>
      </c>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ht="45" customHeight="1" x14ac:dyDescent="0.3">
      <c r="A57" s="33" t="s">
        <v>99</v>
      </c>
      <c r="B57" s="82" t="s">
        <v>175</v>
      </c>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ht="20.25" customHeight="1" x14ac:dyDescent="0.3">
      <c r="A58" s="33" t="s">
        <v>99</v>
      </c>
      <c r="B58" s="82" t="s">
        <v>177</v>
      </c>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ht="20.25" customHeight="1" x14ac:dyDescent="0.3">
      <c r="A59" s="33" t="s">
        <v>99</v>
      </c>
      <c r="B59" s="82" t="s">
        <v>178</v>
      </c>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ht="20.25" customHeight="1" x14ac:dyDescent="0.3">
      <c r="A60" s="33" t="s">
        <v>99</v>
      </c>
      <c r="B60" s="82" t="s">
        <v>179</v>
      </c>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ht="20.25" customHeight="1" x14ac:dyDescent="0.3">
      <c r="A61" s="33" t="s">
        <v>99</v>
      </c>
      <c r="B61" s="82" t="s">
        <v>180</v>
      </c>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ht="20.25" customHeight="1" x14ac:dyDescent="0.3">
      <c r="A62" s="33" t="s">
        <v>99</v>
      </c>
      <c r="B62" s="82" t="s">
        <v>181</v>
      </c>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ht="10.050000000000001" customHeight="1" x14ac:dyDescent="0.4">
      <c r="A63" s="25"/>
      <c r="B63" s="26"/>
      <c r="C63" s="26"/>
      <c r="D63" s="26"/>
      <c r="E63" s="26"/>
    </row>
    <row r="64" spans="1:26" ht="20.25" customHeight="1" x14ac:dyDescent="0.3">
      <c r="A64" s="82" t="s">
        <v>182</v>
      </c>
      <c r="B64" s="82"/>
      <c r="C64" s="82"/>
      <c r="D64" s="82"/>
      <c r="E64" s="82"/>
      <c r="F64" s="82"/>
      <c r="G64" s="82"/>
      <c r="H64" s="82"/>
      <c r="I64" s="82"/>
      <c r="J64" s="82"/>
      <c r="K64" s="82"/>
      <c r="L64" s="82"/>
      <c r="M64" s="84" t="s">
        <v>183</v>
      </c>
      <c r="N64" s="84"/>
      <c r="O64" s="84"/>
      <c r="P64" s="84"/>
      <c r="Q64" s="84"/>
      <c r="R64" s="84"/>
      <c r="S64" s="84"/>
      <c r="T64" s="84"/>
      <c r="U64" s="84"/>
      <c r="V64" s="84"/>
      <c r="W64" s="84"/>
      <c r="X64" s="84"/>
      <c r="Y64" s="84"/>
      <c r="Z64" s="84"/>
    </row>
    <row r="65" spans="1:26" ht="10.050000000000001" customHeight="1" thickBot="1" x14ac:dyDescent="0.3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0.050000000000001" customHeight="1" x14ac:dyDescent="0.3">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8" customHeight="1" x14ac:dyDescent="0.3">
      <c r="A67" s="27" t="s">
        <v>57</v>
      </c>
      <c r="I67" s="92" t="s">
        <v>65</v>
      </c>
      <c r="J67" s="92"/>
      <c r="K67" s="92"/>
      <c r="L67" s="92"/>
      <c r="M67" s="28"/>
      <c r="N67" s="92" t="s">
        <v>66</v>
      </c>
      <c r="O67" s="92"/>
      <c r="P67" s="92"/>
      <c r="Q67" s="92"/>
      <c r="R67" s="28"/>
      <c r="S67" s="92" t="s">
        <v>67</v>
      </c>
      <c r="T67" s="92"/>
      <c r="U67" s="92"/>
      <c r="V67" s="92"/>
      <c r="W67" s="92"/>
    </row>
    <row r="68" spans="1:26" s="29" customFormat="1" ht="40.049999999999997" customHeight="1" x14ac:dyDescent="0.3">
      <c r="G68" s="30" t="s">
        <v>44</v>
      </c>
      <c r="I68" s="88" t="s">
        <v>223</v>
      </c>
      <c r="J68" s="90"/>
      <c r="K68" s="90"/>
      <c r="L68" s="91"/>
      <c r="N68" s="88" t="s">
        <v>224</v>
      </c>
      <c r="O68" s="90"/>
      <c r="P68" s="90"/>
      <c r="Q68" s="91"/>
      <c r="S68" s="88" t="s">
        <v>225</v>
      </c>
      <c r="T68" s="89"/>
      <c r="U68" s="90"/>
      <c r="V68" s="90"/>
      <c r="W68" s="91"/>
    </row>
    <row r="69" spans="1:26" ht="5.0999999999999996" customHeight="1" x14ac:dyDescent="0.3">
      <c r="G69" s="31"/>
    </row>
    <row r="70" spans="1:26" ht="45" customHeight="1" x14ac:dyDescent="0.3">
      <c r="A70" s="82" t="s">
        <v>184</v>
      </c>
      <c r="B70" s="82"/>
      <c r="C70" s="82"/>
      <c r="D70" s="82"/>
      <c r="E70" s="82"/>
      <c r="F70" s="82"/>
      <c r="G70" s="82"/>
      <c r="H70" s="82"/>
      <c r="I70" s="82"/>
      <c r="J70" s="82"/>
      <c r="K70" s="82"/>
      <c r="L70" s="82"/>
      <c r="M70" s="82"/>
      <c r="N70" s="82"/>
      <c r="O70" s="82"/>
      <c r="P70" s="82"/>
      <c r="Q70" s="82"/>
      <c r="R70" s="82"/>
      <c r="S70" s="82"/>
      <c r="T70" s="82"/>
      <c r="U70" s="82"/>
      <c r="V70" s="82"/>
      <c r="W70" s="82"/>
      <c r="X70" s="82"/>
      <c r="Y70" s="82"/>
      <c r="Z70" s="82"/>
    </row>
    <row r="71" spans="1:26" ht="10.050000000000001" customHeight="1" thickBot="1" x14ac:dyDescent="0.3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0.050000000000001" customHeight="1" x14ac:dyDescent="0.3">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8" customHeight="1" x14ac:dyDescent="0.3">
      <c r="A73" s="82" t="s">
        <v>97</v>
      </c>
      <c r="B73" s="82"/>
      <c r="C73" s="82"/>
      <c r="D73" s="82"/>
      <c r="E73" s="82"/>
      <c r="F73" s="82"/>
      <c r="G73" s="82"/>
      <c r="H73" s="82"/>
      <c r="I73" s="82"/>
      <c r="J73" s="82"/>
      <c r="K73" s="82"/>
      <c r="L73" s="82"/>
      <c r="M73" s="82"/>
      <c r="N73" s="82"/>
      <c r="O73" s="82"/>
      <c r="P73" s="82"/>
      <c r="Q73" s="82"/>
      <c r="R73" s="82"/>
      <c r="S73" s="82"/>
      <c r="T73" s="82"/>
      <c r="U73" s="82"/>
      <c r="V73" s="82"/>
      <c r="W73" s="82"/>
      <c r="X73" s="82"/>
      <c r="Y73" s="82"/>
      <c r="Z73" s="82"/>
    </row>
    <row r="74" spans="1:26" ht="40.049999999999997" customHeight="1" x14ac:dyDescent="0.3">
      <c r="A74" s="82" t="s">
        <v>98</v>
      </c>
      <c r="B74" s="82"/>
      <c r="C74" s="82"/>
      <c r="D74" s="82"/>
      <c r="E74" s="82"/>
      <c r="F74" s="82"/>
      <c r="G74" s="82"/>
      <c r="H74" s="82"/>
      <c r="I74" s="82"/>
      <c r="J74" s="82"/>
      <c r="K74" s="82"/>
      <c r="L74" s="82"/>
      <c r="M74" s="82"/>
      <c r="N74" s="82"/>
      <c r="O74" s="82"/>
      <c r="P74" s="82"/>
      <c r="Q74" s="82"/>
      <c r="R74" s="82"/>
      <c r="S74" s="82"/>
      <c r="T74" s="82"/>
      <c r="U74" s="82"/>
      <c r="V74" s="82"/>
      <c r="W74" s="82"/>
      <c r="X74" s="82"/>
      <c r="Y74" s="82"/>
      <c r="Z74" s="82"/>
    </row>
    <row r="75" spans="1:26" ht="25.05" customHeight="1" x14ac:dyDescent="0.3">
      <c r="A75" s="87" t="s">
        <v>41</v>
      </c>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ht="10.050000000000001" customHeight="1" thickBot="1" x14ac:dyDescent="0.3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0.050000000000001" customHeight="1" x14ac:dyDescent="0.3"/>
    <row r="78" spans="1:26" ht="20.100000000000001" customHeight="1" x14ac:dyDescent="0.3">
      <c r="A78" s="32" t="s">
        <v>60</v>
      </c>
    </row>
    <row r="79" spans="1:26" ht="20.100000000000001" customHeight="1" x14ac:dyDescent="0.3">
      <c r="A79" s="33" t="s">
        <v>99</v>
      </c>
      <c r="B79" s="87" t="s">
        <v>61</v>
      </c>
      <c r="C79" s="87"/>
      <c r="D79" s="87"/>
      <c r="E79" s="87"/>
      <c r="F79" s="87"/>
      <c r="G79" s="87"/>
      <c r="H79" s="87"/>
      <c r="I79" s="87"/>
      <c r="J79" s="87"/>
      <c r="K79" s="87"/>
      <c r="L79" s="87"/>
      <c r="M79" s="87"/>
      <c r="N79" s="87"/>
      <c r="O79" s="87"/>
      <c r="P79" s="87"/>
      <c r="Q79" s="87"/>
      <c r="R79" s="87"/>
      <c r="S79" s="87"/>
      <c r="T79" s="87"/>
      <c r="U79" s="87"/>
      <c r="V79" s="87"/>
      <c r="W79" s="87"/>
      <c r="X79" s="87"/>
      <c r="Y79" s="87"/>
      <c r="Z79" s="87"/>
    </row>
    <row r="80" spans="1:26" ht="20.100000000000001" customHeight="1" x14ac:dyDescent="0.3">
      <c r="A80" s="33" t="s">
        <v>99</v>
      </c>
      <c r="B80" s="87" t="s">
        <v>62</v>
      </c>
      <c r="C80" s="87"/>
      <c r="D80" s="87"/>
      <c r="E80" s="87"/>
      <c r="F80" s="87"/>
      <c r="G80" s="87"/>
      <c r="H80" s="87"/>
      <c r="I80" s="87"/>
      <c r="J80" s="87"/>
      <c r="K80" s="87"/>
      <c r="L80" s="87"/>
      <c r="M80" s="87"/>
      <c r="N80" s="87"/>
      <c r="O80" s="87"/>
      <c r="P80" s="87"/>
      <c r="Q80" s="87"/>
      <c r="R80" s="87"/>
      <c r="S80" s="87"/>
      <c r="T80" s="87"/>
      <c r="U80" s="87"/>
      <c r="V80" s="87"/>
      <c r="W80" s="87"/>
      <c r="X80" s="87"/>
      <c r="Y80" s="87"/>
      <c r="Z80" s="87"/>
    </row>
    <row r="81" spans="1:26" ht="10.050000000000001" customHeight="1" thickBot="1" x14ac:dyDescent="0.3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sheetData>
  <sheetProtection algorithmName="SHA-512" hashValue="sGVrz7QFgLg2WZYvTsh6CZYt4rS8m3A0chJ46QJOmveMxRaKcwUtkxL/vVkQ6B36QV4RObenM6T02aCoYvqqEQ==" saltValue="G3LQOSdvi/rnpLRgBxBKHw==" spinCount="100000" sheet="1" objects="1" scenarios="1"/>
  <mergeCells count="55">
    <mergeCell ref="B44:Z44"/>
    <mergeCell ref="S68:W68"/>
    <mergeCell ref="B13:Z13"/>
    <mergeCell ref="A28:Z28"/>
    <mergeCell ref="I68:L68"/>
    <mergeCell ref="N68:Q68"/>
    <mergeCell ref="I67:L67"/>
    <mergeCell ref="N67:Q67"/>
    <mergeCell ref="S67:W67"/>
    <mergeCell ref="A26:Z26"/>
    <mergeCell ref="A47:X47"/>
    <mergeCell ref="B48:Z48"/>
    <mergeCell ref="A64:L64"/>
    <mergeCell ref="B49:Z49"/>
    <mergeCell ref="B50:Z50"/>
    <mergeCell ref="A52:X52"/>
    <mergeCell ref="B54:Z54"/>
    <mergeCell ref="B79:Z79"/>
    <mergeCell ref="B80:Z80"/>
    <mergeCell ref="A74:Z74"/>
    <mergeCell ref="A70:Z70"/>
    <mergeCell ref="A73:Z73"/>
    <mergeCell ref="A75:Z75"/>
    <mergeCell ref="A6:Z6"/>
    <mergeCell ref="A5:Z5"/>
    <mergeCell ref="A9:Z9"/>
    <mergeCell ref="B23:X23"/>
    <mergeCell ref="B24:X24"/>
    <mergeCell ref="A11:Z11"/>
    <mergeCell ref="A22:Z22"/>
    <mergeCell ref="B12:Z12"/>
    <mergeCell ref="A15:V15"/>
    <mergeCell ref="A30:Z30"/>
    <mergeCell ref="A37:Z37"/>
    <mergeCell ref="B31:Z31"/>
    <mergeCell ref="B32:Z32"/>
    <mergeCell ref="B33:Z33"/>
    <mergeCell ref="B34:Z34"/>
    <mergeCell ref="B35:Z35"/>
    <mergeCell ref="B41:Z41"/>
    <mergeCell ref="B38:Z38"/>
    <mergeCell ref="B39:Z39"/>
    <mergeCell ref="A46:Z46"/>
    <mergeCell ref="M64:Z64"/>
    <mergeCell ref="B40:Z40"/>
    <mergeCell ref="B55:Z55"/>
    <mergeCell ref="B56:Z56"/>
    <mergeCell ref="B57:Z57"/>
    <mergeCell ref="B53:Z53"/>
    <mergeCell ref="B58:Z58"/>
    <mergeCell ref="B59:Z59"/>
    <mergeCell ref="B60:Z60"/>
    <mergeCell ref="B61:Z61"/>
    <mergeCell ref="B62:Z62"/>
    <mergeCell ref="A43:Z43"/>
  </mergeCells>
  <hyperlinks>
    <hyperlink ref="A75" r:id="rId1" xr:uid="{00000000-0004-0000-0000-000000000000}"/>
    <hyperlink ref="B79" r:id="rId2" xr:uid="{00000000-0004-0000-0000-000002000000}"/>
    <hyperlink ref="B80" r:id="rId3" xr:uid="{00000000-0004-0000-0000-000004000000}"/>
    <hyperlink ref="B79:Z79" r:id="rId4" display="Frequently Asked Questions" xr:uid="{E5D73FE5-FE7A-4432-9A3C-3F30F383C088}"/>
    <hyperlink ref="B12" r:id="rId5" display="Band Descriptors" xr:uid="{21155FF7-1C6A-40D2-914D-B769BFEBDC5E}"/>
    <hyperlink ref="B12:Z12" r:id="rId6" display="2 year old Band Descriptors" xr:uid="{91BF03B2-4F5F-4630-B5AC-606D3E385B59}"/>
    <hyperlink ref="A6" r:id="rId7" xr:uid="{377D57A3-A859-447E-BAA7-773B086E1DC6}"/>
    <hyperlink ref="B13" r:id="rId8" display="Band Descriptors" xr:uid="{8249B17C-07B9-4407-BFE0-2331A7EA4D4F}"/>
    <hyperlink ref="B13:Z13" r:id="rId9" display="3 and 4  year old Band Descriptors" xr:uid="{AB50D5AE-BABE-4EEB-B01E-E34232CC62D2}"/>
    <hyperlink ref="M64:Z64" r:id="rId10" display="SEND inclusion web pages" xr:uid="{0A8E24E5-76C5-453E-AA24-7645BEB161B1}"/>
  </hyperlinks>
  <pageMargins left="0.39370078740157483" right="0.39370078740157483" top="0.39370078740157483" bottom="0.19685039370078741" header="0.31496062992125984" footer="0.19685039370078741"/>
  <pageSetup paperSize="9" scale="99" fitToHeight="0" orientation="portrait" r:id="rId11"/>
  <rowBreaks count="1" manualBreakCount="1">
    <brk id="38" max="24" man="1"/>
  </rowBreaks>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17CA3-AC3D-4B5B-A813-8A97DD8E9EE3}">
  <sheetPr codeName="Sheet10">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139</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jUVB323PvUPE/7W75kwIjxlhQp6zFdd6qSTcT3YF3fbHxHyFdtUaP5tJl4b3XVsdkX19+UUVtMcTbZUUHbG78g==" saltValue="RXrF5VOSgiRKH9ShDwIa6g=="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35" priority="1" operator="equal">
      <formula>"YES"</formula>
    </cfRule>
  </conditionalFormatting>
  <dataValidations count="17">
    <dataValidation type="list" allowBlank="1" showInputMessage="1" showErrorMessage="1" sqref="W81" xr:uid="{1B4FCA5A-5A60-4BF7-82E1-A7FAA5D2CD76}">
      <formula1>"NO, YES"</formula1>
    </dataValidation>
    <dataValidation type="list" allowBlank="1" showInputMessage="1" showErrorMessage="1" sqref="W86" xr:uid="{E74A3ADE-83BF-4D3C-A34E-97ABFB019DF4}">
      <formula1>"please choose, 2 year old funding, 3&amp;4 year old funding"</formula1>
    </dataValidation>
    <dataValidation type="list" allowBlank="1" showInputMessage="1" showErrorMessage="1" sqref="W84" xr:uid="{F91C30FF-9D9E-412C-BC2C-1F45236C865B}">
      <formula1>"please choose, NO, YES"</formula1>
    </dataValidation>
    <dataValidation type="list" allowBlank="1" showInputMessage="1" showErrorMessage="1" sqref="Y23 Y31 Y43 Y27 Y45:AB45 Y35:AB35 Y37:AB38" xr:uid="{ECC3C975-6318-4F33-975D-9EC5E25B5EC7}">
      <formula1>"please choose, never, sometimes, frequently, always"</formula1>
    </dataValidation>
    <dataValidation type="list" allowBlank="1" showInputMessage="1" showErrorMessage="1" sqref="Y29:AB29" xr:uid="{BBBAF83E-0069-4F24-B58B-BE9D0098818F}">
      <formula1>"please choose, solitary play, repetitive play, one other child, small group"</formula1>
    </dataValidation>
    <dataValidation type="list" allowBlank="1" showInputMessage="1" showErrorMessage="1" sqref="Y25:AB25" xr:uid="{3191370B-CB00-4F21-83E2-E7EEA2647BCC}">
      <formula1>"please choose, never, sometimes, individualised "</formula1>
    </dataValidation>
    <dataValidation type="list" allowBlank="1" showInputMessage="1" showErrorMessage="1" sqref="Y47:AB47 Y60:Y62 Y51:AB51 Y54 Y60:AB60 Z62:AB62 Y16:AB16" xr:uid="{9680D1D7-4380-4F3E-8E3C-1E5C4A96E7BA}">
      <formula1>"please choose, yes, no"</formula1>
    </dataValidation>
    <dataValidation type="list" allowBlank="1" showInputMessage="1" showErrorMessage="1" sqref="Y41:AB41" xr:uid="{3DEB3147-EC79-4B86-B36C-A9C607EB3206}">
      <formula1>"please choose, monthly, weekly, daily, never"</formula1>
    </dataValidation>
    <dataValidation type="list" allowBlank="1" showInputMessage="1" showErrorMessage="1" sqref="S56" xr:uid="{BDEA8DDE-2008-4074-A59F-AE880CEB0E14}">
      <formula1>"please choose, Gastrostomy,Oxygen Dependency,Tracheostomy,Epilepsy,Type 1 Diabetes,Stoma,Cerebral Palsy - Hemi-Plegi (1 sided),Quadriplegic Cerebral Palsy,OTHER"</formula1>
    </dataValidation>
    <dataValidation type="list" allowBlank="1" showInputMessage="1" showErrorMessage="1" sqref="A66 A68 A70 I66 I68 I70 Q66 Q68 A90 A92 A94 G90 G92" xr:uid="{47A2C72F-1ABF-4CF8-8DE1-D4BE8FBA6422}">
      <formula1>"N, Y"</formula1>
    </dataValidation>
    <dataValidation type="list" allowBlank="1" showInputMessage="1" showErrorMessage="1" sqref="Y49:AB49" xr:uid="{29039963-1B5B-42D6-AF02-9F13DB5FF75E}">
      <formula1>"please choose, never, some equipment, most equipment, all equipment"</formula1>
    </dataValidation>
    <dataValidation type="list" allowBlank="1" showInputMessage="1" showErrorMessage="1" sqref="Y39:AB39" xr:uid="{E828AB07-0689-4BC9-96AE-9691C4D9A8E1}">
      <formula1>"please choose, no, yes"</formula1>
    </dataValidation>
    <dataValidation type="list" allowBlank="1" showInputMessage="1" showErrorMessage="1" sqref="L76:T77 Y76:AB77" xr:uid="{4DA0C887-EC2C-4929-A9BA-1FFA2E6C053D}">
      <formula1>"please choose, universal, Band 1, Band 2, Band 3, Band 4, Band 5"</formula1>
    </dataValidation>
    <dataValidation type="list" allowBlank="1" showInputMessage="1" showErrorMessage="1" sqref="L74:T74 Y74:AB74" xr:uid="{9359B7F3-F2EA-4DD7-999A-9F212B75437E}">
      <formula1>"please choose, 0-11m, 8-20m, 16-26m, 22-36m, 30-50m"</formula1>
    </dataValidation>
    <dataValidation type="list" allowBlank="1" showInputMessage="1" showErrorMessage="1" sqref="Y33:AB33" xr:uid="{2DEDD82B-049F-478F-9EB9-B2D8DB457C57}">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CBDBBDD7-B75B-4FF8-ADE3-EF783AE91454}">
      <formula1>"please choose, not confident, somewhat confident, very confident"</formula1>
    </dataValidation>
    <dataValidation type="list" allowBlank="1" showInputMessage="1" showErrorMessage="1" sqref="Y20:AB20" xr:uid="{5309A2B9-ABA8-4DF3-847D-4C75B24A1CBE}">
      <formula1>"please choose, It was Declined, No, Considered, Requested, In Process, In Draft or Pending, Available"</formula1>
    </dataValidation>
  </dataValidations>
  <hyperlinks>
    <hyperlink ref="A100" r:id="rId1" display="eyidnotification@norfolk.gcsx.gov.uk" xr:uid="{6BD32A2C-B8A1-467A-B77D-F7C11BF1B4DD}"/>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791B7-1C8A-4DAA-B5BA-F34514283CBD}">
  <sheetPr codeName="Sheet11">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140</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PTpCLTgaNXYRqai2nRDurH98UnB12U5dpy9JH15upjxsCSEs+LUQIJvLm3nOHcFxgM+pdLXLWgGfejbpWRIJlQ==" saltValue="RQr2VIDVrjKTzPm49xSyAQ=="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34" priority="1" operator="equal">
      <formula>"YES"</formula>
    </cfRule>
  </conditionalFormatting>
  <dataValidations count="17">
    <dataValidation type="list" allowBlank="1" showInputMessage="1" showErrorMessage="1" sqref="L74:T74 Y74:AB74" xr:uid="{E073DBA8-0142-4DD3-858C-AF857997EF63}">
      <formula1>"please choose, 0-11m, 8-20m, 16-26m, 22-36m, 30-50m"</formula1>
    </dataValidation>
    <dataValidation type="list" allowBlank="1" showInputMessage="1" showErrorMessage="1" sqref="L76:T77 Y76:AB77" xr:uid="{9534CD9A-3368-4C8F-B839-B430C171292F}">
      <formula1>"please choose, universal, Band 1, Band 2, Band 3, Band 4, Band 5"</formula1>
    </dataValidation>
    <dataValidation type="list" allowBlank="1" showInputMessage="1" showErrorMessage="1" sqref="Y39:AB39" xr:uid="{C2408C4D-F43E-44F3-A2F5-B6AF628EBF3C}">
      <formula1>"please choose, no, yes"</formula1>
    </dataValidation>
    <dataValidation type="list" allowBlank="1" showInputMessage="1" showErrorMessage="1" sqref="Y49:AB49" xr:uid="{9E5EB858-B721-4A30-ADCB-A2B4B56DD671}">
      <formula1>"please choose, never, some equipment, most equipment, all equipment"</formula1>
    </dataValidation>
    <dataValidation type="list" allowBlank="1" showInputMessage="1" showErrorMessage="1" sqref="A66 A68 A70 I66 I68 I70 Q66 Q68 A90 A92 A94 G90 G92" xr:uid="{4E914B3D-E02B-4E02-87A4-498092CF69EF}">
      <formula1>"N, Y"</formula1>
    </dataValidation>
    <dataValidation type="list" allowBlank="1" showInputMessage="1" showErrorMessage="1" sqref="S56" xr:uid="{F1B9D934-18F5-4F0A-9169-087E96B7AF54}">
      <formula1>"please choose, Gastrostomy,Oxygen Dependency,Tracheostomy,Epilepsy,Type 1 Diabetes,Stoma,Cerebral Palsy - Hemi-Plegi (1 sided),Quadriplegic Cerebral Palsy,OTHER"</formula1>
    </dataValidation>
    <dataValidation type="list" allowBlank="1" showInputMessage="1" showErrorMessage="1" sqref="Y41:AB41" xr:uid="{6F466E83-8C85-4810-8FDB-D1297877D691}">
      <formula1>"please choose, monthly, weekly, daily, never"</formula1>
    </dataValidation>
    <dataValidation type="list" allowBlank="1" showInputMessage="1" showErrorMessage="1" sqref="Y47:AB47 Y60:Y62 Y51:AB51 Y54 Y60:AB60 Z62:AB62 Y16:AB16" xr:uid="{9C152BF4-B104-429D-94A4-526A115F0579}">
      <formula1>"please choose, yes, no"</formula1>
    </dataValidation>
    <dataValidation type="list" allowBlank="1" showInputMessage="1" showErrorMessage="1" sqref="Y25:AB25" xr:uid="{37B33DEE-53EF-4BA8-B6B5-B25179CB1946}">
      <formula1>"please choose, never, sometimes, individualised "</formula1>
    </dataValidation>
    <dataValidation type="list" allowBlank="1" showInputMessage="1" showErrorMessage="1" sqref="Y29:AB29" xr:uid="{D00250B9-9EB8-424B-B089-869DA82265D9}">
      <formula1>"please choose, solitary play, repetitive play, one other child, small group"</formula1>
    </dataValidation>
    <dataValidation type="list" allowBlank="1" showInputMessage="1" showErrorMessage="1" sqref="Y23 Y31 Y43 Y27 Y45:AB45 Y35:AB35 Y37:AB38" xr:uid="{A5722E68-E99A-482A-8B45-306755DD95A6}">
      <formula1>"please choose, never, sometimes, frequently, always"</formula1>
    </dataValidation>
    <dataValidation type="list" allowBlank="1" showInputMessage="1" showErrorMessage="1" sqref="W84" xr:uid="{989FB995-2C06-4B55-A5EC-2A4265736AB6}">
      <formula1>"please choose, NO, YES"</formula1>
    </dataValidation>
    <dataValidation type="list" allowBlank="1" showInputMessage="1" showErrorMessage="1" sqref="W86" xr:uid="{4649ED64-622F-4E2F-B368-479408EE2D16}">
      <formula1>"please choose, 2 year old funding, 3&amp;4 year old funding"</formula1>
    </dataValidation>
    <dataValidation type="list" allowBlank="1" showInputMessage="1" showErrorMessage="1" sqref="W81" xr:uid="{E92461BF-3D1C-4F99-8E53-F06A02E0456F}">
      <formula1>"NO, YES"</formula1>
    </dataValidation>
    <dataValidation type="list" allowBlank="1" showInputMessage="1" showErrorMessage="1" sqref="Y33:AB33" xr:uid="{9906ACF9-B77F-4612-9194-7014E134D693}">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09EF08D3-DD4E-43B1-B895-5D9883667E83}">
      <formula1>"please choose, not confident, somewhat confident, very confident"</formula1>
    </dataValidation>
    <dataValidation type="list" allowBlank="1" showInputMessage="1" showErrorMessage="1" sqref="Y20:AB20" xr:uid="{D0B6D3E5-B608-4C2B-ACB9-01667F105373}">
      <formula1>"please choose, It was Declined, No, Considered, Requested, In Process, In Draft or Pending, Available"</formula1>
    </dataValidation>
  </dataValidations>
  <hyperlinks>
    <hyperlink ref="A100" r:id="rId1" display="eyidnotification@norfolk.gcsx.gov.uk" xr:uid="{E15254BA-297E-4D1A-90D4-D3E28099DB7B}"/>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5943D-A0E1-43E8-95AA-18E21CE75A1D}">
  <sheetPr codeName="Sheet12">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141</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WgGzSEgxTl5CnqcL3y/LlcjVWZ2FogbqcwJbehfm5oupfVyOVkiG5pp9osfQw1ZjOonSweeaqJEoFt850HUIOQ==" saltValue="417TvFnL1V5Q4iDeAkt94A=="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33" priority="1" operator="equal">
      <formula>"YES"</formula>
    </cfRule>
  </conditionalFormatting>
  <dataValidations count="17">
    <dataValidation type="list" allowBlank="1" showInputMessage="1" showErrorMessage="1" sqref="L74:T74 Y74:AB74" xr:uid="{A93CD742-59CB-4AF0-87FC-62CC2EEBD7BB}">
      <formula1>"please choose, 0-11m, 8-20m, 16-26m, 22-36m, 30-50m"</formula1>
    </dataValidation>
    <dataValidation type="list" allowBlank="1" showInputMessage="1" showErrorMessage="1" sqref="L76:T77 Y76:AB77" xr:uid="{EA3B712E-29DC-4A66-8621-0A456EAAF0CF}">
      <formula1>"please choose, universal, Band 1, Band 2, Band 3, Band 4, Band 5"</formula1>
    </dataValidation>
    <dataValidation type="list" allowBlank="1" showInputMessage="1" showErrorMessage="1" sqref="Y39:AB39" xr:uid="{1DC97466-5512-45E5-926F-1EAD582F3DD3}">
      <formula1>"please choose, no, yes"</formula1>
    </dataValidation>
    <dataValidation type="list" allowBlank="1" showInputMessage="1" showErrorMessage="1" sqref="Y49:AB49" xr:uid="{FEB1AAAE-B8E4-4C48-91A9-26A24F4C938C}">
      <formula1>"please choose, never, some equipment, most equipment, all equipment"</formula1>
    </dataValidation>
    <dataValidation type="list" allowBlank="1" showInputMessage="1" showErrorMessage="1" sqref="A66 A68 A70 I66 I68 I70 Q66 Q68 A90 A92 A94 G90 G92" xr:uid="{07E9EDEA-FA94-4FD7-86AF-B60EA584B83B}">
      <formula1>"N, Y"</formula1>
    </dataValidation>
    <dataValidation type="list" allowBlank="1" showInputMessage="1" showErrorMessage="1" sqref="S56" xr:uid="{7854167D-5331-422C-B20C-E442B9BA1C86}">
      <formula1>"please choose, Gastrostomy,Oxygen Dependency,Tracheostomy,Epilepsy,Type 1 Diabetes,Stoma,Cerebral Palsy - Hemi-Plegi (1 sided),Quadriplegic Cerebral Palsy,OTHER"</formula1>
    </dataValidation>
    <dataValidation type="list" allowBlank="1" showInputMessage="1" showErrorMessage="1" sqref="Y41:AB41" xr:uid="{98C69DD0-0EC0-41C6-BA57-C6A7F6E54017}">
      <formula1>"please choose, monthly, weekly, daily, never"</formula1>
    </dataValidation>
    <dataValidation type="list" allowBlank="1" showInputMessage="1" showErrorMessage="1" sqref="Y47:AB47 Y60:Y62 Y51:AB51 Y54 Y60:AB60 Z62:AB62 Y16:AB16" xr:uid="{2CA6880A-64F8-4B04-86C7-600A4AE97FEB}">
      <formula1>"please choose, yes, no"</formula1>
    </dataValidation>
    <dataValidation type="list" allowBlank="1" showInputMessage="1" showErrorMessage="1" sqref="Y25:AB25" xr:uid="{177F792B-6616-4045-BE3D-C4CFB3DE3C11}">
      <formula1>"please choose, never, sometimes, individualised "</formula1>
    </dataValidation>
    <dataValidation type="list" allowBlank="1" showInputMessage="1" showErrorMessage="1" sqref="Y29:AB29" xr:uid="{6D7C50C4-8FDA-44BB-8AEE-8A54B8F289AF}">
      <formula1>"please choose, solitary play, repetitive play, one other child, small group"</formula1>
    </dataValidation>
    <dataValidation type="list" allowBlank="1" showInputMessage="1" showErrorMessage="1" sqref="Y23 Y31 Y43 Y27 Y45:AB45 Y35:AB35 Y37:AB38" xr:uid="{CA5AEC2D-59A5-4A19-8B8E-7B94BE8EB0BF}">
      <formula1>"please choose, never, sometimes, frequently, always"</formula1>
    </dataValidation>
    <dataValidation type="list" allowBlank="1" showInputMessage="1" showErrorMessage="1" sqref="W84" xr:uid="{1E340500-3EF1-4578-8F6F-130EE179BE34}">
      <formula1>"please choose, NO, YES"</formula1>
    </dataValidation>
    <dataValidation type="list" allowBlank="1" showInputMessage="1" showErrorMessage="1" sqref="W86" xr:uid="{08A7C9BC-82A3-416F-993A-D230DAC87310}">
      <formula1>"please choose, 2 year old funding, 3&amp;4 year old funding"</formula1>
    </dataValidation>
    <dataValidation type="list" allowBlank="1" showInputMessage="1" showErrorMessage="1" sqref="W81" xr:uid="{970D7B1F-2641-4B63-8D14-7A95B84C5F75}">
      <formula1>"NO, YES"</formula1>
    </dataValidation>
    <dataValidation type="list" allowBlank="1" showInputMessage="1" showErrorMessage="1" sqref="Y33:AB33" xr:uid="{A8B04233-F5D4-4649-94BC-231481D03232}">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10D3298A-6208-4F28-91CA-728211345EDD}">
      <formula1>"please choose, not confident, somewhat confident, very confident"</formula1>
    </dataValidation>
    <dataValidation type="list" allowBlank="1" showInputMessage="1" showErrorMessage="1" sqref="Y20:AB20" xr:uid="{E3DD4A5A-D999-430A-A372-192D636F97E7}">
      <formula1>"please choose, It was Declined, No, Considered, Requested, In Process, In Draft or Pending, Available"</formula1>
    </dataValidation>
  </dataValidations>
  <hyperlinks>
    <hyperlink ref="A100" r:id="rId1" display="eyidnotification@norfolk.gcsx.gov.uk" xr:uid="{619FB0C2-30D0-4FB1-8A3D-AB15C63E48AD}"/>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DAB49-D40C-4771-A4A0-6BAA253262BD}">
  <sheetPr codeName="Sheet13">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142</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5C2q279Weow+kVcJqZXiQqOirVn4NEGOcK1oqI4cVmSYsYOt7W98xwIt2Wmepit2xKPjr6wicubaVIZhh2R/QA==" saltValue="PX6jnxz4Bzn125j2TricHw=="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32" priority="1" operator="equal">
      <formula>"YES"</formula>
    </cfRule>
  </conditionalFormatting>
  <dataValidations count="17">
    <dataValidation type="list" allowBlank="1" showInputMessage="1" showErrorMessage="1" sqref="W81" xr:uid="{C1A91271-D025-40AA-8866-C93E3E2319C1}">
      <formula1>"NO, YES"</formula1>
    </dataValidation>
    <dataValidation type="list" allowBlank="1" showInputMessage="1" showErrorMessage="1" sqref="W86" xr:uid="{086A3E8D-B3C8-4728-97B5-23CEC953B231}">
      <formula1>"please choose, 2 year old funding, 3&amp;4 year old funding"</formula1>
    </dataValidation>
    <dataValidation type="list" allowBlank="1" showInputMessage="1" showErrorMessage="1" sqref="W84" xr:uid="{A4DFCADC-BBD8-46FC-9964-602971571038}">
      <formula1>"please choose, NO, YES"</formula1>
    </dataValidation>
    <dataValidation type="list" allowBlank="1" showInputMessage="1" showErrorMessage="1" sqref="Y23 Y31 Y43 Y27 Y45:AB45 Y35:AB35 Y37:AB38" xr:uid="{46FDD4B8-76A5-4919-8862-FC5C1D86D4DE}">
      <formula1>"please choose, never, sometimes, frequently, always"</formula1>
    </dataValidation>
    <dataValidation type="list" allowBlank="1" showInputMessage="1" showErrorMessage="1" sqref="Y29:AB29" xr:uid="{0598A40F-87DE-47A4-941E-C2370E74C1AF}">
      <formula1>"please choose, solitary play, repetitive play, one other child, small group"</formula1>
    </dataValidation>
    <dataValidation type="list" allowBlank="1" showInputMessage="1" showErrorMessage="1" sqref="Y25:AB25" xr:uid="{3F90DFEA-C308-47AD-8E08-8CAA48208DEE}">
      <formula1>"please choose, never, sometimes, individualised "</formula1>
    </dataValidation>
    <dataValidation type="list" allowBlank="1" showInputMessage="1" showErrorMessage="1" sqref="Y47:AB47 Y60:Y62 Y51:AB51 Y54 Y60:AB60 Z62:AB62 Y16:AB16" xr:uid="{65C0F20B-15DE-4D95-A700-AE365DC86C1F}">
      <formula1>"please choose, yes, no"</formula1>
    </dataValidation>
    <dataValidation type="list" allowBlank="1" showInputMessage="1" showErrorMessage="1" sqref="Y41:AB41" xr:uid="{58885EC6-0DA9-4F00-92EF-906F307A63EB}">
      <formula1>"please choose, monthly, weekly, daily, never"</formula1>
    </dataValidation>
    <dataValidation type="list" allowBlank="1" showInputMessage="1" showErrorMessage="1" sqref="S56" xr:uid="{A8B9938B-152D-40A9-9F78-934202F2B5C8}">
      <formula1>"please choose, Gastrostomy,Oxygen Dependency,Tracheostomy,Epilepsy,Type 1 Diabetes,Stoma,Cerebral Palsy - Hemi-Plegi (1 sided),Quadriplegic Cerebral Palsy,OTHER"</formula1>
    </dataValidation>
    <dataValidation type="list" allowBlank="1" showInputMessage="1" showErrorMessage="1" sqref="A66 A68 A70 I66 I68 I70 Q66 Q68 A90 A92 A94 G90 G92" xr:uid="{388E6C88-7A12-49CE-83BC-2977E9C43992}">
      <formula1>"N, Y"</formula1>
    </dataValidation>
    <dataValidation type="list" allowBlank="1" showInputMessage="1" showErrorMessage="1" sqref="Y49:AB49" xr:uid="{6DF576DD-84F2-4D87-A44F-B8CEAC2B420A}">
      <formula1>"please choose, never, some equipment, most equipment, all equipment"</formula1>
    </dataValidation>
    <dataValidation type="list" allowBlank="1" showInputMessage="1" showErrorMessage="1" sqref="Y39:AB39" xr:uid="{AE9816FC-F79B-4462-BCFD-102147E2D098}">
      <formula1>"please choose, no, yes"</formula1>
    </dataValidation>
    <dataValidation type="list" allowBlank="1" showInputMessage="1" showErrorMessage="1" sqref="L76:T77 Y76:AB77" xr:uid="{39C729D3-C535-4697-AD1A-93018F6DF010}">
      <formula1>"please choose, universal, Band 1, Band 2, Band 3, Band 4, Band 5"</formula1>
    </dataValidation>
    <dataValidation type="list" allowBlank="1" showInputMessage="1" showErrorMessage="1" sqref="L74:T74 Y74:AB74" xr:uid="{12D8473E-CE08-458A-BD6A-D1201D1FEF20}">
      <formula1>"please choose, 0-11m, 8-20m, 16-26m, 22-36m, 30-50m"</formula1>
    </dataValidation>
    <dataValidation type="list" allowBlank="1" showInputMessage="1" showErrorMessage="1" sqref="Y33:AB33" xr:uid="{CB18B1A2-89AA-4DDA-AD54-297D94CFF4C1}">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1AAA7348-FC6C-4969-A1AB-05957846C254}">
      <formula1>"please choose, not confident, somewhat confident, very confident"</formula1>
    </dataValidation>
    <dataValidation type="list" allowBlank="1" showInputMessage="1" showErrorMessage="1" sqref="Y20:AB20" xr:uid="{106C135F-7C2B-4FBF-A9F2-693565B1ADA1}">
      <formula1>"please choose, It was Declined, No, Considered, Requested, In Process, In Draft or Pending, Available"</formula1>
    </dataValidation>
  </dataValidations>
  <hyperlinks>
    <hyperlink ref="A100" r:id="rId1" display="eyidnotification@norfolk.gcsx.gov.uk" xr:uid="{55361191-891D-4968-8983-19C8BF228D70}"/>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6DB4D-C23F-4EDD-A18E-EC6636A05C75}">
  <sheetPr codeName="Sheet14">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143</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tJtYmj4tAt3bLL+dqa8kYqE6QE7yTtwySSSmDd9/IW2moyI7wrFuIFIv71puzOnBL4ocVT+Lm4fhaVaEOpB2pQ==" saltValue="TN0P5LJwj9E9MLEwGMg/mQ=="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31" priority="1" operator="equal">
      <formula>"YES"</formula>
    </cfRule>
  </conditionalFormatting>
  <dataValidations count="17">
    <dataValidation type="list" allowBlank="1" showInputMessage="1" showErrorMessage="1" sqref="W81" xr:uid="{F4285707-47CD-4752-86FF-C7274E3896F6}">
      <formula1>"NO, YES"</formula1>
    </dataValidation>
    <dataValidation type="list" allowBlank="1" showInputMessage="1" showErrorMessage="1" sqref="W86" xr:uid="{CD4AE384-C299-41E4-ABE2-86C97170F4CB}">
      <formula1>"please choose, 2 year old funding, 3&amp;4 year old funding"</formula1>
    </dataValidation>
    <dataValidation type="list" allowBlank="1" showInputMessage="1" showErrorMessage="1" sqref="W84" xr:uid="{1E8F6EE0-86F7-495F-A94F-74BA4A86F265}">
      <formula1>"please choose, NO, YES"</formula1>
    </dataValidation>
    <dataValidation type="list" allowBlank="1" showInputMessage="1" showErrorMessage="1" sqref="Y23 Y31 Y43 Y27 Y45:AB45 Y35:AB35 Y37:AB38" xr:uid="{AD7AE3BA-5A0E-43A8-9113-7BF8C82021C4}">
      <formula1>"please choose, never, sometimes, frequently, always"</formula1>
    </dataValidation>
    <dataValidation type="list" allowBlank="1" showInputMessage="1" showErrorMessage="1" sqref="Y29:AB29" xr:uid="{3C7E029F-C037-4990-BE77-5C93B800B957}">
      <formula1>"please choose, solitary play, repetitive play, one other child, small group"</formula1>
    </dataValidation>
    <dataValidation type="list" allowBlank="1" showInputMessage="1" showErrorMessage="1" sqref="Y25:AB25" xr:uid="{2A14D984-64A9-496C-81BA-EF54F2BF82D0}">
      <formula1>"please choose, never, sometimes, individualised "</formula1>
    </dataValidation>
    <dataValidation type="list" allowBlank="1" showInputMessage="1" showErrorMessage="1" sqref="Y47:AB47 Y60:Y62 Y51:AB51 Y54 Y60:AB60 Z62:AB62 Y16:AB16" xr:uid="{2BB052CF-4FD6-4020-BBB9-DC072245CAE3}">
      <formula1>"please choose, yes, no"</formula1>
    </dataValidation>
    <dataValidation type="list" allowBlank="1" showInputMessage="1" showErrorMessage="1" sqref="Y41:AB41" xr:uid="{D5244DEC-86BA-4D68-9F7F-0BCF6FC9260B}">
      <formula1>"please choose, monthly, weekly, daily, never"</formula1>
    </dataValidation>
    <dataValidation type="list" allowBlank="1" showInputMessage="1" showErrorMessage="1" sqref="S56" xr:uid="{3D09577C-F029-4E89-90CE-335365EE44E5}">
      <formula1>"please choose, Gastrostomy,Oxygen Dependency,Tracheostomy,Epilepsy,Type 1 Diabetes,Stoma,Cerebral Palsy - Hemi-Plegi (1 sided),Quadriplegic Cerebral Palsy,OTHER"</formula1>
    </dataValidation>
    <dataValidation type="list" allowBlank="1" showInputMessage="1" showErrorMessage="1" sqref="A66 A68 A70 I66 I68 I70 Q66 Q68 A90 A92 A94 G90 G92" xr:uid="{DD6EED2C-E01C-4098-8838-9D518AB90ADA}">
      <formula1>"N, Y"</formula1>
    </dataValidation>
    <dataValidation type="list" allowBlank="1" showInputMessage="1" showErrorMessage="1" sqref="Y49:AB49" xr:uid="{4F98C1F2-969D-45F1-A1E0-2A166555A93B}">
      <formula1>"please choose, never, some equipment, most equipment, all equipment"</formula1>
    </dataValidation>
    <dataValidation type="list" allowBlank="1" showInputMessage="1" showErrorMessage="1" sqref="Y39:AB39" xr:uid="{D936D102-C66E-498C-810E-5A9BCD0827C0}">
      <formula1>"please choose, no, yes"</formula1>
    </dataValidation>
    <dataValidation type="list" allowBlank="1" showInputMessage="1" showErrorMessage="1" sqref="L76:T77 Y76:AB77" xr:uid="{DC4567A2-86FA-43E0-932C-5459D004E5CC}">
      <formula1>"please choose, universal, Band 1, Band 2, Band 3, Band 4, Band 5"</formula1>
    </dataValidation>
    <dataValidation type="list" allowBlank="1" showInputMessage="1" showErrorMessage="1" sqref="L74:T74 Y74:AB74" xr:uid="{999233A7-C88C-4021-AF31-22B8AE7BB141}">
      <formula1>"please choose, 0-11m, 8-20m, 16-26m, 22-36m, 30-50m"</formula1>
    </dataValidation>
    <dataValidation type="list" allowBlank="1" showInputMessage="1" showErrorMessage="1" sqref="Y33:AB33" xr:uid="{844E4BC5-6F40-4F39-A7FF-80C766165071}">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C4560ACD-FD23-401A-97DE-3187B8A1A2ED}">
      <formula1>"please choose, not confident, somewhat confident, very confident"</formula1>
    </dataValidation>
    <dataValidation type="list" allowBlank="1" showInputMessage="1" showErrorMessage="1" sqref="Y20:AB20" xr:uid="{32D4F151-D672-496B-8C0E-B27D0EA1A460}">
      <formula1>"please choose, It was Declined, No, Considered, Requested, In Process, In Draft or Pending, Available"</formula1>
    </dataValidation>
  </dataValidations>
  <hyperlinks>
    <hyperlink ref="A100" r:id="rId1" display="eyidnotification@norfolk.gcsx.gov.uk" xr:uid="{F9B5400C-BCBB-492B-ADFD-0D2FAF5E8A33}"/>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2C647-8DED-45F0-A885-24914E932D89}">
  <sheetPr codeName="Sheet15">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144</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gowMzW8DBSiYxhCAfNxiDgvU+bEngGWa1oOdU96ju7aTxQLqBaenJhML1eao/ToXpIno+kcdK0naEAWQ1Taqg==" saltValue="YezkkJR/wdCfnGz6OgvQgQ=="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30" priority="1" operator="equal">
      <formula>"YES"</formula>
    </cfRule>
  </conditionalFormatting>
  <dataValidations count="17">
    <dataValidation type="list" allowBlank="1" showInputMessage="1" showErrorMessage="1" sqref="W81" xr:uid="{DA7297C6-E63E-4ED3-BE4B-BF03484482D2}">
      <formula1>"NO, YES"</formula1>
    </dataValidation>
    <dataValidation type="list" allowBlank="1" showInputMessage="1" showErrorMessage="1" sqref="W86" xr:uid="{F0CAE183-A35F-4F96-A091-2F6941A50511}">
      <formula1>"please choose, 2 year old funding, 3&amp;4 year old funding"</formula1>
    </dataValidation>
    <dataValidation type="list" allowBlank="1" showInputMessage="1" showErrorMessage="1" sqref="W84" xr:uid="{97C18EBB-91D8-41D8-8C1C-C99C0E98D0EC}">
      <formula1>"please choose, NO, YES"</formula1>
    </dataValidation>
    <dataValidation type="list" allowBlank="1" showInputMessage="1" showErrorMessage="1" sqref="Y23 Y31 Y43 Y27 Y45:AB45 Y35:AB35 Y37:AB38" xr:uid="{FCC8F492-3101-407C-8E5E-42D082AAAEF3}">
      <formula1>"please choose, never, sometimes, frequently, always"</formula1>
    </dataValidation>
    <dataValidation type="list" allowBlank="1" showInputMessage="1" showErrorMessage="1" sqref="Y29:AB29" xr:uid="{853BC222-569A-4388-9F68-D62940886617}">
      <formula1>"please choose, solitary play, repetitive play, one other child, small group"</formula1>
    </dataValidation>
    <dataValidation type="list" allowBlank="1" showInputMessage="1" showErrorMessage="1" sqref="Y25:AB25" xr:uid="{50B56D56-A6D6-4D5A-8DBF-C3BA7C29EE37}">
      <formula1>"please choose, never, sometimes, individualised "</formula1>
    </dataValidation>
    <dataValidation type="list" allowBlank="1" showInputMessage="1" showErrorMessage="1" sqref="Y47:AB47 Y60:Y62 Y51:AB51 Y54 Y60:AB60 Z62:AB62 Y16:AB16" xr:uid="{42FAE1EC-EF85-4BD4-B561-970EDB47A615}">
      <formula1>"please choose, yes, no"</formula1>
    </dataValidation>
    <dataValidation type="list" allowBlank="1" showInputMessage="1" showErrorMessage="1" sqref="Y41:AB41" xr:uid="{60DCA77C-05FE-4D6C-9381-640B72A3D0B5}">
      <formula1>"please choose, monthly, weekly, daily, never"</formula1>
    </dataValidation>
    <dataValidation type="list" allowBlank="1" showInputMessage="1" showErrorMessage="1" sqref="S56" xr:uid="{73D5CB4E-3B94-41F9-8D30-A38BDCE7616F}">
      <formula1>"please choose, Gastrostomy,Oxygen Dependency,Tracheostomy,Epilepsy,Type 1 Diabetes,Stoma,Cerebral Palsy - Hemi-Plegi (1 sided),Quadriplegic Cerebral Palsy,OTHER"</formula1>
    </dataValidation>
    <dataValidation type="list" allowBlank="1" showInputMessage="1" showErrorMessage="1" sqref="A66 A68 A70 I66 I68 I70 Q66 Q68 A90 A92 A94 G90 G92" xr:uid="{61B21420-2F00-4136-9057-BD4B53B31DE6}">
      <formula1>"N, Y"</formula1>
    </dataValidation>
    <dataValidation type="list" allowBlank="1" showInputMessage="1" showErrorMessage="1" sqref="Y49:AB49" xr:uid="{66B10A7C-7E25-48DA-A8AA-743146129DC6}">
      <formula1>"please choose, never, some equipment, most equipment, all equipment"</formula1>
    </dataValidation>
    <dataValidation type="list" allowBlank="1" showInputMessage="1" showErrorMessage="1" sqref="Y39:AB39" xr:uid="{922F037F-C57F-44D7-8A33-1616B96D9F6F}">
      <formula1>"please choose, no, yes"</formula1>
    </dataValidation>
    <dataValidation type="list" allowBlank="1" showInputMessage="1" showErrorMessage="1" sqref="L76:T77 Y76:AB77" xr:uid="{AA24E6D4-B425-4667-903C-7BD0A864BEEC}">
      <formula1>"please choose, universal, Band 1, Band 2, Band 3, Band 4, Band 5"</formula1>
    </dataValidation>
    <dataValidation type="list" allowBlank="1" showInputMessage="1" showErrorMessage="1" sqref="L74:T74 Y74:AB74" xr:uid="{C91C0F71-F20E-42D5-8160-535D05020AC5}">
      <formula1>"please choose, 0-11m, 8-20m, 16-26m, 22-36m, 30-50m"</formula1>
    </dataValidation>
    <dataValidation type="list" allowBlank="1" showInputMessage="1" showErrorMessage="1" sqref="Y33:AB33" xr:uid="{5476793B-F691-4C7D-AC13-3149D1C39E50}">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C06912A7-AABB-4588-8D8D-5C4060FF903D}">
      <formula1>"please choose, not confident, somewhat confident, very confident"</formula1>
    </dataValidation>
    <dataValidation type="list" allowBlank="1" showInputMessage="1" showErrorMessage="1" sqref="Y20:AB20" xr:uid="{5ABCF3BC-31A2-46FE-9AFD-ED2FA70EC900}">
      <formula1>"please choose, It was Declined, No, Considered, Requested, In Process, In Draft or Pending, Available"</formula1>
    </dataValidation>
  </dataValidations>
  <hyperlinks>
    <hyperlink ref="A100" r:id="rId1" display="eyidnotification@norfolk.gcsx.gov.uk" xr:uid="{57F12BAB-C738-422E-A422-8B9D0BAC0798}"/>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22A48-948B-43C6-89F8-D541A284B8E4}">
  <sheetPr codeName="Sheet16">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145</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IZmXsicwx45q7ICvdsHhN7eFS5goJ+z0Gwk51vc9xAcwQsc/5Hv13P8ctKYOZdGe84oxhvRvRkA9IuE5e30qLg==" saltValue="6a0Wf1y9eR0JxrgYY9ONbg=="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29" priority="1" operator="equal">
      <formula>"YES"</formula>
    </cfRule>
  </conditionalFormatting>
  <dataValidations count="17">
    <dataValidation type="list" allowBlank="1" showInputMessage="1" showErrorMessage="1" sqref="L74:T74 Y74:AB74" xr:uid="{B0A6D179-BB00-48DE-A5FF-8CCE8703C39D}">
      <formula1>"please choose, 0-11m, 8-20m, 16-26m, 22-36m, 30-50m"</formula1>
    </dataValidation>
    <dataValidation type="list" allowBlank="1" showInputMessage="1" showErrorMessage="1" sqref="L76:T77 Y76:AB77" xr:uid="{1820AE31-2883-4941-801F-94084FBF0DC5}">
      <formula1>"please choose, universal, Band 1, Band 2, Band 3, Band 4, Band 5"</formula1>
    </dataValidation>
    <dataValidation type="list" allowBlank="1" showInputMessage="1" showErrorMessage="1" sqref="Y39:AB39" xr:uid="{8BEE6D63-27BC-4231-9C12-FD3B1F8F0B1D}">
      <formula1>"please choose, no, yes"</formula1>
    </dataValidation>
    <dataValidation type="list" allowBlank="1" showInputMessage="1" showErrorMessage="1" sqref="Y49:AB49" xr:uid="{F22E52BC-B587-40E8-BDB1-928DCA8ACB65}">
      <formula1>"please choose, never, some equipment, most equipment, all equipment"</formula1>
    </dataValidation>
    <dataValidation type="list" allowBlank="1" showInputMessage="1" showErrorMessage="1" sqref="A66 A68 A70 I66 I68 I70 Q66 Q68 A90 A92 A94 G90 G92" xr:uid="{5A0D7A2D-2A0D-466B-9FB2-45CD6D3B15A1}">
      <formula1>"N, Y"</formula1>
    </dataValidation>
    <dataValidation type="list" allowBlank="1" showInputMessage="1" showErrorMessage="1" sqref="S56" xr:uid="{82F8FCD2-76CA-4CEB-9186-378153D46E1A}">
      <formula1>"please choose, Gastrostomy,Oxygen Dependency,Tracheostomy,Epilepsy,Type 1 Diabetes,Stoma,Cerebral Palsy - Hemi-Plegi (1 sided),Quadriplegic Cerebral Palsy,OTHER"</formula1>
    </dataValidation>
    <dataValidation type="list" allowBlank="1" showInputMessage="1" showErrorMessage="1" sqref="Y41:AB41" xr:uid="{D3F96AD8-8868-4D83-BFBD-BAECE13003E9}">
      <formula1>"please choose, monthly, weekly, daily, never"</formula1>
    </dataValidation>
    <dataValidation type="list" allowBlank="1" showInputMessage="1" showErrorMessage="1" sqref="Y47:AB47 Y60:Y62 Y51:AB51 Y54 Y60:AB60 Z62:AB62 Y16:AB16" xr:uid="{2F2A37FC-7483-42F6-AC09-1255EADC7580}">
      <formula1>"please choose, yes, no"</formula1>
    </dataValidation>
    <dataValidation type="list" allowBlank="1" showInputMessage="1" showErrorMessage="1" sqref="Y25:AB25" xr:uid="{CD29EC5A-2DAE-4453-94A8-929EC1D920B2}">
      <formula1>"please choose, never, sometimes, individualised "</formula1>
    </dataValidation>
    <dataValidation type="list" allowBlank="1" showInputMessage="1" showErrorMessage="1" sqref="Y29:AB29" xr:uid="{955D20DA-C65C-471C-BC5A-FF46CAF8FDDA}">
      <formula1>"please choose, solitary play, repetitive play, one other child, small group"</formula1>
    </dataValidation>
    <dataValidation type="list" allowBlank="1" showInputMessage="1" showErrorMessage="1" sqref="Y23 Y31 Y43 Y27 Y45:AB45 Y35:AB35 Y37:AB38" xr:uid="{965B8C53-1872-4BF7-9C31-261C51F7F6EF}">
      <formula1>"please choose, never, sometimes, frequently, always"</formula1>
    </dataValidation>
    <dataValidation type="list" allowBlank="1" showInputMessage="1" showErrorMessage="1" sqref="W84" xr:uid="{F054C77E-60D4-4B7D-99FE-1B38577BC47C}">
      <formula1>"please choose, NO, YES"</formula1>
    </dataValidation>
    <dataValidation type="list" allowBlank="1" showInputMessage="1" showErrorMessage="1" sqref="W86" xr:uid="{2C1A934A-8EC8-4632-AD32-D279C6BCAF13}">
      <formula1>"please choose, 2 year old funding, 3&amp;4 year old funding"</formula1>
    </dataValidation>
    <dataValidation type="list" allowBlank="1" showInputMessage="1" showErrorMessage="1" sqref="W81" xr:uid="{A89423B8-E32F-489F-9820-4EE402BE34D1}">
      <formula1>"NO, YES"</formula1>
    </dataValidation>
    <dataValidation type="list" allowBlank="1" showInputMessage="1" showErrorMessage="1" sqref="Y33:AB33" xr:uid="{5579219D-D375-4F20-A876-5D8A0DED0C8E}">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BC476A9B-0993-4BA1-8140-0B4DC583FE42}">
      <formula1>"please choose, not confident, somewhat confident, very confident"</formula1>
    </dataValidation>
    <dataValidation type="list" allowBlank="1" showInputMessage="1" showErrorMessage="1" sqref="Y20:AB20" xr:uid="{10D500A0-7A70-4517-BD2C-B96EE7486744}">
      <formula1>"please choose, It was Declined, No, Considered, Requested, In Process, In Draft or Pending, Available"</formula1>
    </dataValidation>
  </dataValidations>
  <hyperlinks>
    <hyperlink ref="A100" r:id="rId1" display="eyidnotification@norfolk.gcsx.gov.uk" xr:uid="{0F3E4081-CCAB-4643-95E8-D7A3DC0A2B2E}"/>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6F1B5-B641-4542-AD37-DEBC54AED75B}">
  <sheetPr codeName="Sheet17">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146</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x0Fw52s2jaV44WPeUSZ3MqQIMScae2SZO+HOecC/tX3IYn/Uq8JQM6yXKiBd8yNhPSCM0IzForKzIFESisTwDw==" saltValue="7TlSCF99rHGB/iJ1rF4jYA=="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28" priority="1" operator="equal">
      <formula>"YES"</formula>
    </cfRule>
  </conditionalFormatting>
  <dataValidations count="17">
    <dataValidation type="list" allowBlank="1" showInputMessage="1" showErrorMessage="1" sqref="W81" xr:uid="{03E49BF8-9278-40C1-A921-C4A958B7E6FC}">
      <formula1>"NO, YES"</formula1>
    </dataValidation>
    <dataValidation type="list" allowBlank="1" showInputMessage="1" showErrorMessage="1" sqref="W86" xr:uid="{41CEBBC9-F0AF-4315-A18B-BBD7AC16F267}">
      <formula1>"please choose, 2 year old funding, 3&amp;4 year old funding"</formula1>
    </dataValidation>
    <dataValidation type="list" allowBlank="1" showInputMessage="1" showErrorMessage="1" sqref="W84" xr:uid="{8F3B9282-5F07-4C92-942F-14AC9F28B653}">
      <formula1>"please choose, NO, YES"</formula1>
    </dataValidation>
    <dataValidation type="list" allowBlank="1" showInputMessage="1" showErrorMessage="1" sqref="Y23 Y31 Y43 Y27 Y45:AB45 Y35:AB35 Y37:AB38" xr:uid="{C5E6A48E-F35D-435A-8CB3-26D009EB00BD}">
      <formula1>"please choose, never, sometimes, frequently, always"</formula1>
    </dataValidation>
    <dataValidation type="list" allowBlank="1" showInputMessage="1" showErrorMessage="1" sqref="Y29:AB29" xr:uid="{A4C9098A-2A59-4770-A46F-A7FC7DE7F551}">
      <formula1>"please choose, solitary play, repetitive play, one other child, small group"</formula1>
    </dataValidation>
    <dataValidation type="list" allowBlank="1" showInputMessage="1" showErrorMessage="1" sqref="Y25:AB25" xr:uid="{9B84B0DF-2A8D-4306-95CC-ACB4F5328162}">
      <formula1>"please choose, never, sometimes, individualised "</formula1>
    </dataValidation>
    <dataValidation type="list" allowBlank="1" showInputMessage="1" showErrorMessage="1" sqref="Y47:AB47 Y60:Y62 Y51:AB51 Y54 Y60:AB60 Z62:AB62 Y16:AB16" xr:uid="{95208805-4E24-416C-91F4-FAC2FCF55BE9}">
      <formula1>"please choose, yes, no"</formula1>
    </dataValidation>
    <dataValidation type="list" allowBlank="1" showInputMessage="1" showErrorMessage="1" sqref="Y41:AB41" xr:uid="{A6D9223B-B7C1-46F8-8FE6-A28AA5270FB6}">
      <formula1>"please choose, monthly, weekly, daily, never"</formula1>
    </dataValidation>
    <dataValidation type="list" allowBlank="1" showInputMessage="1" showErrorMessage="1" sqref="S56" xr:uid="{D26396F4-462E-43A3-93D9-D827F2E5DE3D}">
      <formula1>"please choose, Gastrostomy,Oxygen Dependency,Tracheostomy,Epilepsy,Type 1 Diabetes,Stoma,Cerebral Palsy - Hemi-Plegi (1 sided),Quadriplegic Cerebral Palsy,OTHER"</formula1>
    </dataValidation>
    <dataValidation type="list" allowBlank="1" showInputMessage="1" showErrorMessage="1" sqref="A66 A68 A70 I66 I68 I70 Q66 Q68 A90 A92 A94 G90 G92" xr:uid="{FC71DFF2-8A6C-4F21-A975-E7EF8A1F2381}">
      <formula1>"N, Y"</formula1>
    </dataValidation>
    <dataValidation type="list" allowBlank="1" showInputMessage="1" showErrorMessage="1" sqref="Y49:AB49" xr:uid="{E95A2B1F-2768-46C4-A931-9C8FAB713FCE}">
      <formula1>"please choose, never, some equipment, most equipment, all equipment"</formula1>
    </dataValidation>
    <dataValidation type="list" allowBlank="1" showInputMessage="1" showErrorMessage="1" sqref="Y39:AB39" xr:uid="{0FB955A3-B688-4887-B1C5-CABFEA098493}">
      <formula1>"please choose, no, yes"</formula1>
    </dataValidation>
    <dataValidation type="list" allowBlank="1" showInputMessage="1" showErrorMessage="1" sqref="L76:T77 Y76:AB77" xr:uid="{6CD32D56-63E9-43F0-B357-3D9C4E74B270}">
      <formula1>"please choose, universal, Band 1, Band 2, Band 3, Band 4, Band 5"</formula1>
    </dataValidation>
    <dataValidation type="list" allowBlank="1" showInputMessage="1" showErrorMessage="1" sqref="L74:T74 Y74:AB74" xr:uid="{4D2C85B8-5941-48BD-A731-D15473BB69D8}">
      <formula1>"please choose, 0-11m, 8-20m, 16-26m, 22-36m, 30-50m"</formula1>
    </dataValidation>
    <dataValidation type="list" allowBlank="1" showInputMessage="1" showErrorMessage="1" sqref="Y33:AB33" xr:uid="{FB46F808-EED0-45E7-99CC-2FC1D6D2E142}">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45AFF073-0198-4545-8CC5-BC03A82B1B08}">
      <formula1>"please choose, not confident, somewhat confident, very confident"</formula1>
    </dataValidation>
    <dataValidation type="list" allowBlank="1" showInputMessage="1" showErrorMessage="1" sqref="Y20:AB20" xr:uid="{2C2FEFE2-BBA2-4B4C-943D-CE1C4B81CDAC}">
      <formula1>"please choose, It was Declined, No, Considered, Requested, In Process, In Draft or Pending, Available"</formula1>
    </dataValidation>
  </dataValidations>
  <hyperlinks>
    <hyperlink ref="A100" r:id="rId1" display="eyidnotification@norfolk.gcsx.gov.uk" xr:uid="{F9FAB059-CEE3-4242-8424-D5A526051F6D}"/>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0B632-5FA2-4986-8FFF-EFF19508EC55}">
  <sheetPr codeName="Sheet18">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147</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vs31W5WJ1Xqg3Ucj91ka4yx24eud2dzgDucWrog2O5d5iWsqJnNEKUJK4Ry4CjlPrjU6l0q5nYsvORqKbQDAZQ==" saltValue="nW6vezP229Zgkf05dVpQxA=="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27" priority="1" operator="equal">
      <formula>"YES"</formula>
    </cfRule>
  </conditionalFormatting>
  <dataValidations count="17">
    <dataValidation type="list" allowBlank="1" showInputMessage="1" showErrorMessage="1" sqref="L74:T74 Y74:AB74" xr:uid="{9250A8C6-811A-4E13-80E1-45E9C4528908}">
      <formula1>"please choose, 0-11m, 8-20m, 16-26m, 22-36m, 30-50m"</formula1>
    </dataValidation>
    <dataValidation type="list" allowBlank="1" showInputMessage="1" showErrorMessage="1" sqref="L76:T77 Y76:AB77" xr:uid="{54153057-559A-4D2B-8A18-4DA786FF0E63}">
      <formula1>"please choose, universal, Band 1, Band 2, Band 3, Band 4, Band 5"</formula1>
    </dataValidation>
    <dataValidation type="list" allowBlank="1" showInputMessage="1" showErrorMessage="1" sqref="Y39:AB39" xr:uid="{BA08A348-8338-4803-AF29-B3FFC0850917}">
      <formula1>"please choose, no, yes"</formula1>
    </dataValidation>
    <dataValidation type="list" allowBlank="1" showInputMessage="1" showErrorMessage="1" sqref="Y49:AB49" xr:uid="{E59B71E9-F26A-4B74-AD70-5049E8AB4238}">
      <formula1>"please choose, never, some equipment, most equipment, all equipment"</formula1>
    </dataValidation>
    <dataValidation type="list" allowBlank="1" showInputMessage="1" showErrorMessage="1" sqref="A66 A68 A70 I66 I68 I70 Q66 Q68 A90 A92 A94 G90 G92" xr:uid="{06AF6DAE-24F5-41CE-B6D7-17C151B6DC69}">
      <formula1>"N, Y"</formula1>
    </dataValidation>
    <dataValidation type="list" allowBlank="1" showInputMessage="1" showErrorMessage="1" sqref="S56" xr:uid="{F0596074-A507-4B8D-A3E0-152AEBEBBA4F}">
      <formula1>"please choose, Gastrostomy,Oxygen Dependency,Tracheostomy,Epilepsy,Type 1 Diabetes,Stoma,Cerebral Palsy - Hemi-Plegi (1 sided),Quadriplegic Cerebral Palsy,OTHER"</formula1>
    </dataValidation>
    <dataValidation type="list" allowBlank="1" showInputMessage="1" showErrorMessage="1" sqref="Y41:AB41" xr:uid="{2D2D25C8-9056-4E04-A97E-8805B24A9A5D}">
      <formula1>"please choose, monthly, weekly, daily, never"</formula1>
    </dataValidation>
    <dataValidation type="list" allowBlank="1" showInputMessage="1" showErrorMessage="1" sqref="Y47:AB47 Y60:Y62 Y51:AB51 Y54 Y60:AB60 Z62:AB62 Y16:AB16" xr:uid="{782B7DFE-981D-4167-B244-D8897F56BA69}">
      <formula1>"please choose, yes, no"</formula1>
    </dataValidation>
    <dataValidation type="list" allowBlank="1" showInputMessage="1" showErrorMessage="1" sqref="Y25:AB25" xr:uid="{63723B09-E7FB-4467-B382-43898C4DBBEB}">
      <formula1>"please choose, never, sometimes, individualised "</formula1>
    </dataValidation>
    <dataValidation type="list" allowBlank="1" showInputMessage="1" showErrorMessage="1" sqref="Y29:AB29" xr:uid="{CA571F90-84F9-4492-820E-64934A6727C7}">
      <formula1>"please choose, solitary play, repetitive play, one other child, small group"</formula1>
    </dataValidation>
    <dataValidation type="list" allowBlank="1" showInputMessage="1" showErrorMessage="1" sqref="Y23 Y31 Y43 Y27 Y45:AB45 Y35:AB35 Y37:AB38" xr:uid="{F54EC523-46F5-40C8-94A7-09DAB80CD5AD}">
      <formula1>"please choose, never, sometimes, frequently, always"</formula1>
    </dataValidation>
    <dataValidation type="list" allowBlank="1" showInputMessage="1" showErrorMessage="1" sqref="W84" xr:uid="{DCB66A8F-B353-4533-BD04-4CCB0A8B274E}">
      <formula1>"please choose, NO, YES"</formula1>
    </dataValidation>
    <dataValidation type="list" allowBlank="1" showInputMessage="1" showErrorMessage="1" sqref="W86" xr:uid="{7F8D35FD-6722-41B9-A235-0AE17FA76978}">
      <formula1>"please choose, 2 year old funding, 3&amp;4 year old funding"</formula1>
    </dataValidation>
    <dataValidation type="list" allowBlank="1" showInputMessage="1" showErrorMessage="1" sqref="W81" xr:uid="{40792287-1CB9-4EFE-995F-4EE6990D8E3D}">
      <formula1>"NO, YES"</formula1>
    </dataValidation>
    <dataValidation type="list" allowBlank="1" showInputMessage="1" showErrorMessage="1" sqref="Y33:AB33" xr:uid="{58D42825-BF1A-43A8-AD94-980841997F9A}">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42BA02A8-C811-4BB0-A472-07FF8A05C576}">
      <formula1>"please choose, not confident, somewhat confident, very confident"</formula1>
    </dataValidation>
    <dataValidation type="list" allowBlank="1" showInputMessage="1" showErrorMessage="1" sqref="Y20:AB20" xr:uid="{212F72A7-E068-4926-8336-AAC05CDC61E1}">
      <formula1>"please choose, It was Declined, No, Considered, Requested, In Process, In Draft or Pending, Available"</formula1>
    </dataValidation>
  </dataValidations>
  <hyperlinks>
    <hyperlink ref="A100" r:id="rId1" display="eyidnotification@norfolk.gcsx.gov.uk" xr:uid="{4B883BB4-3ED8-429A-AFFE-5532AF042894}"/>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FF35B-D4ED-4580-B907-86A803B8E5EC}">
  <sheetPr codeName="Sheet19">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148</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Wx54PkGpgotev4Zo6wDoevJbYpMUfhvolF+wh5e2Um10vS1M7bxTHcFhoZ3IZ0Zphe7P746ULWAQ52zTpN0+hw==" saltValue="bPOHhuhkNpqUV45csOnDLg=="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26" priority="1" operator="equal">
      <formula>"YES"</formula>
    </cfRule>
  </conditionalFormatting>
  <dataValidations count="17">
    <dataValidation type="list" allowBlank="1" showInputMessage="1" showErrorMessage="1" sqref="W81" xr:uid="{B1A047C1-64DA-4915-9A76-39A450C65CE2}">
      <formula1>"NO, YES"</formula1>
    </dataValidation>
    <dataValidation type="list" allowBlank="1" showInputMessage="1" showErrorMessage="1" sqref="W86" xr:uid="{912EA6B7-6022-4FB2-B753-6C055AD5820E}">
      <formula1>"please choose, 2 year old funding, 3&amp;4 year old funding"</formula1>
    </dataValidation>
    <dataValidation type="list" allowBlank="1" showInputMessage="1" showErrorMessage="1" sqref="W84" xr:uid="{9DA870B0-B735-4BEE-81B9-B686DC674255}">
      <formula1>"please choose, NO, YES"</formula1>
    </dataValidation>
    <dataValidation type="list" allowBlank="1" showInputMessage="1" showErrorMessage="1" sqref="Y23 Y31 Y43 Y27 Y45:AB45 Y35:AB35 Y37:AB38" xr:uid="{4208DCE0-90BF-48CF-8FB7-92C66633654C}">
      <formula1>"please choose, never, sometimes, frequently, always"</formula1>
    </dataValidation>
    <dataValidation type="list" allowBlank="1" showInputMessage="1" showErrorMessage="1" sqref="Y29:AB29" xr:uid="{374A3BEA-6616-4BA4-9F2B-82B40D48D2BE}">
      <formula1>"please choose, solitary play, repetitive play, one other child, small group"</formula1>
    </dataValidation>
    <dataValidation type="list" allowBlank="1" showInputMessage="1" showErrorMessage="1" sqref="Y25:AB25" xr:uid="{CAA7E1C1-6317-487B-BE9E-478CD4E826A6}">
      <formula1>"please choose, never, sometimes, individualised "</formula1>
    </dataValidation>
    <dataValidation type="list" allowBlank="1" showInputMessage="1" showErrorMessage="1" sqref="Y47:AB47 Y60:Y62 Y51:AB51 Y54 Y60:AB60 Z62:AB62 Y16:AB16" xr:uid="{AD4160AC-E58A-462C-B334-00CFF63B6B1D}">
      <formula1>"please choose, yes, no"</formula1>
    </dataValidation>
    <dataValidation type="list" allowBlank="1" showInputMessage="1" showErrorMessage="1" sqref="Y41:AB41" xr:uid="{5E3D1B48-539C-46B2-B738-B59A3D21AB49}">
      <formula1>"please choose, monthly, weekly, daily, never"</formula1>
    </dataValidation>
    <dataValidation type="list" allowBlank="1" showInputMessage="1" showErrorMessage="1" sqref="S56" xr:uid="{FBD457B0-2224-4963-B44E-2C97A89021E9}">
      <formula1>"please choose, Gastrostomy,Oxygen Dependency,Tracheostomy,Epilepsy,Type 1 Diabetes,Stoma,Cerebral Palsy - Hemi-Plegi (1 sided),Quadriplegic Cerebral Palsy,OTHER"</formula1>
    </dataValidation>
    <dataValidation type="list" allowBlank="1" showInputMessage="1" showErrorMessage="1" sqref="A66 A68 A70 I66 I68 I70 Q66 Q68 A90 A92 A94 G90 G92" xr:uid="{1B311D6E-2326-442F-A7EC-15A6621FB588}">
      <formula1>"N, Y"</formula1>
    </dataValidation>
    <dataValidation type="list" allowBlank="1" showInputMessage="1" showErrorMessage="1" sqref="Y49:AB49" xr:uid="{8F5000DF-29BA-4C1F-8775-B7D369758E0E}">
      <formula1>"please choose, never, some equipment, most equipment, all equipment"</formula1>
    </dataValidation>
    <dataValidation type="list" allowBlank="1" showInputMessage="1" showErrorMessage="1" sqref="Y39:AB39" xr:uid="{FC433483-2AD7-4FCD-BE9A-44FCF798244C}">
      <formula1>"please choose, no, yes"</formula1>
    </dataValidation>
    <dataValidation type="list" allowBlank="1" showInputMessage="1" showErrorMessage="1" sqref="L76:T77 Y76:AB77" xr:uid="{DF92BB02-AC23-4D3D-844F-B9BEC7478ED9}">
      <formula1>"please choose, universal, Band 1, Band 2, Band 3, Band 4, Band 5"</formula1>
    </dataValidation>
    <dataValidation type="list" allowBlank="1" showInputMessage="1" showErrorMessage="1" sqref="L74:T74 Y74:AB74" xr:uid="{7E427D37-6330-4D2E-8AAB-A5BD20472F7A}">
      <formula1>"please choose, 0-11m, 8-20m, 16-26m, 22-36m, 30-50m"</formula1>
    </dataValidation>
    <dataValidation type="list" allowBlank="1" showInputMessage="1" showErrorMessage="1" sqref="Y33:AB33" xr:uid="{C4E556E4-53BC-4D0C-B69D-394F99551969}">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92D8451A-C621-4743-9FDA-8E14A240ED95}">
      <formula1>"please choose, not confident, somewhat confident, very confident"</formula1>
    </dataValidation>
    <dataValidation type="list" allowBlank="1" showInputMessage="1" showErrorMessage="1" sqref="Y20:AB20" xr:uid="{623E4423-358D-4995-90AD-A5A24CC9D16A}">
      <formula1>"please choose, It was Declined, No, Considered, Requested, In Process, In Draft or Pending, Available"</formula1>
    </dataValidation>
  </dataValidations>
  <hyperlinks>
    <hyperlink ref="A100" r:id="rId1" display="eyidnotification@norfolk.gcsx.gov.uk" xr:uid="{8ADC8D60-1434-42DA-8205-23FA14E56559}"/>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AC30"/>
  <sheetViews>
    <sheetView showGridLines="0" zoomScaleNormal="100" workbookViewId="0">
      <selection activeCell="T5" sqref="T5:W5"/>
    </sheetView>
  </sheetViews>
  <sheetFormatPr defaultColWidth="9.21875" defaultRowHeight="18" customHeight="1" x14ac:dyDescent="0.3"/>
  <cols>
    <col min="1" max="24" width="3.77734375" style="1" customWidth="1"/>
    <col min="25" max="25" width="9.21875" style="14"/>
    <col min="26" max="26" width="11.77734375" style="14" customWidth="1"/>
    <col min="27" max="28" width="9.21875" style="14"/>
    <col min="29" max="16384" width="9.21875" style="1"/>
  </cols>
  <sheetData>
    <row r="1" spans="1:29" ht="30" customHeight="1" x14ac:dyDescent="0.3">
      <c r="W1" s="13" t="s">
        <v>3</v>
      </c>
    </row>
    <row r="2" spans="1:29" ht="18" customHeight="1" x14ac:dyDescent="0.3">
      <c r="W2" s="11" t="str">
        <f>'GUIDANCE - please read'!Z2</f>
        <v>SEND FUNDING - SEN Inclusion Fund (SENDIF)</v>
      </c>
    </row>
    <row r="3" spans="1:29" ht="5.0999999999999996" customHeight="1" thickBot="1" x14ac:dyDescent="0.35">
      <c r="A3" s="5"/>
      <c r="B3" s="5"/>
      <c r="C3" s="5"/>
      <c r="D3" s="5"/>
      <c r="E3" s="5"/>
      <c r="F3" s="5"/>
      <c r="G3" s="5"/>
      <c r="H3" s="5"/>
      <c r="I3" s="5"/>
      <c r="J3" s="5"/>
      <c r="K3" s="5"/>
      <c r="L3" s="5"/>
      <c r="M3" s="5"/>
      <c r="N3" s="5"/>
      <c r="O3" s="5"/>
      <c r="P3" s="5"/>
      <c r="Q3" s="5"/>
      <c r="R3" s="5"/>
      <c r="S3" s="5"/>
      <c r="T3" s="5"/>
      <c r="U3" s="5"/>
      <c r="V3" s="5"/>
      <c r="W3" s="5"/>
    </row>
    <row r="4" spans="1:29" ht="5.0999999999999996" customHeight="1" x14ac:dyDescent="0.3"/>
    <row r="5" spans="1:29" ht="18" customHeight="1" x14ac:dyDescent="0.3">
      <c r="S5" s="3" t="s">
        <v>59</v>
      </c>
      <c r="T5" s="98" t="s">
        <v>9</v>
      </c>
      <c r="U5" s="99"/>
      <c r="V5" s="99"/>
      <c r="W5" s="100"/>
      <c r="Z5" s="18"/>
      <c r="AA5" s="12"/>
      <c r="AC5" s="14"/>
    </row>
    <row r="6" spans="1:29" ht="18" customHeight="1" x14ac:dyDescent="0.3">
      <c r="A6" s="7" t="s">
        <v>5</v>
      </c>
      <c r="W6" s="18" t="s">
        <v>64</v>
      </c>
      <c r="Z6" s="18"/>
      <c r="AA6" s="12">
        <v>0</v>
      </c>
    </row>
    <row r="7" spans="1:29" ht="18" customHeight="1" x14ac:dyDescent="0.3">
      <c r="G7" s="6" t="s">
        <v>167</v>
      </c>
      <c r="I7" s="101"/>
      <c r="J7" s="102"/>
      <c r="K7" s="102"/>
      <c r="L7" s="102"/>
      <c r="M7" s="102"/>
      <c r="N7" s="103"/>
      <c r="Z7" s="18"/>
      <c r="AA7" s="12">
        <v>14</v>
      </c>
    </row>
    <row r="8" spans="1:29" ht="5.0999999999999996" customHeight="1" x14ac:dyDescent="0.3">
      <c r="G8" s="6"/>
      <c r="Z8" s="18"/>
      <c r="AA8" s="12"/>
    </row>
    <row r="9" spans="1:29" ht="18" customHeight="1" x14ac:dyDescent="0.3">
      <c r="G9" s="6" t="s">
        <v>4</v>
      </c>
      <c r="I9" s="93" t="s">
        <v>70</v>
      </c>
      <c r="J9" s="94"/>
      <c r="K9" s="94"/>
      <c r="L9" s="94"/>
      <c r="M9" s="94"/>
      <c r="N9" s="94"/>
      <c r="O9" s="94"/>
      <c r="P9" s="94"/>
      <c r="Q9" s="94"/>
      <c r="R9" s="94"/>
      <c r="S9" s="94"/>
      <c r="T9" s="94"/>
      <c r="U9" s="94"/>
      <c r="V9" s="94"/>
      <c r="W9" s="95"/>
      <c r="Z9" s="18"/>
      <c r="AA9" s="12">
        <v>11</v>
      </c>
    </row>
    <row r="10" spans="1:29" ht="5.0999999999999996" customHeight="1" thickBot="1" x14ac:dyDescent="0.35">
      <c r="A10" s="5"/>
      <c r="B10" s="5"/>
      <c r="C10" s="5"/>
      <c r="D10" s="5"/>
      <c r="E10" s="5"/>
      <c r="F10" s="5"/>
      <c r="G10" s="5"/>
      <c r="H10" s="5"/>
      <c r="I10" s="5"/>
      <c r="J10" s="5"/>
      <c r="K10" s="5"/>
      <c r="L10" s="5"/>
      <c r="M10" s="5"/>
      <c r="N10" s="5"/>
      <c r="O10" s="5"/>
      <c r="P10" s="5"/>
      <c r="Q10" s="5"/>
      <c r="R10" s="5"/>
      <c r="S10" s="5"/>
      <c r="T10" s="5"/>
      <c r="U10" s="5"/>
      <c r="V10" s="5"/>
      <c r="W10" s="5"/>
      <c r="AC10" s="14"/>
    </row>
    <row r="11" spans="1:29" ht="18" customHeight="1" x14ac:dyDescent="0.3">
      <c r="A11" s="7" t="s">
        <v>199</v>
      </c>
      <c r="I11" s="68"/>
      <c r="W11" s="69" t="s">
        <v>200</v>
      </c>
      <c r="AB11" s="1"/>
    </row>
    <row r="12" spans="1:29" ht="16.05" customHeight="1" x14ac:dyDescent="0.3">
      <c r="G12" s="6"/>
      <c r="I12" s="93"/>
      <c r="J12" s="94"/>
      <c r="K12" s="94"/>
      <c r="L12" s="94"/>
      <c r="M12" s="94"/>
      <c r="N12" s="94"/>
      <c r="O12" s="94"/>
      <c r="P12" s="94"/>
      <c r="Q12" s="94"/>
      <c r="R12" s="94"/>
      <c r="S12" s="94"/>
      <c r="T12" s="94"/>
      <c r="U12" s="94"/>
      <c r="V12" s="94"/>
      <c r="W12" s="95"/>
      <c r="AB12" s="1"/>
    </row>
    <row r="13" spans="1:29" ht="5.0999999999999996" customHeight="1" thickBot="1" x14ac:dyDescent="0.35">
      <c r="A13" s="5"/>
      <c r="B13" s="5"/>
      <c r="C13" s="5"/>
      <c r="D13" s="5"/>
      <c r="E13" s="5"/>
      <c r="F13" s="5"/>
      <c r="G13" s="5"/>
      <c r="H13" s="5"/>
      <c r="I13" s="5"/>
      <c r="J13" s="5"/>
      <c r="K13" s="5"/>
      <c r="L13" s="5"/>
      <c r="M13" s="5"/>
      <c r="N13" s="5"/>
      <c r="O13" s="5"/>
      <c r="P13" s="5"/>
      <c r="Q13" s="5"/>
      <c r="R13" s="5"/>
      <c r="S13" s="5"/>
      <c r="T13" s="5"/>
      <c r="U13" s="5"/>
      <c r="V13" s="5"/>
      <c r="W13" s="5"/>
      <c r="Y13" s="1"/>
      <c r="Z13" s="1"/>
      <c r="AA13" s="1"/>
      <c r="AB13" s="1"/>
    </row>
    <row r="14" spans="1:29" ht="18" customHeight="1" x14ac:dyDescent="0.3">
      <c r="A14" s="7" t="s">
        <v>22</v>
      </c>
      <c r="B14"/>
      <c r="C14"/>
      <c r="D14"/>
      <c r="E14"/>
      <c r="F14"/>
      <c r="G14" s="70"/>
      <c r="H14" s="70"/>
      <c r="I14" s="70"/>
      <c r="J14" s="70"/>
      <c r="K14" s="70"/>
      <c r="L14" s="70"/>
      <c r="M14" s="70"/>
      <c r="N14" s="70"/>
      <c r="O14" s="70"/>
      <c r="P14" s="70"/>
      <c r="Q14" s="70"/>
      <c r="R14" s="70"/>
      <c r="S14" s="70"/>
      <c r="T14" s="70"/>
      <c r="U14" s="70"/>
      <c r="V14" s="70"/>
      <c r="W14" s="70"/>
      <c r="Y14" s="1"/>
      <c r="Z14" s="1"/>
      <c r="AA14" s="1"/>
      <c r="AB14" s="1"/>
    </row>
    <row r="15" spans="1:29" ht="18" customHeight="1" x14ac:dyDescent="0.3">
      <c r="A15" s="97" t="s">
        <v>15</v>
      </c>
      <c r="B15" s="97"/>
      <c r="C15" s="97"/>
      <c r="D15" s="97"/>
      <c r="E15" s="97"/>
      <c r="F15" s="97"/>
      <c r="G15" s="97"/>
      <c r="H15" s="97"/>
      <c r="I15" s="97"/>
      <c r="J15" s="97"/>
      <c r="K15" s="97"/>
      <c r="L15" s="97"/>
      <c r="M15" s="97"/>
      <c r="N15" s="97"/>
      <c r="O15" s="97"/>
      <c r="P15" s="97"/>
      <c r="Q15" s="97"/>
      <c r="R15" s="97"/>
      <c r="S15" s="97"/>
      <c r="T15" s="97"/>
      <c r="U15" s="97"/>
      <c r="V15" s="97"/>
      <c r="W15" s="97"/>
      <c r="AC15" s="14"/>
    </row>
    <row r="16" spans="1:29" ht="30" customHeight="1" x14ac:dyDescent="0.3">
      <c r="A16" s="9" t="s">
        <v>23</v>
      </c>
      <c r="B16" s="96" t="s">
        <v>25</v>
      </c>
      <c r="C16" s="96"/>
      <c r="D16" s="96"/>
      <c r="E16" s="96"/>
      <c r="F16" s="96"/>
      <c r="G16" s="96"/>
      <c r="H16" s="96"/>
      <c r="I16" s="96"/>
      <c r="J16" s="96"/>
      <c r="K16" s="96"/>
      <c r="L16" s="96"/>
      <c r="M16" s="96"/>
      <c r="N16" s="96"/>
      <c r="O16" s="96"/>
      <c r="P16" s="96"/>
      <c r="Q16" s="96"/>
      <c r="R16" s="96"/>
      <c r="S16" s="96"/>
      <c r="T16" s="96"/>
      <c r="U16" s="96"/>
      <c r="V16" s="96"/>
      <c r="W16" s="96"/>
      <c r="AC16" s="14"/>
    </row>
    <row r="17" spans="1:23" ht="30" customHeight="1" x14ac:dyDescent="0.3">
      <c r="A17" s="9" t="s">
        <v>23</v>
      </c>
      <c r="B17" s="96" t="s">
        <v>17</v>
      </c>
      <c r="C17" s="96"/>
      <c r="D17" s="96"/>
      <c r="E17" s="96"/>
      <c r="F17" s="96"/>
      <c r="G17" s="96"/>
      <c r="H17" s="96"/>
      <c r="I17" s="96"/>
      <c r="J17" s="96"/>
      <c r="K17" s="96"/>
      <c r="L17" s="96"/>
      <c r="M17" s="96"/>
      <c r="N17" s="96"/>
      <c r="O17" s="96"/>
      <c r="P17" s="96"/>
      <c r="Q17" s="96"/>
      <c r="R17" s="96"/>
      <c r="S17" s="96"/>
      <c r="T17" s="96"/>
      <c r="U17" s="96"/>
      <c r="V17" s="96"/>
      <c r="W17" s="96"/>
    </row>
    <row r="18" spans="1:23" ht="18" customHeight="1" x14ac:dyDescent="0.3">
      <c r="A18" s="9" t="s">
        <v>23</v>
      </c>
      <c r="B18" s="96" t="s">
        <v>18</v>
      </c>
      <c r="C18" s="96"/>
      <c r="D18" s="96"/>
      <c r="E18" s="96"/>
      <c r="F18" s="96"/>
      <c r="G18" s="96"/>
      <c r="H18" s="96"/>
      <c r="I18" s="96"/>
      <c r="J18" s="96"/>
      <c r="K18" s="96"/>
      <c r="L18" s="96"/>
      <c r="M18" s="96"/>
      <c r="N18" s="96"/>
      <c r="O18" s="96"/>
      <c r="P18" s="96"/>
      <c r="Q18" s="96"/>
      <c r="R18" s="96"/>
      <c r="S18" s="96"/>
      <c r="T18" s="96"/>
      <c r="U18" s="96"/>
      <c r="V18" s="96"/>
      <c r="W18" s="96"/>
    </row>
    <row r="19" spans="1:23" ht="30" customHeight="1" x14ac:dyDescent="0.3">
      <c r="A19" s="9" t="s">
        <v>23</v>
      </c>
      <c r="B19" s="96" t="s">
        <v>152</v>
      </c>
      <c r="C19" s="96"/>
      <c r="D19" s="96"/>
      <c r="E19" s="96"/>
      <c r="F19" s="96"/>
      <c r="G19" s="96"/>
      <c r="H19" s="96"/>
      <c r="I19" s="96"/>
      <c r="J19" s="96"/>
      <c r="K19" s="96"/>
      <c r="L19" s="96"/>
      <c r="M19" s="96"/>
      <c r="N19" s="96"/>
      <c r="O19" s="96"/>
      <c r="P19" s="96"/>
      <c r="Q19" s="96"/>
      <c r="R19" s="96"/>
      <c r="S19" s="96"/>
      <c r="T19" s="96"/>
      <c r="U19" s="96"/>
      <c r="V19" s="96"/>
      <c r="W19" s="96"/>
    </row>
    <row r="20" spans="1:23" ht="18" customHeight="1" x14ac:dyDescent="0.3">
      <c r="A20" s="9" t="s">
        <v>23</v>
      </c>
      <c r="B20" s="96" t="s">
        <v>19</v>
      </c>
      <c r="C20" s="96"/>
      <c r="D20" s="96"/>
      <c r="E20" s="96"/>
      <c r="F20" s="96"/>
      <c r="G20" s="96"/>
      <c r="H20" s="96"/>
      <c r="I20" s="96"/>
      <c r="J20" s="96"/>
      <c r="K20" s="96"/>
      <c r="L20" s="96"/>
      <c r="M20" s="96"/>
      <c r="N20" s="96"/>
      <c r="O20" s="96"/>
      <c r="P20" s="96"/>
      <c r="Q20" s="96"/>
      <c r="R20" s="96"/>
      <c r="S20" s="96"/>
      <c r="T20" s="96"/>
      <c r="U20" s="96"/>
      <c r="V20" s="96"/>
      <c r="W20" s="96"/>
    </row>
    <row r="21" spans="1:23" ht="18" customHeight="1" x14ac:dyDescent="0.3">
      <c r="A21" s="97" t="s">
        <v>16</v>
      </c>
      <c r="B21" s="97"/>
      <c r="C21" s="97"/>
      <c r="D21" s="97"/>
      <c r="E21" s="97"/>
      <c r="F21" s="97"/>
      <c r="G21" s="97"/>
      <c r="H21" s="97"/>
      <c r="I21" s="97"/>
      <c r="J21" s="97"/>
      <c r="K21" s="97"/>
      <c r="L21" s="97"/>
      <c r="M21" s="97"/>
      <c r="N21" s="97"/>
      <c r="O21" s="97"/>
      <c r="P21" s="97"/>
      <c r="Q21" s="97"/>
      <c r="R21" s="97"/>
      <c r="S21" s="97"/>
      <c r="T21" s="97"/>
      <c r="U21" s="97"/>
      <c r="V21" s="97"/>
    </row>
    <row r="22" spans="1:23" ht="18" customHeight="1" x14ac:dyDescent="0.3">
      <c r="A22" s="1" t="s">
        <v>23</v>
      </c>
      <c r="B22" s="97" t="s">
        <v>20</v>
      </c>
      <c r="C22" s="97"/>
      <c r="D22" s="97"/>
      <c r="E22" s="97"/>
      <c r="F22" s="97"/>
      <c r="G22" s="97"/>
      <c r="H22" s="97"/>
      <c r="I22" s="97"/>
      <c r="J22" s="97"/>
      <c r="K22" s="97"/>
      <c r="L22" s="97"/>
      <c r="M22" s="97"/>
      <c r="N22" s="97"/>
      <c r="O22" s="97"/>
      <c r="P22" s="97"/>
      <c r="Q22" s="97"/>
      <c r="R22" s="97"/>
      <c r="S22" s="97"/>
      <c r="T22" s="97"/>
      <c r="U22" s="97"/>
      <c r="V22" s="97"/>
      <c r="W22" s="97"/>
    </row>
    <row r="23" spans="1:23" ht="18" customHeight="1" x14ac:dyDescent="0.3">
      <c r="A23" s="1" t="s">
        <v>23</v>
      </c>
      <c r="B23" s="97" t="s">
        <v>21</v>
      </c>
      <c r="C23" s="97"/>
      <c r="D23" s="97"/>
      <c r="E23" s="97"/>
      <c r="F23" s="97"/>
      <c r="G23" s="97"/>
      <c r="H23" s="97"/>
      <c r="I23" s="97"/>
      <c r="J23" s="97"/>
      <c r="K23" s="97"/>
      <c r="L23" s="97"/>
      <c r="M23" s="97"/>
      <c r="N23" s="97"/>
      <c r="O23" s="97"/>
      <c r="P23" s="97"/>
      <c r="Q23" s="97"/>
      <c r="R23" s="97"/>
      <c r="S23" s="97"/>
      <c r="T23" s="97"/>
      <c r="U23" s="97"/>
      <c r="V23" s="97"/>
      <c r="W23" s="97"/>
    </row>
    <row r="24" spans="1:23" ht="30" customHeight="1" x14ac:dyDescent="0.3">
      <c r="A24" s="9" t="s">
        <v>23</v>
      </c>
      <c r="B24" s="97" t="s">
        <v>153</v>
      </c>
      <c r="C24" s="97"/>
      <c r="D24" s="97"/>
      <c r="E24" s="97"/>
      <c r="F24" s="97"/>
      <c r="G24" s="97"/>
      <c r="H24" s="97"/>
      <c r="I24" s="97"/>
      <c r="J24" s="97"/>
      <c r="K24" s="97"/>
      <c r="L24" s="97"/>
      <c r="M24" s="97"/>
      <c r="N24" s="97"/>
      <c r="O24" s="97"/>
      <c r="P24" s="97"/>
      <c r="Q24" s="97"/>
      <c r="R24" s="97"/>
      <c r="S24" s="97"/>
      <c r="T24" s="97"/>
      <c r="U24" s="97"/>
      <c r="V24" s="97"/>
      <c r="W24" s="97"/>
    </row>
    <row r="25" spans="1:23" ht="41.1" customHeight="1" x14ac:dyDescent="0.3">
      <c r="A25" s="9" t="s">
        <v>23</v>
      </c>
      <c r="B25" s="96" t="s">
        <v>69</v>
      </c>
      <c r="C25" s="96"/>
      <c r="D25" s="96"/>
      <c r="E25" s="96"/>
      <c r="F25" s="96"/>
      <c r="G25" s="96"/>
      <c r="H25" s="96"/>
      <c r="I25" s="96"/>
      <c r="J25" s="96"/>
      <c r="K25" s="96"/>
      <c r="L25" s="96"/>
      <c r="M25" s="96"/>
      <c r="N25" s="96"/>
      <c r="O25" s="96"/>
      <c r="P25" s="96"/>
      <c r="Q25" s="96"/>
      <c r="R25" s="96"/>
      <c r="S25" s="96"/>
      <c r="T25" s="96"/>
      <c r="U25" s="96"/>
      <c r="V25" s="96"/>
      <c r="W25" s="96"/>
    </row>
    <row r="26" spans="1:23" ht="18" customHeight="1" x14ac:dyDescent="0.3">
      <c r="A26" s="2"/>
      <c r="G26" s="6" t="s">
        <v>197</v>
      </c>
      <c r="I26" s="93"/>
      <c r="J26" s="94"/>
      <c r="K26" s="94"/>
      <c r="L26" s="94"/>
      <c r="M26" s="94"/>
      <c r="N26" s="94"/>
      <c r="O26" s="94"/>
      <c r="P26" s="94"/>
      <c r="Q26" s="94"/>
      <c r="R26" s="94"/>
      <c r="S26" s="94"/>
      <c r="T26" s="94"/>
      <c r="U26" s="94"/>
      <c r="V26" s="94"/>
      <c r="W26" s="95"/>
    </row>
    <row r="27" spans="1:23" ht="5.0999999999999996" customHeight="1" x14ac:dyDescent="0.3">
      <c r="G27" s="6"/>
    </row>
    <row r="28" spans="1:23" ht="18" customHeight="1" x14ac:dyDescent="0.3">
      <c r="A28" s="2"/>
      <c r="G28" s="6" t="s">
        <v>198</v>
      </c>
      <c r="I28" s="93"/>
      <c r="J28" s="94"/>
      <c r="K28" s="94"/>
      <c r="L28" s="94"/>
      <c r="M28" s="94"/>
      <c r="N28" s="94"/>
      <c r="O28" s="94"/>
      <c r="P28" s="94"/>
      <c r="Q28" s="94"/>
      <c r="R28" s="94"/>
      <c r="S28" s="94"/>
      <c r="T28" s="94"/>
      <c r="U28" s="94"/>
      <c r="V28" s="94"/>
      <c r="W28" s="95"/>
    </row>
    <row r="29" spans="1:23" ht="5.0999999999999996" customHeight="1" x14ac:dyDescent="0.3">
      <c r="G29" s="6"/>
    </row>
    <row r="30" spans="1:23" ht="18" customHeight="1" x14ac:dyDescent="0.3">
      <c r="G30" s="6" t="s">
        <v>24</v>
      </c>
      <c r="I30" s="93"/>
      <c r="J30" s="94"/>
      <c r="K30" s="94"/>
      <c r="L30" s="94"/>
      <c r="M30" s="94"/>
      <c r="N30" s="94"/>
      <c r="O30" s="94"/>
      <c r="P30" s="95"/>
    </row>
  </sheetData>
  <sheetProtection algorithmName="SHA-512" hashValue="cvLVmnZVg24F6cJjd6bhnncSCaPX5DbfPdRHBZl85J3fgOmiifo073EKfwq2HE676rL1+vA5lD5q9pi4FxYEeg==" saltValue="sC+tHy+Oz+LR21BCXCk9Mw==" spinCount="100000" sheet="1" objects="1" scenarios="1"/>
  <mergeCells count="18">
    <mergeCell ref="A15:W15"/>
    <mergeCell ref="B18:W18"/>
    <mergeCell ref="I28:W28"/>
    <mergeCell ref="T5:W5"/>
    <mergeCell ref="I9:W9"/>
    <mergeCell ref="I7:N7"/>
    <mergeCell ref="B17:W17"/>
    <mergeCell ref="B16:W16"/>
    <mergeCell ref="I12:W12"/>
    <mergeCell ref="I30:P30"/>
    <mergeCell ref="B19:W19"/>
    <mergeCell ref="B20:W20"/>
    <mergeCell ref="A21:V21"/>
    <mergeCell ref="B22:W22"/>
    <mergeCell ref="B23:W23"/>
    <mergeCell ref="I26:W26"/>
    <mergeCell ref="B24:W24"/>
    <mergeCell ref="B25:W25"/>
  </mergeCells>
  <dataValidations count="1">
    <dataValidation type="list" allowBlank="1" showInputMessage="1" showErrorMessage="1" sqref="T5:W5" xr:uid="{74AC76EF-9D1F-4CF8-B89D-B7ED90E3CC4A}">
      <formula1>"please choose, Autumn 2023, Spring 2024, Summer 2024"</formula1>
    </dataValidation>
  </dataValidations>
  <hyperlinks>
    <hyperlink ref="A43" r:id="rId1" display="eyidnotification@norfolk.gcsx.gov.uk" xr:uid="{00000000-0004-0000-0100-000000000000}"/>
  </hyperlinks>
  <pageMargins left="0.39370078740157483" right="0.39370078740157483" top="0.39370078740157483" bottom="0.19685039370078741" header="0.31496062992125984" footer="0.19685039370078741"/>
  <pageSetup paperSize="9"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71268-B9DE-496A-AC3B-B588D67776A0}">
  <sheetPr codeName="Sheet20">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149</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8pBY+nD7Wd34ygxovJpJBala07mPf3YZHfuxQvJnE1ROrifRHNUOa2mw4OvJ8G93zsYT71ONSnBfpw7R2Vyo+w==" saltValue="0vdsZsPhpiQ5Hh4GMblDlA=="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25" priority="1" operator="equal">
      <formula>"YES"</formula>
    </cfRule>
  </conditionalFormatting>
  <dataValidations count="17">
    <dataValidation type="list" allowBlank="1" showInputMessage="1" showErrorMessage="1" sqref="W81" xr:uid="{788B434D-ED89-4A33-BF0A-834C8B721421}">
      <formula1>"NO, YES"</formula1>
    </dataValidation>
    <dataValidation type="list" allowBlank="1" showInputMessage="1" showErrorMessage="1" sqref="W86" xr:uid="{A2AAF40C-517D-489B-9828-CE8FF2689E46}">
      <formula1>"please choose, 2 year old funding, 3&amp;4 year old funding"</formula1>
    </dataValidation>
    <dataValidation type="list" allowBlank="1" showInputMessage="1" showErrorMessage="1" sqref="W84" xr:uid="{D7F565FB-8D85-4151-9930-2CE6FA3B2DC5}">
      <formula1>"please choose, NO, YES"</formula1>
    </dataValidation>
    <dataValidation type="list" allowBlank="1" showInputMessage="1" showErrorMessage="1" sqref="Y23 Y31 Y43 Y27 Y45:AB45 Y35:AB35 Y37:AB38" xr:uid="{31CCE532-48FB-4C78-875A-DDC506293A7F}">
      <formula1>"please choose, never, sometimes, frequently, always"</formula1>
    </dataValidation>
    <dataValidation type="list" allowBlank="1" showInputMessage="1" showErrorMessage="1" sqref="Y29:AB29" xr:uid="{2CB794EA-C7F9-4BFD-9F67-A205D7B33AC4}">
      <formula1>"please choose, solitary play, repetitive play, one other child, small group"</formula1>
    </dataValidation>
    <dataValidation type="list" allowBlank="1" showInputMessage="1" showErrorMessage="1" sqref="Y25:AB25" xr:uid="{30DB8192-038E-4CCB-9FF2-DA0C79250CD8}">
      <formula1>"please choose, never, sometimes, individualised "</formula1>
    </dataValidation>
    <dataValidation type="list" allowBlank="1" showInputMessage="1" showErrorMessage="1" sqref="Y47:AB47 Y60:Y62 Y51:AB51 Y54 Y60:AB60 Z62:AB62 Y16:AB16" xr:uid="{2EFCD6B1-8E00-49FA-8DB9-2A4635FAB4DF}">
      <formula1>"please choose, yes, no"</formula1>
    </dataValidation>
    <dataValidation type="list" allowBlank="1" showInputMessage="1" showErrorMessage="1" sqref="Y41:AB41" xr:uid="{206BA540-8A2F-4F96-8CB2-19C279526316}">
      <formula1>"please choose, monthly, weekly, daily, never"</formula1>
    </dataValidation>
    <dataValidation type="list" allowBlank="1" showInputMessage="1" showErrorMessage="1" sqref="S56" xr:uid="{0456BBD1-FE31-4396-AB55-E9F704BE8579}">
      <formula1>"please choose, Gastrostomy,Oxygen Dependency,Tracheostomy,Epilepsy,Type 1 Diabetes,Stoma,Cerebral Palsy - Hemi-Plegi (1 sided),Quadriplegic Cerebral Palsy,OTHER"</formula1>
    </dataValidation>
    <dataValidation type="list" allowBlank="1" showInputMessage="1" showErrorMessage="1" sqref="A66 A68 A70 I66 I68 I70 Q66 Q68 A90 A92 A94 G90 G92" xr:uid="{1797B0EC-BF49-41A1-BF82-D69D2D7E78FD}">
      <formula1>"N, Y"</formula1>
    </dataValidation>
    <dataValidation type="list" allowBlank="1" showInputMessage="1" showErrorMessage="1" sqref="Y49:AB49" xr:uid="{13A3DA66-D8BC-4CC7-9E86-C4FF8450DF96}">
      <formula1>"please choose, never, some equipment, most equipment, all equipment"</formula1>
    </dataValidation>
    <dataValidation type="list" allowBlank="1" showInputMessage="1" showErrorMessage="1" sqref="Y39:AB39" xr:uid="{4470BDEC-8D56-4748-8F7C-C1D23D40959E}">
      <formula1>"please choose, no, yes"</formula1>
    </dataValidation>
    <dataValidation type="list" allowBlank="1" showInputMessage="1" showErrorMessage="1" sqref="L76:T77 Y76:AB77" xr:uid="{06B593B6-20BC-4CE5-B7C8-DE14F09ABD64}">
      <formula1>"please choose, universal, Band 1, Band 2, Band 3, Band 4, Band 5"</formula1>
    </dataValidation>
    <dataValidation type="list" allowBlank="1" showInputMessage="1" showErrorMessage="1" sqref="L74:T74 Y74:AB74" xr:uid="{3A7B4030-2BB0-4D87-9248-74B29F5FFA05}">
      <formula1>"please choose, 0-11m, 8-20m, 16-26m, 22-36m, 30-50m"</formula1>
    </dataValidation>
    <dataValidation type="list" allowBlank="1" showInputMessage="1" showErrorMessage="1" sqref="Y33:AB33" xr:uid="{789F4219-1365-4DDB-B6B9-500873387D07}">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10E1063D-167B-4157-83B9-C5C88DE33DF5}">
      <formula1>"please choose, not confident, somewhat confident, very confident"</formula1>
    </dataValidation>
    <dataValidation type="list" allowBlank="1" showInputMessage="1" showErrorMessage="1" sqref="Y20:AB20" xr:uid="{6183F915-A5B9-4163-8BF4-C03F5B687EC0}">
      <formula1>"please choose, It was Declined, No, Considered, Requested, In Process, In Draft or Pending, Available"</formula1>
    </dataValidation>
  </dataValidations>
  <hyperlinks>
    <hyperlink ref="A100" r:id="rId1" display="eyidnotification@norfolk.gcsx.gov.uk" xr:uid="{1208771B-55D1-4AE2-BD9F-4361354BB946}"/>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C0E45-74FC-4B0C-B622-51E48006F182}">
  <sheetPr codeName="Sheet21">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150</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NoAn64GVc5ElQpM7hKUOziXdq6JtzaYx8Zgk502zxHzdkCTQpmn+PehTqqSzqZqnTZLrakAjySoN2q0V0TZPnQ==" saltValue="/rENGGhv5IUuakSvo4zuJw=="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24" priority="1" operator="equal">
      <formula>"YES"</formula>
    </cfRule>
  </conditionalFormatting>
  <dataValidations count="17">
    <dataValidation type="list" allowBlank="1" showInputMessage="1" showErrorMessage="1" sqref="W81" xr:uid="{E3FD9FD5-3A6C-4417-ABE3-6CEEC91899B1}">
      <formula1>"NO, YES"</formula1>
    </dataValidation>
    <dataValidation type="list" allowBlank="1" showInputMessage="1" showErrorMessage="1" sqref="W86" xr:uid="{9CAEF641-1D6F-4915-BC1C-3CD25BFCCE02}">
      <formula1>"please choose, 2 year old funding, 3&amp;4 year old funding"</formula1>
    </dataValidation>
    <dataValidation type="list" allowBlank="1" showInputMessage="1" showErrorMessage="1" sqref="W84" xr:uid="{B8245F01-3C05-4466-B6B9-9FEC618CC98D}">
      <formula1>"please choose, NO, YES"</formula1>
    </dataValidation>
    <dataValidation type="list" allowBlank="1" showInputMessage="1" showErrorMessage="1" sqref="Y23 Y31 Y43 Y27 Y45:AB45 Y35:AB35 Y37:AB38" xr:uid="{1208AC11-1252-4412-8FE7-3779D105FFE4}">
      <formula1>"please choose, never, sometimes, frequently, always"</formula1>
    </dataValidation>
    <dataValidation type="list" allowBlank="1" showInputMessage="1" showErrorMessage="1" sqref="Y29:AB29" xr:uid="{716173FC-7AD6-46FD-AD5B-1C07459AF586}">
      <formula1>"please choose, solitary play, repetitive play, one other child, small group"</formula1>
    </dataValidation>
    <dataValidation type="list" allowBlank="1" showInputMessage="1" showErrorMessage="1" sqref="Y25:AB25" xr:uid="{43C80F5F-737C-481D-8FA3-1AC7FAEAFA85}">
      <formula1>"please choose, never, sometimes, individualised "</formula1>
    </dataValidation>
    <dataValidation type="list" allowBlank="1" showInputMessage="1" showErrorMessage="1" sqref="Y47:AB47 Y60:Y62 Y51:AB51 Y54 Y60:AB60 Z62:AB62 Y16:AB16" xr:uid="{4A5BD870-8A1C-49BF-B138-288F57EDB909}">
      <formula1>"please choose, yes, no"</formula1>
    </dataValidation>
    <dataValidation type="list" allowBlank="1" showInputMessage="1" showErrorMessage="1" sqref="Y41:AB41" xr:uid="{B3EAA19A-209E-4A9A-A36F-2346A732BCA4}">
      <formula1>"please choose, monthly, weekly, daily, never"</formula1>
    </dataValidation>
    <dataValidation type="list" allowBlank="1" showInputMessage="1" showErrorMessage="1" sqref="S56" xr:uid="{74FCB4CA-D930-49BC-851C-08543F6D91BD}">
      <formula1>"please choose, Gastrostomy,Oxygen Dependency,Tracheostomy,Epilepsy,Type 1 Diabetes,Stoma,Cerebral Palsy - Hemi-Plegi (1 sided),Quadriplegic Cerebral Palsy,OTHER"</formula1>
    </dataValidation>
    <dataValidation type="list" allowBlank="1" showInputMessage="1" showErrorMessage="1" sqref="A66 A68 A70 I66 I68 I70 Q66 Q68 A90 A92 A94 G90 G92" xr:uid="{A9B2A3C2-AEDD-4F12-9BB3-65973F293FA0}">
      <formula1>"N, Y"</formula1>
    </dataValidation>
    <dataValidation type="list" allowBlank="1" showInputMessage="1" showErrorMessage="1" sqref="Y49:AB49" xr:uid="{DDB36AF8-7987-4E58-82BF-22B1C43AABA4}">
      <formula1>"please choose, never, some equipment, most equipment, all equipment"</formula1>
    </dataValidation>
    <dataValidation type="list" allowBlank="1" showInputMessage="1" showErrorMessage="1" sqref="Y39:AB39" xr:uid="{002AC7C5-47DC-4213-BE39-9A3A90B864FB}">
      <formula1>"please choose, no, yes"</formula1>
    </dataValidation>
    <dataValidation type="list" allowBlank="1" showInputMessage="1" showErrorMessage="1" sqref="L76:T77 Y76:AB77" xr:uid="{C34C751F-064B-44DC-9544-BA07BF01A446}">
      <formula1>"please choose, universal, Band 1, Band 2, Band 3, Band 4, Band 5"</formula1>
    </dataValidation>
    <dataValidation type="list" allowBlank="1" showInputMessage="1" showErrorMessage="1" sqref="L74:T74 Y74:AB74" xr:uid="{E17D6601-F648-4398-9A5C-990DBDDC021E}">
      <formula1>"please choose, 0-11m, 8-20m, 16-26m, 22-36m, 30-50m"</formula1>
    </dataValidation>
    <dataValidation type="list" allowBlank="1" showInputMessage="1" showErrorMessage="1" sqref="Y33:AB33" xr:uid="{41CD742F-CD73-470E-BE32-AD371C91045B}">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FF76C933-AEF2-4B53-8756-D50F220A560E}">
      <formula1>"please choose, not confident, somewhat confident, very confident"</formula1>
    </dataValidation>
    <dataValidation type="list" allowBlank="1" showInputMessage="1" showErrorMessage="1" sqref="Y20:AB20" xr:uid="{B8D2AB30-CA7A-4ACE-A885-51599E430EBE}">
      <formula1>"please choose, It was Declined, No, Considered, Requested, In Process, In Draft or Pending, Available"</formula1>
    </dataValidation>
  </dataValidations>
  <hyperlinks>
    <hyperlink ref="A100" r:id="rId1" display="eyidnotification@norfolk.gcsx.gov.uk" xr:uid="{8DE57C6E-3CFA-403B-929D-FC693C7630C7}"/>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4030C-CBA4-4562-8B1D-36265EA00918}">
  <sheetPr codeName="Sheet22">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151</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yI5mpIXwbw8J+Hc4ERFM7oJxnok6nxHDdKv/ltrcs8C8Tx4xGof8/2ukXqsw1r2yqj6dsbc8AUzdghDAOVovOQ==" saltValue="nvbnWTlilkJYpjZKrv6mpg=="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23" priority="1" operator="equal">
      <formula>"YES"</formula>
    </cfRule>
  </conditionalFormatting>
  <dataValidations count="17">
    <dataValidation type="list" allowBlank="1" showInputMessage="1" showErrorMessage="1" sqref="L74:T74 Y74:AB74" xr:uid="{131BBBD3-FA29-4604-9165-388E12F6D317}">
      <formula1>"please choose, 0-11m, 8-20m, 16-26m, 22-36m, 30-50m"</formula1>
    </dataValidation>
    <dataValidation type="list" allowBlank="1" showInputMessage="1" showErrorMessage="1" sqref="L76:T77 Y76:AB77" xr:uid="{93E27FF2-9D1C-41C2-999C-A1A3267F276A}">
      <formula1>"please choose, universal, Band 1, Band 2, Band 3, Band 4, Band 5"</formula1>
    </dataValidation>
    <dataValidation type="list" allowBlank="1" showInputMessage="1" showErrorMessage="1" sqref="Y39:AB39" xr:uid="{15812F23-C682-4092-A19B-062F5F3A28EE}">
      <formula1>"please choose, no, yes"</formula1>
    </dataValidation>
    <dataValidation type="list" allowBlank="1" showInputMessage="1" showErrorMessage="1" sqref="Y49:AB49" xr:uid="{B3DCAA65-8CB7-4AF5-BB0E-85B160C51758}">
      <formula1>"please choose, never, some equipment, most equipment, all equipment"</formula1>
    </dataValidation>
    <dataValidation type="list" allowBlank="1" showInputMessage="1" showErrorMessage="1" sqref="A66 A68 A70 I66 I68 I70 Q66 Q68 A90 A92 A94 G90 G92" xr:uid="{F3AB2AD4-02BD-4272-AD92-D1F343D277B8}">
      <formula1>"N, Y"</formula1>
    </dataValidation>
    <dataValidation type="list" allowBlank="1" showInputMessage="1" showErrorMessage="1" sqref="S56" xr:uid="{E10B570B-D03A-4986-B6A2-68DB4410C961}">
      <formula1>"please choose, Gastrostomy,Oxygen Dependency,Tracheostomy,Epilepsy,Type 1 Diabetes,Stoma,Cerebral Palsy - Hemi-Plegi (1 sided),Quadriplegic Cerebral Palsy,OTHER"</formula1>
    </dataValidation>
    <dataValidation type="list" allowBlank="1" showInputMessage="1" showErrorMessage="1" sqref="Y41:AB41" xr:uid="{9FFB5D6D-699C-4109-ADE6-1BF4E5777237}">
      <formula1>"please choose, monthly, weekly, daily, never"</formula1>
    </dataValidation>
    <dataValidation type="list" allowBlank="1" showInputMessage="1" showErrorMessage="1" sqref="Y47:AB47 Y60:Y62 Y51:AB51 Y54 Y60:AB60 Z62:AB62 Y16:AB16" xr:uid="{5D32872E-84CB-4086-B58D-A3150471A3FE}">
      <formula1>"please choose, yes, no"</formula1>
    </dataValidation>
    <dataValidation type="list" allowBlank="1" showInputMessage="1" showErrorMessage="1" sqref="Y25:AB25" xr:uid="{E84A5906-22DF-4F1C-BADE-E2FF92CFC3A3}">
      <formula1>"please choose, never, sometimes, individualised "</formula1>
    </dataValidation>
    <dataValidation type="list" allowBlank="1" showInputMessage="1" showErrorMessage="1" sqref="Y29:AB29" xr:uid="{5B8D6AAE-65FE-4D4E-AAA4-04447A110415}">
      <formula1>"please choose, solitary play, repetitive play, one other child, small group"</formula1>
    </dataValidation>
    <dataValidation type="list" allowBlank="1" showInputMessage="1" showErrorMessage="1" sqref="Y23 Y31 Y43 Y27 Y45:AB45 Y35:AB35 Y37:AB38" xr:uid="{6A33936B-001C-4DC1-8991-9C6B04962FCF}">
      <formula1>"please choose, never, sometimes, frequently, always"</formula1>
    </dataValidation>
    <dataValidation type="list" allowBlank="1" showInputMessage="1" showErrorMessage="1" sqref="W84" xr:uid="{7169439F-680D-461A-922A-3FFABF449435}">
      <formula1>"please choose, NO, YES"</formula1>
    </dataValidation>
    <dataValidation type="list" allowBlank="1" showInputMessage="1" showErrorMessage="1" sqref="W86" xr:uid="{35E5DDB2-492E-452F-8057-033B33D9A285}">
      <formula1>"please choose, 2 year old funding, 3&amp;4 year old funding"</formula1>
    </dataValidation>
    <dataValidation type="list" allowBlank="1" showInputMessage="1" showErrorMessage="1" sqref="W81" xr:uid="{0C48C29F-DE05-4741-AF81-0316B49AFD45}">
      <formula1>"NO, YES"</formula1>
    </dataValidation>
    <dataValidation type="list" allowBlank="1" showInputMessage="1" showErrorMessage="1" sqref="Y33:AB33" xr:uid="{6417A6D5-642F-4F96-95F2-1D1303213E98}">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C32F65BA-D22F-4A51-BDD6-71E67C09EB2F}">
      <formula1>"please choose, not confident, somewhat confident, very confident"</formula1>
    </dataValidation>
    <dataValidation type="list" allowBlank="1" showInputMessage="1" showErrorMessage="1" sqref="Y20:AB20" xr:uid="{1AB2E8C3-142F-491B-A4CA-E28BE0069AD3}">
      <formula1>"please choose, It was Declined, No, Considered, Requested, In Process, In Draft or Pending, Available"</formula1>
    </dataValidation>
  </dataValidations>
  <hyperlinks>
    <hyperlink ref="A100" r:id="rId1" display="eyidnotification@norfolk.gcsx.gov.uk" xr:uid="{E7F3D870-759B-4439-B5E0-0DC51C68B7D9}"/>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ABF3C-9A54-4FEE-8628-D74733027E88}">
  <sheetPr codeName="Sheet23">
    <tabColor rgb="FF002060"/>
    <pageSetUpPr fitToPage="1"/>
  </sheetPr>
  <dimension ref="B1:BE28"/>
  <sheetViews>
    <sheetView showGridLines="0" topLeftCell="B1" zoomScaleNormal="100" workbookViewId="0">
      <selection activeCell="I5" sqref="I5"/>
    </sheetView>
  </sheetViews>
  <sheetFormatPr defaultColWidth="4.77734375" defaultRowHeight="18" customHeight="1" x14ac:dyDescent="0.3"/>
  <cols>
    <col min="1" max="1" width="0" style="45" hidden="1" customWidth="1"/>
    <col min="2" max="2" width="4.77734375" style="45"/>
    <col min="3" max="7" width="4.77734375" style="45" hidden="1" customWidth="1"/>
    <col min="8" max="8" width="4.5546875" style="45" hidden="1" customWidth="1"/>
    <col min="9" max="10" width="12.77734375" style="45" customWidth="1"/>
    <col min="11" max="14" width="8.5546875" style="47" customWidth="1"/>
    <col min="15" max="24" width="8.5546875" style="45" customWidth="1"/>
    <col min="25" max="26" width="8.5546875" style="46" customWidth="1"/>
    <col min="27" max="29" width="8.5546875" style="45" customWidth="1"/>
    <col min="30" max="32" width="8.5546875" style="46" customWidth="1"/>
    <col min="33" max="35" width="8.5546875" style="45" customWidth="1"/>
    <col min="36" max="38" width="8.5546875" style="46" customWidth="1"/>
    <col min="39" max="42" width="8.5546875" style="45" customWidth="1"/>
    <col min="43" max="43" width="8.5546875" style="45" hidden="1" customWidth="1"/>
    <col min="44" max="44" width="13.44140625" style="45" customWidth="1"/>
    <col min="45" max="45" width="8.5546875" style="45" hidden="1" customWidth="1"/>
    <col min="46" max="46" width="8.5546875" style="45" customWidth="1"/>
    <col min="47" max="47" width="8.5546875" style="45" hidden="1" customWidth="1"/>
    <col min="48" max="49" width="8.5546875" style="45" customWidth="1"/>
    <col min="50" max="52" width="8.5546875" style="47" customWidth="1"/>
    <col min="58" max="16384" width="4.77734375" style="45"/>
  </cols>
  <sheetData>
    <row r="1" spans="2:57" ht="40.049999999999997" customHeight="1" x14ac:dyDescent="0.3">
      <c r="B1" s="140" t="s">
        <v>213</v>
      </c>
      <c r="C1" s="141"/>
      <c r="D1" s="141"/>
      <c r="E1" s="141"/>
      <c r="F1" s="141"/>
      <c r="G1" s="141"/>
      <c r="H1" s="141"/>
      <c r="I1" s="141"/>
      <c r="J1" s="141"/>
      <c r="K1" s="141"/>
      <c r="L1" s="141"/>
      <c r="M1" s="142"/>
      <c r="N1" s="65"/>
      <c r="O1" s="65"/>
    </row>
    <row r="2" spans="2:57" ht="5.0999999999999996" customHeight="1" x14ac:dyDescent="0.3"/>
    <row r="3" spans="2:57" ht="20.100000000000001" customHeight="1" x14ac:dyDescent="0.3">
      <c r="B3" s="152" t="s">
        <v>163</v>
      </c>
      <c r="C3" s="153"/>
      <c r="D3" s="153"/>
      <c r="E3" s="153"/>
      <c r="F3" s="153"/>
      <c r="G3" s="153"/>
      <c r="H3" s="153"/>
      <c r="I3" s="153"/>
      <c r="J3" s="153"/>
      <c r="K3" s="153"/>
      <c r="L3" s="153"/>
      <c r="M3" s="154"/>
      <c r="N3" s="158" t="s">
        <v>222</v>
      </c>
      <c r="O3" s="143" t="s">
        <v>157</v>
      </c>
      <c r="P3" s="144"/>
      <c r="Q3" s="144"/>
      <c r="R3" s="144"/>
      <c r="S3" s="144"/>
      <c r="T3" s="144"/>
      <c r="U3" s="145"/>
      <c r="V3" s="155" t="s">
        <v>158</v>
      </c>
      <c r="W3" s="156"/>
      <c r="X3" s="156"/>
      <c r="Y3" s="156"/>
      <c r="Z3" s="156"/>
      <c r="AA3" s="156"/>
      <c r="AB3" s="156"/>
      <c r="AC3" s="157"/>
      <c r="AD3" s="143" t="s">
        <v>159</v>
      </c>
      <c r="AE3" s="144"/>
      <c r="AF3" s="144"/>
      <c r="AG3" s="144"/>
      <c r="AH3" s="144"/>
      <c r="AI3" s="145"/>
      <c r="AJ3" s="146" t="s">
        <v>160</v>
      </c>
      <c r="AK3" s="147"/>
      <c r="AL3" s="147"/>
      <c r="AM3" s="147"/>
      <c r="AN3" s="147"/>
      <c r="AO3" s="148"/>
      <c r="AP3" s="143" t="s">
        <v>156</v>
      </c>
      <c r="AQ3" s="144"/>
      <c r="AR3" s="144"/>
      <c r="AS3" s="144"/>
      <c r="AT3" s="144"/>
      <c r="AU3" s="144"/>
      <c r="AV3" s="144"/>
      <c r="AW3" s="149" t="s">
        <v>162</v>
      </c>
      <c r="AX3" s="150"/>
      <c r="AY3" s="150"/>
      <c r="AZ3" s="151"/>
      <c r="BA3" s="138" t="s">
        <v>115</v>
      </c>
      <c r="BB3" s="45"/>
      <c r="BC3" s="45"/>
      <c r="BD3" s="45"/>
      <c r="BE3" s="45"/>
    </row>
    <row r="4" spans="2:57" ht="20.100000000000001" customHeight="1" x14ac:dyDescent="0.3">
      <c r="B4" s="59" t="s">
        <v>115</v>
      </c>
      <c r="C4" s="60" t="s">
        <v>116</v>
      </c>
      <c r="D4" s="59" t="s">
        <v>42</v>
      </c>
      <c r="E4" s="59" t="s">
        <v>117</v>
      </c>
      <c r="F4" s="59" t="s">
        <v>215</v>
      </c>
      <c r="G4" s="59" t="s">
        <v>114</v>
      </c>
      <c r="H4" s="59" t="s">
        <v>118</v>
      </c>
      <c r="I4" s="60" t="s">
        <v>111</v>
      </c>
      <c r="J4" s="60" t="s">
        <v>112</v>
      </c>
      <c r="K4" s="59" t="s">
        <v>43</v>
      </c>
      <c r="L4" s="59" t="s">
        <v>110</v>
      </c>
      <c r="M4" s="59" t="s">
        <v>214</v>
      </c>
      <c r="N4" s="159"/>
      <c r="O4" s="57" t="s">
        <v>26</v>
      </c>
      <c r="P4" s="57" t="s">
        <v>27</v>
      </c>
      <c r="Q4" s="57" t="s">
        <v>28</v>
      </c>
      <c r="R4" s="57" t="s">
        <v>29</v>
      </c>
      <c r="S4" s="57" t="s">
        <v>161</v>
      </c>
      <c r="T4" s="57" t="s">
        <v>51</v>
      </c>
      <c r="U4" s="81" t="s">
        <v>221</v>
      </c>
      <c r="V4" s="58" t="s">
        <v>30</v>
      </c>
      <c r="W4" s="58" t="s">
        <v>31</v>
      </c>
      <c r="X4" s="58" t="s">
        <v>32</v>
      </c>
      <c r="Y4" s="58" t="s">
        <v>33</v>
      </c>
      <c r="Z4" s="58" t="s">
        <v>34</v>
      </c>
      <c r="AA4" s="58" t="s">
        <v>161</v>
      </c>
      <c r="AB4" s="58" t="s">
        <v>51</v>
      </c>
      <c r="AC4" s="80" t="s">
        <v>221</v>
      </c>
      <c r="AD4" s="57" t="s">
        <v>35</v>
      </c>
      <c r="AE4" s="57" t="s">
        <v>36</v>
      </c>
      <c r="AF4" s="57" t="s">
        <v>74</v>
      </c>
      <c r="AG4" s="57" t="s">
        <v>161</v>
      </c>
      <c r="AH4" s="57" t="s">
        <v>51</v>
      </c>
      <c r="AI4" s="81" t="s">
        <v>221</v>
      </c>
      <c r="AJ4" s="58" t="s">
        <v>75</v>
      </c>
      <c r="AK4" s="58" t="s">
        <v>80</v>
      </c>
      <c r="AL4" s="58" t="s">
        <v>91</v>
      </c>
      <c r="AM4" s="58" t="s">
        <v>161</v>
      </c>
      <c r="AN4" s="58" t="s">
        <v>51</v>
      </c>
      <c r="AO4" s="80" t="s">
        <v>221</v>
      </c>
      <c r="AP4" s="57" t="s">
        <v>96</v>
      </c>
      <c r="AQ4" s="57"/>
      <c r="AR4" s="63" t="s">
        <v>119</v>
      </c>
      <c r="AS4" s="57"/>
      <c r="AT4" s="57" t="s">
        <v>107</v>
      </c>
      <c r="AU4" s="57"/>
      <c r="AV4" s="57" t="s">
        <v>108</v>
      </c>
      <c r="AW4" s="76" t="s">
        <v>130</v>
      </c>
      <c r="AX4" s="76" t="s">
        <v>72</v>
      </c>
      <c r="AY4" s="76" t="s">
        <v>113</v>
      </c>
      <c r="AZ4" s="76" t="s">
        <v>212</v>
      </c>
      <c r="BA4" s="139"/>
      <c r="BB4" s="45"/>
      <c r="BC4" s="45"/>
      <c r="BD4" s="45"/>
      <c r="BE4" s="45"/>
    </row>
    <row r="5" spans="2:57" s="56" customFormat="1" ht="25.05" customHeight="1" x14ac:dyDescent="0.3">
      <c r="B5" s="61" t="s">
        <v>26</v>
      </c>
      <c r="C5" s="50" t="str">
        <f>'SETTING DETAIL'!$T$5</f>
        <v>please choose</v>
      </c>
      <c r="D5" s="51">
        <f>'SETTING DETAIL'!$I$7</f>
        <v>0</v>
      </c>
      <c r="E5" s="52" t="str">
        <f>'SETTING DETAIL'!$I$9</f>
        <v xml:space="preserve"> </v>
      </c>
      <c r="F5" s="52">
        <f>'SETTING DETAIL'!$I$12</f>
        <v>0</v>
      </c>
      <c r="G5" s="62" t="str">
        <f>'CHILD A'!$I$5</f>
        <v>insert if known</v>
      </c>
      <c r="H5" s="52"/>
      <c r="I5" s="53" t="str">
        <f>'CHILD A'!$I$7</f>
        <v>insert legal forename</v>
      </c>
      <c r="J5" s="53" t="str">
        <f>'CHILD A'!$I$9</f>
        <v>insert legal surname</v>
      </c>
      <c r="K5" s="62">
        <f>'CHILD A'!$I$11</f>
        <v>0</v>
      </c>
      <c r="L5" s="54" t="str">
        <f>'CHILD A'!$I$13</f>
        <v xml:space="preserve"> </v>
      </c>
      <c r="M5" s="78" t="str">
        <f>'CHILD A'!Y16</f>
        <v>please choose</v>
      </c>
      <c r="N5" s="78" t="str">
        <f>'CHILD A'!Y20</f>
        <v>please choose</v>
      </c>
      <c r="O5" s="54" t="str">
        <f>'CHILD A'!$Y$23</f>
        <v>please choose</v>
      </c>
      <c r="P5" s="54" t="str">
        <f>'CHILD A'!$Y$25</f>
        <v>please choose</v>
      </c>
      <c r="Q5" s="54" t="str">
        <f>'CHILD A'!$Y$27</f>
        <v>please choose</v>
      </c>
      <c r="R5" s="54" t="str">
        <f>'CHILD A'!$Y$29</f>
        <v>please choose</v>
      </c>
      <c r="S5" s="54" t="str">
        <f>'CHILD A'!$L$74</f>
        <v>please choose</v>
      </c>
      <c r="T5" s="54" t="str">
        <f>'CHILD A'!$L$76</f>
        <v>please choose</v>
      </c>
      <c r="U5" s="54" t="str">
        <f>'CHILD A'!$L$78</f>
        <v>please choose</v>
      </c>
      <c r="V5" s="54" t="str">
        <f>'CHILD A'!$Y$31</f>
        <v>please choose</v>
      </c>
      <c r="W5" s="54" t="str">
        <f>'CHILD A'!$Y$33</f>
        <v>please choose</v>
      </c>
      <c r="X5" s="54" t="str">
        <f>'CHILD A'!$Y$35</f>
        <v>please choose</v>
      </c>
      <c r="Y5" s="54" t="str">
        <f>'CHILD A'!$Y$37</f>
        <v>please choose</v>
      </c>
      <c r="Z5" s="54" t="str">
        <f>'CHILD A'!$Y$39</f>
        <v>please choose</v>
      </c>
      <c r="AA5" s="54" t="str">
        <f>'CHILD A'!$P$74</f>
        <v>please choose</v>
      </c>
      <c r="AB5" s="54" t="str">
        <f>'CHILD A'!$P$76</f>
        <v>please choose</v>
      </c>
      <c r="AC5" s="54" t="str">
        <f>'CHILD A'!$P$78</f>
        <v>please choose</v>
      </c>
      <c r="AD5" s="54" t="str">
        <f>'CHILD A'!$Y$41</f>
        <v>please choose</v>
      </c>
      <c r="AE5" s="54" t="str">
        <f>'CHILD A'!$Y$43</f>
        <v>please choose</v>
      </c>
      <c r="AF5" s="54" t="str">
        <f>'CHILD A'!$Y$45</f>
        <v>please choose</v>
      </c>
      <c r="AG5" s="54" t="str">
        <f>'CHILD A'!$T$74</f>
        <v>please choose</v>
      </c>
      <c r="AH5" s="54" t="str">
        <f>'CHILD A'!$T$76</f>
        <v>please choose</v>
      </c>
      <c r="AI5" s="54" t="str">
        <f>'CHILD A'!$T$78</f>
        <v>please choose</v>
      </c>
      <c r="AJ5" s="54" t="str">
        <f>'CHILD A'!$Y$47</f>
        <v>please choose</v>
      </c>
      <c r="AK5" s="54" t="str">
        <f>'CHILD A'!$Y$49</f>
        <v>please choose</v>
      </c>
      <c r="AL5" s="54" t="str">
        <f>'CHILD A'!$Y$51</f>
        <v>please choose</v>
      </c>
      <c r="AM5" s="54" t="str">
        <f>'CHILD A'!$Y$74</f>
        <v>please choose</v>
      </c>
      <c r="AN5" s="54" t="str">
        <f>'CHILD A'!$Y$76</f>
        <v>please choose</v>
      </c>
      <c r="AO5" s="54" t="str">
        <f>'CHILD A'!$Y$78</f>
        <v>please choose</v>
      </c>
      <c r="AP5" s="54" t="str">
        <f>'CHILD A'!$Y$54</f>
        <v>please choose</v>
      </c>
      <c r="AQ5" s="54" t="str">
        <f t="shared" ref="AQ5:AQ24" si="0">AP5&amp;AR5</f>
        <v>please chooseplease choose</v>
      </c>
      <c r="AR5" s="52" t="str">
        <f>'CHILD A'!$AD$56</f>
        <v>please choose</v>
      </c>
      <c r="AS5" s="54" t="str">
        <f>AP5&amp;AT5</f>
        <v>please chooseplease choose</v>
      </c>
      <c r="AT5" s="54" t="str">
        <f>'CHILD A'!$Y$60</f>
        <v>please choose</v>
      </c>
      <c r="AU5" s="54" t="str">
        <f>AP5&amp;AV5</f>
        <v>please chooseplease choose</v>
      </c>
      <c r="AV5" s="54" t="str">
        <f>'CHILD A'!$Y$62</f>
        <v>please choose</v>
      </c>
      <c r="AW5" s="54" t="str">
        <f>'CHILD A'!$W$86</f>
        <v>please choose</v>
      </c>
      <c r="AX5" s="54" t="str">
        <f>'CHILD A'!$W$81</f>
        <v>NO</v>
      </c>
      <c r="AY5" s="55" t="str">
        <f>IF('CHILD A'!$A$66&amp;'CHILD A'!$A$68&amp;'CHILD A'!$A$70&amp;'CHILD A'!$I$66&amp;'CHILD A'!$I$68&amp;'CHILD A'!$I$70&amp;'CHILD A'!$Q$66&amp;'CHILD A'!$Q$68="NNNNNNNN","NO","YES")</f>
        <v>NO</v>
      </c>
      <c r="AZ5" s="54" t="str">
        <f>IF('CHILD A'!$A$90&amp;'CHILD A'!$A$92&amp;'CHILD A'!$A$94&amp;'CHILD A'!$G$90&amp;'CHILD A'!$G$92="NNNNN","NO","YES")</f>
        <v>NO</v>
      </c>
      <c r="BA5" s="61" t="s">
        <v>26</v>
      </c>
    </row>
    <row r="6" spans="2:57" s="56" customFormat="1" ht="25.05" customHeight="1" x14ac:dyDescent="0.3">
      <c r="B6" s="61" t="s">
        <v>27</v>
      </c>
      <c r="C6" s="50" t="str">
        <f>'SETTING DETAIL'!$T$5</f>
        <v>please choose</v>
      </c>
      <c r="D6" s="51">
        <f>'SETTING DETAIL'!$I$7</f>
        <v>0</v>
      </c>
      <c r="E6" s="52" t="str">
        <f>'SETTING DETAIL'!$I$9</f>
        <v xml:space="preserve"> </v>
      </c>
      <c r="F6" s="52">
        <f>'SETTING DETAIL'!$I$12</f>
        <v>0</v>
      </c>
      <c r="G6" s="62" t="str">
        <f>B!$I$5</f>
        <v>insert if known</v>
      </c>
      <c r="H6" s="52"/>
      <c r="I6" s="53" t="str">
        <f>B!$I$7</f>
        <v>insert legal forename</v>
      </c>
      <c r="J6" s="53" t="str">
        <f>B!$I$9</f>
        <v>insert legal surname</v>
      </c>
      <c r="K6" s="62">
        <f>B!$I$11</f>
        <v>0</v>
      </c>
      <c r="L6" s="54" t="str">
        <f>B!$I$13</f>
        <v xml:space="preserve"> </v>
      </c>
      <c r="M6" s="78" t="str">
        <f>B!$Y$16</f>
        <v>please choose</v>
      </c>
      <c r="N6" s="78" t="str">
        <f>B!$Y$20</f>
        <v>please choose</v>
      </c>
      <c r="O6" s="54" t="str">
        <f>B!$Y$23</f>
        <v>please choose</v>
      </c>
      <c r="P6" s="54" t="str">
        <f>B!$Y$25</f>
        <v>please choose</v>
      </c>
      <c r="Q6" s="54" t="str">
        <f>B!$Y$27</f>
        <v>please choose</v>
      </c>
      <c r="R6" s="54" t="str">
        <f>B!$Y$29</f>
        <v>please choose</v>
      </c>
      <c r="S6" s="54" t="str">
        <f>B!$L$74</f>
        <v>please choose</v>
      </c>
      <c r="T6" s="54" t="str">
        <f>B!$L$76</f>
        <v>please choose</v>
      </c>
      <c r="U6" s="54" t="str">
        <f>B!$L$78</f>
        <v>please choose</v>
      </c>
      <c r="V6" s="54" t="str">
        <f>B!$Y$31</f>
        <v>please choose</v>
      </c>
      <c r="W6" s="54" t="str">
        <f>B!$Y$33</f>
        <v>please choose</v>
      </c>
      <c r="X6" s="54" t="str">
        <f>B!$Y$35</f>
        <v>please choose</v>
      </c>
      <c r="Y6" s="54" t="str">
        <f>B!$Y$37</f>
        <v>please choose</v>
      </c>
      <c r="Z6" s="54" t="str">
        <f>B!$Y$39</f>
        <v>please choose</v>
      </c>
      <c r="AA6" s="54" t="str">
        <f>B!$P$74</f>
        <v>please choose</v>
      </c>
      <c r="AB6" s="54" t="str">
        <f>B!$P$76</f>
        <v>please choose</v>
      </c>
      <c r="AC6" s="54" t="str">
        <f>B!$P$78</f>
        <v>please choose</v>
      </c>
      <c r="AD6" s="54" t="str">
        <f>B!$Y$41</f>
        <v>please choose</v>
      </c>
      <c r="AE6" s="54" t="str">
        <f>B!$Y$43</f>
        <v>please choose</v>
      </c>
      <c r="AF6" s="54" t="str">
        <f>B!$Y$45</f>
        <v>please choose</v>
      </c>
      <c r="AG6" s="54" t="str">
        <f>B!$T$74</f>
        <v>please choose</v>
      </c>
      <c r="AH6" s="54" t="str">
        <f>B!$T$76</f>
        <v>please choose</v>
      </c>
      <c r="AI6" s="54" t="str">
        <f>B!$T$78</f>
        <v>please choose</v>
      </c>
      <c r="AJ6" s="54" t="str">
        <f>B!$Y$47</f>
        <v>please choose</v>
      </c>
      <c r="AK6" s="54" t="str">
        <f>B!$Y$49</f>
        <v>please choose</v>
      </c>
      <c r="AL6" s="54" t="str">
        <f>B!$Y$51</f>
        <v>please choose</v>
      </c>
      <c r="AM6" s="54" t="str">
        <f>B!$Y$74</f>
        <v>please choose</v>
      </c>
      <c r="AN6" s="54" t="str">
        <f>B!$Y$76</f>
        <v>please choose</v>
      </c>
      <c r="AO6" s="54" t="str">
        <f>B!$Y$78</f>
        <v>please choose</v>
      </c>
      <c r="AP6" s="54" t="str">
        <f>B!$Y$54</f>
        <v>please choose</v>
      </c>
      <c r="AQ6" s="54" t="str">
        <f t="shared" si="0"/>
        <v>please chooseplease choose</v>
      </c>
      <c r="AR6" s="52" t="str">
        <f>B!$AD$56</f>
        <v>please choose</v>
      </c>
      <c r="AS6" s="54" t="str">
        <f t="shared" ref="AS6:AS24" si="1">AP6&amp;AT6</f>
        <v>please chooseplease choose</v>
      </c>
      <c r="AT6" s="54" t="str">
        <f>B!$Y$60</f>
        <v>please choose</v>
      </c>
      <c r="AU6" s="54" t="str">
        <f t="shared" ref="AU6:AU24" si="2">AP6&amp;AV6</f>
        <v>please chooseplease choose</v>
      </c>
      <c r="AV6" s="54" t="str">
        <f>B!$Y$62</f>
        <v>please choose</v>
      </c>
      <c r="AW6" s="54" t="str">
        <f>B!$W$86</f>
        <v>please choose</v>
      </c>
      <c r="AX6" s="54" t="str">
        <f>B!$W$81</f>
        <v>NO</v>
      </c>
      <c r="AY6" s="55" t="str">
        <f>IF(B!$A$66&amp;B!$A$68&amp;B!$A$70&amp;B!$I$66&amp;B!$I$68&amp;B!$I$70&amp;B!$Q$66&amp;B!$Q$68="NNNNNNNN","NO","YES")</f>
        <v>NO</v>
      </c>
      <c r="AZ6" s="54" t="str">
        <f>IF(B!$A$90&amp;B!$A$92&amp;B!$A$94&amp;B!$G$90&amp;B!$G$92="NNNNN","NO","YES")</f>
        <v>NO</v>
      </c>
      <c r="BA6" s="61" t="s">
        <v>27</v>
      </c>
    </row>
    <row r="7" spans="2:57" s="56" customFormat="1" ht="25.05" customHeight="1" x14ac:dyDescent="0.3">
      <c r="B7" s="61" t="s">
        <v>28</v>
      </c>
      <c r="C7" s="50" t="str">
        <f>'SETTING DETAIL'!$T$5</f>
        <v>please choose</v>
      </c>
      <c r="D7" s="51">
        <f>'SETTING DETAIL'!$I$7</f>
        <v>0</v>
      </c>
      <c r="E7" s="52" t="str">
        <f>'SETTING DETAIL'!$I$9</f>
        <v xml:space="preserve"> </v>
      </c>
      <c r="F7" s="52">
        <f>'SETTING DETAIL'!$I$12</f>
        <v>0</v>
      </c>
      <c r="G7" s="62" t="str">
        <f>'C'!$I$5</f>
        <v>insert if known</v>
      </c>
      <c r="H7" s="52"/>
      <c r="I7" s="53" t="str">
        <f>'C'!$I$7</f>
        <v>insert legal forename</v>
      </c>
      <c r="J7" s="53" t="str">
        <f>'C'!$I$9</f>
        <v>insert legal surname</v>
      </c>
      <c r="K7" s="62">
        <f>'C'!$I$11</f>
        <v>0</v>
      </c>
      <c r="L7" s="54" t="str">
        <f>'C'!$I$13</f>
        <v xml:space="preserve"> </v>
      </c>
      <c r="M7" s="78" t="str">
        <f>'C'!$Y$16</f>
        <v>please choose</v>
      </c>
      <c r="N7" s="78" t="str">
        <f>'C'!$Y$20</f>
        <v>please choose</v>
      </c>
      <c r="O7" s="54" t="str">
        <f>'C'!$Y$23</f>
        <v>please choose</v>
      </c>
      <c r="P7" s="54" t="str">
        <f>'C'!$Y$25</f>
        <v>please choose</v>
      </c>
      <c r="Q7" s="54" t="str">
        <f>'C'!$Y$27</f>
        <v>please choose</v>
      </c>
      <c r="R7" s="54" t="str">
        <f>'C'!$Y$29</f>
        <v>please choose</v>
      </c>
      <c r="S7" s="54" t="str">
        <f>'C'!$L$74</f>
        <v>please choose</v>
      </c>
      <c r="T7" s="54" t="str">
        <f>'C'!$L$76</f>
        <v>please choose</v>
      </c>
      <c r="U7" s="54" t="str">
        <f>'C'!$L$78</f>
        <v>please choose</v>
      </c>
      <c r="V7" s="54" t="str">
        <f>'C'!$Y$31</f>
        <v>please choose</v>
      </c>
      <c r="W7" s="54" t="str">
        <f>'C'!$Y$33</f>
        <v>please choose</v>
      </c>
      <c r="X7" s="54" t="str">
        <f>'C'!$Y$35</f>
        <v>please choose</v>
      </c>
      <c r="Y7" s="54" t="str">
        <f>'C'!$Y$37</f>
        <v>please choose</v>
      </c>
      <c r="Z7" s="54" t="str">
        <f>'C'!$Y$39</f>
        <v>please choose</v>
      </c>
      <c r="AA7" s="54" t="str">
        <f>'C'!$P$74</f>
        <v>please choose</v>
      </c>
      <c r="AB7" s="54" t="str">
        <f>'C'!$P$76</f>
        <v>please choose</v>
      </c>
      <c r="AC7" s="54" t="str">
        <f>'C'!$P$78</f>
        <v>please choose</v>
      </c>
      <c r="AD7" s="54" t="str">
        <f>'C'!$Y$41</f>
        <v>please choose</v>
      </c>
      <c r="AE7" s="54" t="str">
        <f>'C'!$Y$43</f>
        <v>please choose</v>
      </c>
      <c r="AF7" s="54" t="str">
        <f>'C'!$Y$45</f>
        <v>please choose</v>
      </c>
      <c r="AG7" s="54" t="str">
        <f>'C'!$T$74</f>
        <v>please choose</v>
      </c>
      <c r="AH7" s="54" t="str">
        <f>'C'!$T$76</f>
        <v>please choose</v>
      </c>
      <c r="AI7" s="54" t="str">
        <f>'C'!$T$78</f>
        <v>please choose</v>
      </c>
      <c r="AJ7" s="54" t="str">
        <f>'C'!$Y$47</f>
        <v>please choose</v>
      </c>
      <c r="AK7" s="54" t="str">
        <f>'C'!$Y$49</f>
        <v>please choose</v>
      </c>
      <c r="AL7" s="54" t="str">
        <f>'C'!$Y$51</f>
        <v>please choose</v>
      </c>
      <c r="AM7" s="54" t="str">
        <f>'C'!$Y$74</f>
        <v>please choose</v>
      </c>
      <c r="AN7" s="54" t="str">
        <f>'C'!$Y$76</f>
        <v>please choose</v>
      </c>
      <c r="AO7" s="54" t="str">
        <f>'C'!$Y$78</f>
        <v>please choose</v>
      </c>
      <c r="AP7" s="54" t="str">
        <f>'C'!$Y$54</f>
        <v>please choose</v>
      </c>
      <c r="AQ7" s="54" t="str">
        <f t="shared" si="0"/>
        <v>please chooseplease choose</v>
      </c>
      <c r="AR7" s="52" t="str">
        <f>'C'!$AD$56</f>
        <v>please choose</v>
      </c>
      <c r="AS7" s="54" t="str">
        <f t="shared" si="1"/>
        <v>please chooseplease choose</v>
      </c>
      <c r="AT7" s="54" t="str">
        <f>'C'!$Y$60</f>
        <v>please choose</v>
      </c>
      <c r="AU7" s="54" t="str">
        <f t="shared" si="2"/>
        <v>please chooseplease choose</v>
      </c>
      <c r="AV7" s="54" t="str">
        <f>'C'!$Y$62</f>
        <v>please choose</v>
      </c>
      <c r="AW7" s="54" t="str">
        <f>'C'!$W$86</f>
        <v>please choose</v>
      </c>
      <c r="AX7" s="54" t="str">
        <f>'C'!$W$81</f>
        <v>NO</v>
      </c>
      <c r="AY7" s="55" t="str">
        <f>IF('C'!$A$66&amp;'C'!$A$68&amp;'C'!$A$70&amp;'C'!$I$66&amp;'C'!$I$68&amp;'C'!$I$70&amp;'C'!$Q$66&amp;'C'!$Q$68="NNNNNNNN","NO","YES")</f>
        <v>NO</v>
      </c>
      <c r="AZ7" s="54" t="str">
        <f>IF('C'!$A$90&amp;'C'!$A$92&amp;'C'!$A$94&amp;'C'!$G$90&amp;'C'!$G$92="NNNNN","NO","YES")</f>
        <v>NO</v>
      </c>
      <c r="BA7" s="61" t="s">
        <v>28</v>
      </c>
    </row>
    <row r="8" spans="2:57" s="56" customFormat="1" ht="25.05" customHeight="1" x14ac:dyDescent="0.3">
      <c r="B8" s="61" t="s">
        <v>29</v>
      </c>
      <c r="C8" s="50" t="str">
        <f>'SETTING DETAIL'!$T$5</f>
        <v>please choose</v>
      </c>
      <c r="D8" s="51">
        <f>'SETTING DETAIL'!$I$7</f>
        <v>0</v>
      </c>
      <c r="E8" s="52" t="str">
        <f>'SETTING DETAIL'!$I$9</f>
        <v xml:space="preserve"> </v>
      </c>
      <c r="F8" s="52">
        <f>'SETTING DETAIL'!$I$12</f>
        <v>0</v>
      </c>
      <c r="G8" s="62" t="str">
        <f>D!$I$5</f>
        <v>insert if known</v>
      </c>
      <c r="H8" s="52"/>
      <c r="I8" s="53" t="str">
        <f>D!$I$7</f>
        <v>insert legal forename</v>
      </c>
      <c r="J8" s="53" t="str">
        <f>D!$I$9</f>
        <v>insert legal surname</v>
      </c>
      <c r="K8" s="62">
        <f>D!$I$11</f>
        <v>0</v>
      </c>
      <c r="L8" s="54" t="str">
        <f>D!$I$13</f>
        <v xml:space="preserve"> </v>
      </c>
      <c r="M8" s="78" t="str">
        <f>D!$Y$16</f>
        <v>please choose</v>
      </c>
      <c r="N8" s="78" t="str">
        <f>D!$Y$20</f>
        <v>please choose</v>
      </c>
      <c r="O8" s="54" t="str">
        <f>D!$Y$23</f>
        <v>please choose</v>
      </c>
      <c r="P8" s="54" t="str">
        <f>D!$Y$25</f>
        <v>please choose</v>
      </c>
      <c r="Q8" s="54" t="str">
        <f>D!$Y$27</f>
        <v>please choose</v>
      </c>
      <c r="R8" s="54" t="str">
        <f>D!$Y$29</f>
        <v>please choose</v>
      </c>
      <c r="S8" s="54" t="str">
        <f>D!$L$74</f>
        <v>please choose</v>
      </c>
      <c r="T8" s="54" t="str">
        <f>D!$L$76</f>
        <v>please choose</v>
      </c>
      <c r="U8" s="54" t="str">
        <f>D!$L$78</f>
        <v>please choose</v>
      </c>
      <c r="V8" s="54" t="str">
        <f>D!$Y$31</f>
        <v>please choose</v>
      </c>
      <c r="W8" s="54" t="str">
        <f>D!$Y$33</f>
        <v>please choose</v>
      </c>
      <c r="X8" s="54" t="str">
        <f>D!$Y$35</f>
        <v>please choose</v>
      </c>
      <c r="Y8" s="54" t="str">
        <f>D!$Y$37</f>
        <v>please choose</v>
      </c>
      <c r="Z8" s="54" t="str">
        <f>D!$Y$39</f>
        <v>please choose</v>
      </c>
      <c r="AA8" s="54" t="str">
        <f>D!$P$74</f>
        <v>please choose</v>
      </c>
      <c r="AB8" s="54" t="str">
        <f>D!$P$76</f>
        <v>please choose</v>
      </c>
      <c r="AC8" s="54" t="str">
        <f>D!$P$78</f>
        <v>please choose</v>
      </c>
      <c r="AD8" s="54" t="str">
        <f>D!$Y$41</f>
        <v>please choose</v>
      </c>
      <c r="AE8" s="54" t="str">
        <f>D!$Y$43</f>
        <v>please choose</v>
      </c>
      <c r="AF8" s="54" t="str">
        <f>D!$Y$45</f>
        <v>please choose</v>
      </c>
      <c r="AG8" s="54" t="str">
        <f>D!$T$74</f>
        <v>please choose</v>
      </c>
      <c r="AH8" s="54" t="str">
        <f>D!$T$76</f>
        <v>please choose</v>
      </c>
      <c r="AI8" s="54" t="str">
        <f>D!$T$78</f>
        <v>please choose</v>
      </c>
      <c r="AJ8" s="54" t="str">
        <f>D!$Y$47</f>
        <v>please choose</v>
      </c>
      <c r="AK8" s="54" t="str">
        <f>D!$Y$49</f>
        <v>please choose</v>
      </c>
      <c r="AL8" s="54" t="str">
        <f>D!$Y$51</f>
        <v>please choose</v>
      </c>
      <c r="AM8" s="54" t="str">
        <f>D!$Y$74</f>
        <v>please choose</v>
      </c>
      <c r="AN8" s="54" t="str">
        <f>D!$Y$76</f>
        <v>please choose</v>
      </c>
      <c r="AO8" s="54" t="str">
        <f>D!$Y$78</f>
        <v>please choose</v>
      </c>
      <c r="AP8" s="54" t="str">
        <f>D!$Y$54</f>
        <v>please choose</v>
      </c>
      <c r="AQ8" s="54" t="str">
        <f t="shared" si="0"/>
        <v>please chooseplease choose</v>
      </c>
      <c r="AR8" s="52" t="str">
        <f>D!$AD$56</f>
        <v>please choose</v>
      </c>
      <c r="AS8" s="54" t="str">
        <f t="shared" si="1"/>
        <v>please chooseplease choose</v>
      </c>
      <c r="AT8" s="54" t="str">
        <f>D!$Y$60</f>
        <v>please choose</v>
      </c>
      <c r="AU8" s="54" t="str">
        <f t="shared" si="2"/>
        <v>please chooseplease choose</v>
      </c>
      <c r="AV8" s="54" t="str">
        <f>D!$Y$62</f>
        <v>please choose</v>
      </c>
      <c r="AW8" s="54" t="str">
        <f>D!$W$86</f>
        <v>please choose</v>
      </c>
      <c r="AX8" s="54" t="str">
        <f>D!$W$81</f>
        <v>NO</v>
      </c>
      <c r="AY8" s="55" t="str">
        <f>IF(D!$A$66&amp;D!$A$68&amp;D!$A$70&amp;D!$I$66&amp;D!$I$68&amp;D!$I$70&amp;D!$Q$66&amp;D!$Q$68="NNNNNNNN","NO","YES")</f>
        <v>NO</v>
      </c>
      <c r="AZ8" s="54" t="str">
        <f>IF(D!$A$90&amp;D!$A$92&amp;D!$A$94&amp;D!$G$90&amp;D!$G$92="NNNNN","NO","YES")</f>
        <v>NO</v>
      </c>
      <c r="BA8" s="61" t="s">
        <v>29</v>
      </c>
    </row>
    <row r="9" spans="2:57" s="56" customFormat="1" ht="25.05" customHeight="1" x14ac:dyDescent="0.3">
      <c r="B9" s="61" t="s">
        <v>30</v>
      </c>
      <c r="C9" s="50" t="str">
        <f>'SETTING DETAIL'!$T$5</f>
        <v>please choose</v>
      </c>
      <c r="D9" s="51">
        <f>'SETTING DETAIL'!$I$7</f>
        <v>0</v>
      </c>
      <c r="E9" s="52" t="str">
        <f>'SETTING DETAIL'!$I$9</f>
        <v xml:space="preserve"> </v>
      </c>
      <c r="F9" s="52">
        <f>'SETTING DETAIL'!$I$12</f>
        <v>0</v>
      </c>
      <c r="G9" s="62" t="str">
        <f>E!$I$5</f>
        <v>insert if known</v>
      </c>
      <c r="H9" s="52"/>
      <c r="I9" s="53" t="str">
        <f>E!$I$7</f>
        <v>insert legal forename</v>
      </c>
      <c r="J9" s="53" t="str">
        <f>E!$I$9</f>
        <v>insert legal surname</v>
      </c>
      <c r="K9" s="62">
        <f>E!$I$11</f>
        <v>0</v>
      </c>
      <c r="L9" s="54" t="str">
        <f>E!$I$13</f>
        <v xml:space="preserve"> </v>
      </c>
      <c r="M9" s="78" t="str">
        <f>E!$Y$16</f>
        <v>please choose</v>
      </c>
      <c r="N9" s="78" t="str">
        <f>E!$Y$20</f>
        <v>please choose</v>
      </c>
      <c r="O9" s="54" t="str">
        <f>E!$Y$23</f>
        <v>please choose</v>
      </c>
      <c r="P9" s="54" t="str">
        <f>E!$Y$25</f>
        <v>please choose</v>
      </c>
      <c r="Q9" s="54" t="str">
        <f>E!$Y$27</f>
        <v>please choose</v>
      </c>
      <c r="R9" s="54" t="str">
        <f>E!$Y$29</f>
        <v>please choose</v>
      </c>
      <c r="S9" s="54" t="str">
        <f>E!$L$74</f>
        <v>please choose</v>
      </c>
      <c r="T9" s="54" t="str">
        <f>E!$L$76</f>
        <v>please choose</v>
      </c>
      <c r="U9" s="54" t="str">
        <f>E!$L$78</f>
        <v>please choose</v>
      </c>
      <c r="V9" s="54" t="str">
        <f>E!$Y$31</f>
        <v>please choose</v>
      </c>
      <c r="W9" s="54" t="str">
        <f>E!$Y$33</f>
        <v>please choose</v>
      </c>
      <c r="X9" s="54" t="str">
        <f>E!$Y$35</f>
        <v>please choose</v>
      </c>
      <c r="Y9" s="54" t="str">
        <f>E!$Y$37</f>
        <v>please choose</v>
      </c>
      <c r="Z9" s="54" t="str">
        <f>E!$Y$39</f>
        <v>please choose</v>
      </c>
      <c r="AA9" s="54" t="str">
        <f>E!$P$74</f>
        <v>please choose</v>
      </c>
      <c r="AB9" s="54" t="str">
        <f>E!$P$76</f>
        <v>please choose</v>
      </c>
      <c r="AC9" s="54" t="str">
        <f>E!$P$78</f>
        <v>please choose</v>
      </c>
      <c r="AD9" s="54" t="str">
        <f>E!$Y$41</f>
        <v>please choose</v>
      </c>
      <c r="AE9" s="54" t="str">
        <f>E!$Y$43</f>
        <v>please choose</v>
      </c>
      <c r="AF9" s="54" t="str">
        <f>E!$Y$45</f>
        <v>please choose</v>
      </c>
      <c r="AG9" s="54" t="str">
        <f>E!$T$74</f>
        <v>please choose</v>
      </c>
      <c r="AH9" s="54" t="str">
        <f>E!$T$76</f>
        <v>please choose</v>
      </c>
      <c r="AI9" s="54" t="str">
        <f>E!$T$78</f>
        <v>please choose</v>
      </c>
      <c r="AJ9" s="54" t="str">
        <f>E!$Y$47</f>
        <v>please choose</v>
      </c>
      <c r="AK9" s="54" t="str">
        <f>E!$Y$49</f>
        <v>please choose</v>
      </c>
      <c r="AL9" s="54" t="str">
        <f>E!$Y$51</f>
        <v>please choose</v>
      </c>
      <c r="AM9" s="54" t="str">
        <f>E!$Y$74</f>
        <v>please choose</v>
      </c>
      <c r="AN9" s="54" t="str">
        <f>E!$Y$76</f>
        <v>please choose</v>
      </c>
      <c r="AO9" s="54" t="str">
        <f>E!$Y$78</f>
        <v>please choose</v>
      </c>
      <c r="AP9" s="54" t="str">
        <f>E!$Y$54</f>
        <v>please choose</v>
      </c>
      <c r="AQ9" s="54" t="str">
        <f t="shared" si="0"/>
        <v>please chooseplease choose</v>
      </c>
      <c r="AR9" s="52" t="str">
        <f>E!$AD$56</f>
        <v>please choose</v>
      </c>
      <c r="AS9" s="54" t="str">
        <f t="shared" si="1"/>
        <v>please chooseplease choose</v>
      </c>
      <c r="AT9" s="54" t="str">
        <f>E!$Y$60</f>
        <v>please choose</v>
      </c>
      <c r="AU9" s="54" t="str">
        <f t="shared" si="2"/>
        <v>please chooseplease choose</v>
      </c>
      <c r="AV9" s="54" t="str">
        <f>E!$Y$62</f>
        <v>please choose</v>
      </c>
      <c r="AW9" s="54" t="str">
        <f>E!$W$86</f>
        <v>please choose</v>
      </c>
      <c r="AX9" s="54" t="str">
        <f>E!$W$81</f>
        <v>NO</v>
      </c>
      <c r="AY9" s="55" t="str">
        <f>IF(E!$A$66&amp;E!$A$68&amp;E!$A$70&amp;E!$I$66&amp;E!$I$68&amp;E!$I$70&amp;E!$Q$66&amp;E!$Q$68="NNNNNNNN","NO","YES")</f>
        <v>NO</v>
      </c>
      <c r="AZ9" s="54" t="str">
        <f>IF(E!$A$90&amp;E!$A$92&amp;E!$A$94&amp;E!$G$90&amp;E!$G$92="NNNNN","NO","YES")</f>
        <v>NO</v>
      </c>
      <c r="BA9" s="61" t="s">
        <v>30</v>
      </c>
    </row>
    <row r="10" spans="2:57" s="56" customFormat="1" ht="25.05" customHeight="1" x14ac:dyDescent="0.3">
      <c r="B10" s="61" t="s">
        <v>31</v>
      </c>
      <c r="C10" s="50" t="str">
        <f>'SETTING DETAIL'!$T$5</f>
        <v>please choose</v>
      </c>
      <c r="D10" s="51">
        <f>'SETTING DETAIL'!$I$7</f>
        <v>0</v>
      </c>
      <c r="E10" s="52" t="str">
        <f>'SETTING DETAIL'!$I$9</f>
        <v xml:space="preserve"> </v>
      </c>
      <c r="F10" s="52">
        <f>'SETTING DETAIL'!$I$12</f>
        <v>0</v>
      </c>
      <c r="G10" s="62" t="str">
        <f>F!$I$5</f>
        <v>insert if known</v>
      </c>
      <c r="H10" s="52"/>
      <c r="I10" s="53" t="str">
        <f>F!$I$7</f>
        <v>insert legal forename</v>
      </c>
      <c r="J10" s="53" t="str">
        <f>F!$I$9</f>
        <v>insert legal surname</v>
      </c>
      <c r="K10" s="62">
        <f>F!$I$11</f>
        <v>0</v>
      </c>
      <c r="L10" s="54" t="str">
        <f>F!$I$13</f>
        <v xml:space="preserve"> </v>
      </c>
      <c r="M10" s="78" t="str">
        <f>F!$Y$16</f>
        <v>please choose</v>
      </c>
      <c r="N10" s="78" t="str">
        <f>F!$Y$20</f>
        <v>please choose</v>
      </c>
      <c r="O10" s="54" t="str">
        <f>F!$Y$23</f>
        <v>please choose</v>
      </c>
      <c r="P10" s="54" t="str">
        <f>F!$Y$25</f>
        <v>please choose</v>
      </c>
      <c r="Q10" s="54" t="str">
        <f>F!$Y$27</f>
        <v>please choose</v>
      </c>
      <c r="R10" s="54" t="str">
        <f>F!$Y$29</f>
        <v>please choose</v>
      </c>
      <c r="S10" s="54" t="str">
        <f>F!$L$74</f>
        <v>please choose</v>
      </c>
      <c r="T10" s="54" t="str">
        <f>F!$L$76</f>
        <v>please choose</v>
      </c>
      <c r="U10" s="54" t="str">
        <f>F!$L$78</f>
        <v>please choose</v>
      </c>
      <c r="V10" s="54" t="str">
        <f>F!$Y$31</f>
        <v>please choose</v>
      </c>
      <c r="W10" s="54" t="str">
        <f>F!$Y$33</f>
        <v>please choose</v>
      </c>
      <c r="X10" s="54" t="str">
        <f>F!$Y$35</f>
        <v>please choose</v>
      </c>
      <c r="Y10" s="54" t="str">
        <f>F!$Y$37</f>
        <v>please choose</v>
      </c>
      <c r="Z10" s="54" t="str">
        <f>F!$Y$39</f>
        <v>please choose</v>
      </c>
      <c r="AA10" s="54" t="str">
        <f>F!$P$74</f>
        <v>please choose</v>
      </c>
      <c r="AB10" s="54" t="str">
        <f>F!$P$76</f>
        <v>please choose</v>
      </c>
      <c r="AC10" s="54" t="str">
        <f>F!$P$78</f>
        <v>please choose</v>
      </c>
      <c r="AD10" s="54" t="str">
        <f>F!$Y$41</f>
        <v>please choose</v>
      </c>
      <c r="AE10" s="54" t="str">
        <f>F!$Y$43</f>
        <v>please choose</v>
      </c>
      <c r="AF10" s="54" t="str">
        <f>F!$Y$45</f>
        <v>please choose</v>
      </c>
      <c r="AG10" s="54" t="str">
        <f>F!$T$74</f>
        <v>please choose</v>
      </c>
      <c r="AH10" s="54" t="str">
        <f>F!$T$76</f>
        <v>please choose</v>
      </c>
      <c r="AI10" s="54" t="str">
        <f>F!$T$78</f>
        <v>please choose</v>
      </c>
      <c r="AJ10" s="54" t="str">
        <f>F!$Y$47</f>
        <v>please choose</v>
      </c>
      <c r="AK10" s="54" t="str">
        <f>F!$Y$49</f>
        <v>please choose</v>
      </c>
      <c r="AL10" s="54" t="str">
        <f>F!$Y$51</f>
        <v>please choose</v>
      </c>
      <c r="AM10" s="54" t="str">
        <f>F!$Y$74</f>
        <v>please choose</v>
      </c>
      <c r="AN10" s="54" t="str">
        <f>F!$Y$76</f>
        <v>please choose</v>
      </c>
      <c r="AO10" s="54" t="str">
        <f>F!$Y$78</f>
        <v>please choose</v>
      </c>
      <c r="AP10" s="54" t="str">
        <f>F!$Y$54</f>
        <v>please choose</v>
      </c>
      <c r="AQ10" s="54" t="str">
        <f t="shared" si="0"/>
        <v>please chooseplease choose</v>
      </c>
      <c r="AR10" s="52" t="str">
        <f>F!$AD$56</f>
        <v>please choose</v>
      </c>
      <c r="AS10" s="54" t="str">
        <f t="shared" si="1"/>
        <v>please chooseplease choose</v>
      </c>
      <c r="AT10" s="54" t="str">
        <f>F!$Y$60</f>
        <v>please choose</v>
      </c>
      <c r="AU10" s="54" t="str">
        <f t="shared" si="2"/>
        <v>please chooseplease choose</v>
      </c>
      <c r="AV10" s="54" t="str">
        <f>F!$Y$62</f>
        <v>please choose</v>
      </c>
      <c r="AW10" s="54" t="str">
        <f>F!$W$86</f>
        <v>please choose</v>
      </c>
      <c r="AX10" s="54" t="str">
        <f>F!$W$81</f>
        <v>NO</v>
      </c>
      <c r="AY10" s="55" t="str">
        <f>IF(F!$A$66&amp;F!$A$68&amp;F!$A$70&amp;F!$I$66&amp;F!$I$68&amp;F!$I$70&amp;F!$Q$66&amp;F!$Q$68="NNNNNNNN","NO","YES")</f>
        <v>NO</v>
      </c>
      <c r="AZ10" s="54" t="str">
        <f>IF(F!$A$90&amp;F!$A$92&amp;F!$A$94&amp;F!$G$90&amp;F!$G$92="NNNNN","NO","YES")</f>
        <v>NO</v>
      </c>
      <c r="BA10" s="61" t="s">
        <v>31</v>
      </c>
    </row>
    <row r="11" spans="2:57" s="56" customFormat="1" ht="25.05" customHeight="1" x14ac:dyDescent="0.3">
      <c r="B11" s="61" t="s">
        <v>32</v>
      </c>
      <c r="C11" s="50" t="str">
        <f>'SETTING DETAIL'!$T$5</f>
        <v>please choose</v>
      </c>
      <c r="D11" s="51">
        <f>'SETTING DETAIL'!$I$7</f>
        <v>0</v>
      </c>
      <c r="E11" s="52" t="str">
        <f>'SETTING DETAIL'!$I$9</f>
        <v xml:space="preserve"> </v>
      </c>
      <c r="F11" s="52">
        <f>'SETTING DETAIL'!$I$12</f>
        <v>0</v>
      </c>
      <c r="G11" s="62" t="str">
        <f>G!$I$5</f>
        <v>insert if known</v>
      </c>
      <c r="H11" s="52"/>
      <c r="I11" s="53" t="str">
        <f>G!$I$7</f>
        <v>insert legal forename</v>
      </c>
      <c r="J11" s="53" t="str">
        <f>G!$I$9</f>
        <v>insert legal surname</v>
      </c>
      <c r="K11" s="62">
        <f>G!$I$11</f>
        <v>0</v>
      </c>
      <c r="L11" s="54" t="str">
        <f>G!$I$13</f>
        <v xml:space="preserve"> </v>
      </c>
      <c r="M11" s="78" t="str">
        <f>G!$Y$16</f>
        <v>please choose</v>
      </c>
      <c r="N11" s="78" t="str">
        <f>G!$Y$20</f>
        <v>please choose</v>
      </c>
      <c r="O11" s="54" t="str">
        <f>G!$Y$23</f>
        <v>please choose</v>
      </c>
      <c r="P11" s="54" t="str">
        <f>G!$Y$25</f>
        <v>please choose</v>
      </c>
      <c r="Q11" s="54" t="str">
        <f>G!$Y$27</f>
        <v>please choose</v>
      </c>
      <c r="R11" s="54" t="str">
        <f>G!$Y$29</f>
        <v>please choose</v>
      </c>
      <c r="S11" s="54" t="str">
        <f>G!$L$74</f>
        <v>please choose</v>
      </c>
      <c r="T11" s="54" t="str">
        <f>G!$L$76</f>
        <v>please choose</v>
      </c>
      <c r="U11" s="54" t="str">
        <f>G!$L$78</f>
        <v>please choose</v>
      </c>
      <c r="V11" s="54" t="str">
        <f>G!$Y$31</f>
        <v>please choose</v>
      </c>
      <c r="W11" s="54" t="str">
        <f>G!$Y$33</f>
        <v>please choose</v>
      </c>
      <c r="X11" s="54" t="str">
        <f>G!$Y$35</f>
        <v>please choose</v>
      </c>
      <c r="Y11" s="54" t="str">
        <f>G!$Y$37</f>
        <v>please choose</v>
      </c>
      <c r="Z11" s="54" t="str">
        <f>G!$Y$39</f>
        <v>please choose</v>
      </c>
      <c r="AA11" s="54" t="str">
        <f>G!$P$74</f>
        <v>please choose</v>
      </c>
      <c r="AB11" s="54" t="str">
        <f>G!$P$76</f>
        <v>please choose</v>
      </c>
      <c r="AC11" s="54" t="str">
        <f>G!$P$78</f>
        <v>please choose</v>
      </c>
      <c r="AD11" s="54" t="str">
        <f>G!$Y$41</f>
        <v>please choose</v>
      </c>
      <c r="AE11" s="54" t="str">
        <f>G!$Y$43</f>
        <v>please choose</v>
      </c>
      <c r="AF11" s="54" t="str">
        <f>G!$Y$45</f>
        <v>please choose</v>
      </c>
      <c r="AG11" s="54" t="str">
        <f>G!$T$74</f>
        <v>please choose</v>
      </c>
      <c r="AH11" s="54" t="str">
        <f>G!$T$76</f>
        <v>please choose</v>
      </c>
      <c r="AI11" s="54" t="str">
        <f>G!$T$78</f>
        <v>please choose</v>
      </c>
      <c r="AJ11" s="54" t="str">
        <f>G!$Y$47</f>
        <v>please choose</v>
      </c>
      <c r="AK11" s="54" t="str">
        <f>G!$Y$49</f>
        <v>please choose</v>
      </c>
      <c r="AL11" s="54" t="str">
        <f>G!$Y$51</f>
        <v>please choose</v>
      </c>
      <c r="AM11" s="54" t="str">
        <f>G!$Y$74</f>
        <v>please choose</v>
      </c>
      <c r="AN11" s="54" t="str">
        <f>G!$Y$76</f>
        <v>please choose</v>
      </c>
      <c r="AO11" s="54" t="str">
        <f>G!$Y$78</f>
        <v>please choose</v>
      </c>
      <c r="AP11" s="54" t="str">
        <f>G!$Y$54</f>
        <v>please choose</v>
      </c>
      <c r="AQ11" s="54" t="str">
        <f t="shared" si="0"/>
        <v>please chooseplease choose</v>
      </c>
      <c r="AR11" s="52" t="str">
        <f>G!$AD$56</f>
        <v>please choose</v>
      </c>
      <c r="AS11" s="54" t="str">
        <f t="shared" si="1"/>
        <v>please chooseplease choose</v>
      </c>
      <c r="AT11" s="54" t="str">
        <f>G!$Y$60</f>
        <v>please choose</v>
      </c>
      <c r="AU11" s="54" t="str">
        <f t="shared" si="2"/>
        <v>please chooseplease choose</v>
      </c>
      <c r="AV11" s="54" t="str">
        <f>G!$Y$62</f>
        <v>please choose</v>
      </c>
      <c r="AW11" s="54" t="str">
        <f>G!$W$86</f>
        <v>please choose</v>
      </c>
      <c r="AX11" s="54" t="str">
        <f>G!$W$81</f>
        <v>NO</v>
      </c>
      <c r="AY11" s="55" t="str">
        <f>IF(G!$A$66&amp;G!$A$68&amp;G!$A$70&amp;G!$I$66&amp;G!$I$68&amp;G!$I$70&amp;G!$Q$66&amp;G!$Q$68="NNNNNNNN","NO","YES")</f>
        <v>NO</v>
      </c>
      <c r="AZ11" s="54" t="str">
        <f>IF(G!$A$90&amp;G!$A$92&amp;G!$A$94&amp;G!$G$90&amp;G!$G$92="NNNNN","NO","YES")</f>
        <v>NO</v>
      </c>
      <c r="BA11" s="61" t="s">
        <v>32</v>
      </c>
    </row>
    <row r="12" spans="2:57" s="56" customFormat="1" ht="25.05" customHeight="1" x14ac:dyDescent="0.3">
      <c r="B12" s="61" t="s">
        <v>33</v>
      </c>
      <c r="C12" s="50" t="str">
        <f>'SETTING DETAIL'!$T$5</f>
        <v>please choose</v>
      </c>
      <c r="D12" s="51">
        <f>'SETTING DETAIL'!$I$7</f>
        <v>0</v>
      </c>
      <c r="E12" s="52" t="str">
        <f>'SETTING DETAIL'!$I$9</f>
        <v xml:space="preserve"> </v>
      </c>
      <c r="F12" s="52">
        <f>'SETTING DETAIL'!$I$12</f>
        <v>0</v>
      </c>
      <c r="G12" s="62" t="str">
        <f>H!$I$5</f>
        <v>insert if known</v>
      </c>
      <c r="H12" s="52"/>
      <c r="I12" s="53" t="str">
        <f>H!$I$7</f>
        <v>insert legal forename</v>
      </c>
      <c r="J12" s="53" t="str">
        <f>H!$I$9</f>
        <v>insert legal surname</v>
      </c>
      <c r="K12" s="62">
        <f>H!$I$11</f>
        <v>0</v>
      </c>
      <c r="L12" s="54" t="str">
        <f>H!$I$13</f>
        <v xml:space="preserve"> </v>
      </c>
      <c r="M12" s="78" t="str">
        <f>H!$Y$16</f>
        <v>please choose</v>
      </c>
      <c r="N12" s="78" t="str">
        <f>H!$Y$20</f>
        <v>please choose</v>
      </c>
      <c r="O12" s="54" t="str">
        <f>H!$Y$23</f>
        <v>please choose</v>
      </c>
      <c r="P12" s="54" t="str">
        <f>H!$Y$25</f>
        <v>please choose</v>
      </c>
      <c r="Q12" s="54" t="str">
        <f>H!$Y$27</f>
        <v>please choose</v>
      </c>
      <c r="R12" s="54" t="str">
        <f>H!$Y$29</f>
        <v>please choose</v>
      </c>
      <c r="S12" s="54" t="str">
        <f>H!$L$74</f>
        <v>please choose</v>
      </c>
      <c r="T12" s="54" t="str">
        <f>H!$L$76</f>
        <v>please choose</v>
      </c>
      <c r="U12" s="54" t="str">
        <f>H!$L$78</f>
        <v>please choose</v>
      </c>
      <c r="V12" s="54" t="str">
        <f>H!$Y$31</f>
        <v>please choose</v>
      </c>
      <c r="W12" s="54" t="str">
        <f>H!$Y$33</f>
        <v>please choose</v>
      </c>
      <c r="X12" s="54" t="str">
        <f>H!$Y$35</f>
        <v>please choose</v>
      </c>
      <c r="Y12" s="54" t="str">
        <f>H!$Y$37</f>
        <v>please choose</v>
      </c>
      <c r="Z12" s="54" t="str">
        <f>H!$Y$39</f>
        <v>please choose</v>
      </c>
      <c r="AA12" s="54" t="str">
        <f>H!$P$74</f>
        <v>please choose</v>
      </c>
      <c r="AB12" s="54" t="str">
        <f>H!$P$76</f>
        <v>please choose</v>
      </c>
      <c r="AC12" s="54" t="str">
        <f>H!$P$78</f>
        <v>please choose</v>
      </c>
      <c r="AD12" s="54" t="str">
        <f>H!$Y$41</f>
        <v>please choose</v>
      </c>
      <c r="AE12" s="54" t="str">
        <f>H!$Y$43</f>
        <v>please choose</v>
      </c>
      <c r="AF12" s="54" t="str">
        <f>H!$Y$45</f>
        <v>please choose</v>
      </c>
      <c r="AG12" s="54" t="str">
        <f>H!$T$74</f>
        <v>please choose</v>
      </c>
      <c r="AH12" s="54" t="str">
        <f>H!$T$76</f>
        <v>please choose</v>
      </c>
      <c r="AI12" s="54" t="str">
        <f>H!$T$78</f>
        <v>please choose</v>
      </c>
      <c r="AJ12" s="54" t="str">
        <f>H!$Y$47</f>
        <v>please choose</v>
      </c>
      <c r="AK12" s="54" t="str">
        <f>H!$Y$49</f>
        <v>please choose</v>
      </c>
      <c r="AL12" s="54" t="str">
        <f>H!$Y$51</f>
        <v>please choose</v>
      </c>
      <c r="AM12" s="54" t="str">
        <f>H!$Y$74</f>
        <v>please choose</v>
      </c>
      <c r="AN12" s="54" t="str">
        <f>H!$Y$76</f>
        <v>please choose</v>
      </c>
      <c r="AO12" s="54" t="str">
        <f>H!$Y$78</f>
        <v>please choose</v>
      </c>
      <c r="AP12" s="54" t="str">
        <f>H!$Y$54</f>
        <v>please choose</v>
      </c>
      <c r="AQ12" s="54" t="str">
        <f t="shared" si="0"/>
        <v>please chooseplease choose</v>
      </c>
      <c r="AR12" s="52" t="str">
        <f>H!$AD$56</f>
        <v>please choose</v>
      </c>
      <c r="AS12" s="54" t="str">
        <f t="shared" si="1"/>
        <v>please chooseplease choose</v>
      </c>
      <c r="AT12" s="54" t="str">
        <f>H!$Y$60</f>
        <v>please choose</v>
      </c>
      <c r="AU12" s="54" t="str">
        <f t="shared" si="2"/>
        <v>please chooseplease choose</v>
      </c>
      <c r="AV12" s="54" t="str">
        <f>H!$Y$62</f>
        <v>please choose</v>
      </c>
      <c r="AW12" s="54" t="str">
        <f>H!$W$86</f>
        <v>please choose</v>
      </c>
      <c r="AX12" s="54" t="str">
        <f>H!$W$81</f>
        <v>NO</v>
      </c>
      <c r="AY12" s="55" t="str">
        <f>IF(H!$A$66&amp;H!$A$68&amp;H!$A$70&amp;H!$I$66&amp;H!$I$68&amp;H!$I$70&amp;H!$Q$66&amp;H!$Q$68="NNNNNNNN","NO","YES")</f>
        <v>NO</v>
      </c>
      <c r="AZ12" s="54" t="str">
        <f>IF(H!$A$90&amp;H!$A$92&amp;H!$A$94&amp;H!$G$90&amp;H!$G$92="NNNNN","NO","YES")</f>
        <v>NO</v>
      </c>
      <c r="BA12" s="61" t="s">
        <v>33</v>
      </c>
    </row>
    <row r="13" spans="2:57" s="56" customFormat="1" ht="25.05" customHeight="1" x14ac:dyDescent="0.3">
      <c r="B13" s="61" t="s">
        <v>34</v>
      </c>
      <c r="C13" s="50" t="str">
        <f>'SETTING DETAIL'!$T$5</f>
        <v>please choose</v>
      </c>
      <c r="D13" s="51">
        <f>'SETTING DETAIL'!$I$7</f>
        <v>0</v>
      </c>
      <c r="E13" s="52" t="str">
        <f>'SETTING DETAIL'!$I$9</f>
        <v xml:space="preserve"> </v>
      </c>
      <c r="F13" s="52">
        <f>'SETTING DETAIL'!$I$12</f>
        <v>0</v>
      </c>
      <c r="G13" s="62" t="str">
        <f>I!$I$5</f>
        <v>insert if known</v>
      </c>
      <c r="H13" s="52"/>
      <c r="I13" s="53" t="str">
        <f>I!$I$7</f>
        <v>insert legal forename</v>
      </c>
      <c r="J13" s="53" t="str">
        <f>I!$I$9</f>
        <v>insert legal surname</v>
      </c>
      <c r="K13" s="62">
        <f>I!$I$11</f>
        <v>0</v>
      </c>
      <c r="L13" s="54" t="str">
        <f>I!$I$13</f>
        <v xml:space="preserve"> </v>
      </c>
      <c r="M13" s="78" t="str">
        <f>I!$Y$16</f>
        <v>please choose</v>
      </c>
      <c r="N13" s="78" t="str">
        <f>I!$Y$20</f>
        <v>please choose</v>
      </c>
      <c r="O13" s="54" t="str">
        <f>I!$Y$23</f>
        <v>please choose</v>
      </c>
      <c r="P13" s="54" t="str">
        <f>I!$Y$25</f>
        <v>please choose</v>
      </c>
      <c r="Q13" s="54" t="str">
        <f>I!$Y$27</f>
        <v>please choose</v>
      </c>
      <c r="R13" s="54" t="str">
        <f>I!$Y$29</f>
        <v>please choose</v>
      </c>
      <c r="S13" s="54" t="str">
        <f>I!$L$74</f>
        <v>please choose</v>
      </c>
      <c r="T13" s="54" t="str">
        <f>I!$L$76</f>
        <v>please choose</v>
      </c>
      <c r="U13" s="54" t="str">
        <f>I!$L$78</f>
        <v>please choose</v>
      </c>
      <c r="V13" s="54" t="str">
        <f>I!$Y$31</f>
        <v>please choose</v>
      </c>
      <c r="W13" s="54" t="str">
        <f>I!$Y$33</f>
        <v>please choose</v>
      </c>
      <c r="X13" s="54" t="str">
        <f>I!$Y$35</f>
        <v>please choose</v>
      </c>
      <c r="Y13" s="54" t="str">
        <f>I!$Y$37</f>
        <v>please choose</v>
      </c>
      <c r="Z13" s="54" t="str">
        <f>I!$Y$39</f>
        <v>please choose</v>
      </c>
      <c r="AA13" s="54" t="str">
        <f>I!$P$74</f>
        <v>please choose</v>
      </c>
      <c r="AB13" s="54" t="str">
        <f>I!$P$76</f>
        <v>please choose</v>
      </c>
      <c r="AC13" s="54" t="str">
        <f>I!$P$78</f>
        <v>please choose</v>
      </c>
      <c r="AD13" s="54" t="str">
        <f>I!$Y$41</f>
        <v>please choose</v>
      </c>
      <c r="AE13" s="54" t="str">
        <f>I!$Y$43</f>
        <v>please choose</v>
      </c>
      <c r="AF13" s="54" t="str">
        <f>I!$Y$45</f>
        <v>please choose</v>
      </c>
      <c r="AG13" s="54" t="str">
        <f>I!$T$74</f>
        <v>please choose</v>
      </c>
      <c r="AH13" s="54" t="str">
        <f>I!$T$76</f>
        <v>please choose</v>
      </c>
      <c r="AI13" s="54" t="str">
        <f>I!$T$78</f>
        <v>please choose</v>
      </c>
      <c r="AJ13" s="54" t="str">
        <f>I!$Y$47</f>
        <v>please choose</v>
      </c>
      <c r="AK13" s="54" t="str">
        <f>I!$Y$49</f>
        <v>please choose</v>
      </c>
      <c r="AL13" s="54" t="str">
        <f>I!$Y$51</f>
        <v>please choose</v>
      </c>
      <c r="AM13" s="54" t="str">
        <f>I!$Y$74</f>
        <v>please choose</v>
      </c>
      <c r="AN13" s="54" t="str">
        <f>I!$Y$76</f>
        <v>please choose</v>
      </c>
      <c r="AO13" s="54" t="str">
        <f>I!$Y$78</f>
        <v>please choose</v>
      </c>
      <c r="AP13" s="54" t="str">
        <f>I!$Y$54</f>
        <v>please choose</v>
      </c>
      <c r="AQ13" s="54" t="str">
        <f t="shared" si="0"/>
        <v>please chooseplease choose</v>
      </c>
      <c r="AR13" s="52" t="str">
        <f>I!$AD$56</f>
        <v>please choose</v>
      </c>
      <c r="AS13" s="54" t="str">
        <f t="shared" si="1"/>
        <v>please chooseplease choose</v>
      </c>
      <c r="AT13" s="54" t="str">
        <f>I!$Y$60</f>
        <v>please choose</v>
      </c>
      <c r="AU13" s="54" t="str">
        <f t="shared" si="2"/>
        <v>please chooseplease choose</v>
      </c>
      <c r="AV13" s="54" t="str">
        <f>I!$Y$62</f>
        <v>please choose</v>
      </c>
      <c r="AW13" s="54" t="str">
        <f>I!$W$86</f>
        <v>please choose</v>
      </c>
      <c r="AX13" s="54" t="str">
        <f>I!$W$81</f>
        <v>NO</v>
      </c>
      <c r="AY13" s="55" t="str">
        <f>IF(I!$A$66&amp;I!$A$68&amp;I!$A$70&amp;I!$I$66&amp;I!$I$68&amp;I!$I$70&amp;I!$Q$66&amp;I!$Q$68="NNNNNNNN","NO","YES")</f>
        <v>NO</v>
      </c>
      <c r="AZ13" s="54" t="str">
        <f>IF(I!$A$90&amp;I!$A$92&amp;I!$A$94&amp;I!$G$90&amp;I!$G$92="NNNNN","NO","YES")</f>
        <v>NO</v>
      </c>
      <c r="BA13" s="61" t="s">
        <v>34</v>
      </c>
    </row>
    <row r="14" spans="2:57" s="56" customFormat="1" ht="25.05" customHeight="1" x14ac:dyDescent="0.3">
      <c r="B14" s="61" t="s">
        <v>35</v>
      </c>
      <c r="C14" s="50" t="str">
        <f>'SETTING DETAIL'!$T$5</f>
        <v>please choose</v>
      </c>
      <c r="D14" s="51">
        <f>'SETTING DETAIL'!$I$7</f>
        <v>0</v>
      </c>
      <c r="E14" s="52" t="str">
        <f>'SETTING DETAIL'!$I$9</f>
        <v xml:space="preserve"> </v>
      </c>
      <c r="F14" s="52">
        <f>'SETTING DETAIL'!$I$12</f>
        <v>0</v>
      </c>
      <c r="G14" s="62" t="str">
        <f>J!$I$5</f>
        <v>insert if known</v>
      </c>
      <c r="H14" s="52"/>
      <c r="I14" s="53" t="str">
        <f>J!$I$7</f>
        <v>insert legal forename</v>
      </c>
      <c r="J14" s="53" t="str">
        <f>J!$I$9</f>
        <v>insert legal surname</v>
      </c>
      <c r="K14" s="62">
        <f>J!$I$11</f>
        <v>0</v>
      </c>
      <c r="L14" s="54" t="str">
        <f>J!$I$13</f>
        <v xml:space="preserve"> </v>
      </c>
      <c r="M14" s="78" t="str">
        <f>J!$Y$16</f>
        <v>please choose</v>
      </c>
      <c r="N14" s="78" t="str">
        <f>J!$Y$20</f>
        <v>please choose</v>
      </c>
      <c r="O14" s="54" t="str">
        <f>J!$Y$23</f>
        <v>please choose</v>
      </c>
      <c r="P14" s="54" t="str">
        <f>J!$Y$25</f>
        <v>please choose</v>
      </c>
      <c r="Q14" s="54" t="str">
        <f>J!$Y$27</f>
        <v>please choose</v>
      </c>
      <c r="R14" s="54" t="str">
        <f>J!$Y$29</f>
        <v>please choose</v>
      </c>
      <c r="S14" s="54" t="str">
        <f>J!$L$74</f>
        <v>please choose</v>
      </c>
      <c r="T14" s="54" t="str">
        <f>J!$L$76</f>
        <v>please choose</v>
      </c>
      <c r="U14" s="54" t="str">
        <f>J!$L$78</f>
        <v>please choose</v>
      </c>
      <c r="V14" s="54" t="str">
        <f>J!$Y$31</f>
        <v>please choose</v>
      </c>
      <c r="W14" s="54" t="str">
        <f>J!$Y$33</f>
        <v>please choose</v>
      </c>
      <c r="X14" s="54" t="str">
        <f>J!$Y$35</f>
        <v>please choose</v>
      </c>
      <c r="Y14" s="54" t="str">
        <f>J!$Y$37</f>
        <v>please choose</v>
      </c>
      <c r="Z14" s="54" t="str">
        <f>J!$Y$39</f>
        <v>please choose</v>
      </c>
      <c r="AA14" s="54" t="str">
        <f>J!$P$74</f>
        <v>please choose</v>
      </c>
      <c r="AB14" s="54" t="str">
        <f>J!$P$76</f>
        <v>please choose</v>
      </c>
      <c r="AC14" s="54" t="str">
        <f>J!$P$78</f>
        <v>please choose</v>
      </c>
      <c r="AD14" s="54" t="str">
        <f>J!$Y$41</f>
        <v>please choose</v>
      </c>
      <c r="AE14" s="54" t="str">
        <f>J!$Y$43</f>
        <v>please choose</v>
      </c>
      <c r="AF14" s="54" t="str">
        <f>J!$Y$45</f>
        <v>please choose</v>
      </c>
      <c r="AG14" s="54" t="str">
        <f>J!$T$74</f>
        <v>please choose</v>
      </c>
      <c r="AH14" s="54" t="str">
        <f>J!$T$76</f>
        <v>please choose</v>
      </c>
      <c r="AI14" s="54" t="str">
        <f>J!$T$78</f>
        <v>please choose</v>
      </c>
      <c r="AJ14" s="54" t="str">
        <f>J!$Y$47</f>
        <v>please choose</v>
      </c>
      <c r="AK14" s="54" t="str">
        <f>J!$Y$49</f>
        <v>please choose</v>
      </c>
      <c r="AL14" s="54" t="str">
        <f>J!$Y$51</f>
        <v>please choose</v>
      </c>
      <c r="AM14" s="54" t="str">
        <f>J!$Y$74</f>
        <v>please choose</v>
      </c>
      <c r="AN14" s="54" t="str">
        <f>J!$Y$76</f>
        <v>please choose</v>
      </c>
      <c r="AO14" s="54" t="str">
        <f>J!$Y$78</f>
        <v>please choose</v>
      </c>
      <c r="AP14" s="54" t="str">
        <f>J!$Y$54</f>
        <v>please choose</v>
      </c>
      <c r="AQ14" s="54" t="str">
        <f t="shared" si="0"/>
        <v>please chooseplease choose</v>
      </c>
      <c r="AR14" s="52" t="str">
        <f>J!$AD$56</f>
        <v>please choose</v>
      </c>
      <c r="AS14" s="54" t="str">
        <f t="shared" si="1"/>
        <v>please chooseplease choose</v>
      </c>
      <c r="AT14" s="54" t="str">
        <f>J!$Y$60</f>
        <v>please choose</v>
      </c>
      <c r="AU14" s="54" t="str">
        <f t="shared" si="2"/>
        <v>please chooseplease choose</v>
      </c>
      <c r="AV14" s="54" t="str">
        <f>J!$Y$62</f>
        <v>please choose</v>
      </c>
      <c r="AW14" s="54" t="str">
        <f>J!$W$86</f>
        <v>please choose</v>
      </c>
      <c r="AX14" s="54" t="str">
        <f>J!$W$81</f>
        <v>NO</v>
      </c>
      <c r="AY14" s="55" t="str">
        <f>IF(J!$A$66&amp;J!$A$68&amp;J!$A$70&amp;J!$I$66&amp;J!$I$68&amp;J!$I$70&amp;J!$Q$66&amp;J!$Q$68="NNNNNNNN","NO","YES")</f>
        <v>NO</v>
      </c>
      <c r="AZ14" s="54" t="str">
        <f>IF(J!$A$90&amp;J!$A$92&amp;J!$A$94&amp;J!$G$90&amp;J!$G$92="NNNNN","NO","YES")</f>
        <v>NO</v>
      </c>
      <c r="BA14" s="61" t="s">
        <v>35</v>
      </c>
    </row>
    <row r="15" spans="2:57" s="56" customFormat="1" ht="25.05" customHeight="1" x14ac:dyDescent="0.3">
      <c r="B15" s="61" t="s">
        <v>36</v>
      </c>
      <c r="C15" s="50" t="str">
        <f>'SETTING DETAIL'!$T$5</f>
        <v>please choose</v>
      </c>
      <c r="D15" s="51">
        <f>'SETTING DETAIL'!$I$7</f>
        <v>0</v>
      </c>
      <c r="E15" s="52" t="str">
        <f>'SETTING DETAIL'!$I$9</f>
        <v xml:space="preserve"> </v>
      </c>
      <c r="F15" s="52">
        <f>'SETTING DETAIL'!$I$12</f>
        <v>0</v>
      </c>
      <c r="G15" s="62" t="str">
        <f>K!$I$5</f>
        <v>insert if known</v>
      </c>
      <c r="H15" s="52"/>
      <c r="I15" s="53" t="str">
        <f>K!$I$7</f>
        <v>insert legal forename</v>
      </c>
      <c r="J15" s="53" t="str">
        <f>K!$I$9</f>
        <v>insert legal surname</v>
      </c>
      <c r="K15" s="62">
        <f>K!$I$11</f>
        <v>0</v>
      </c>
      <c r="L15" s="54" t="str">
        <f>K!$I$13</f>
        <v xml:space="preserve"> </v>
      </c>
      <c r="M15" s="78" t="str">
        <f>K!$Y$16</f>
        <v>please choose</v>
      </c>
      <c r="N15" s="78" t="str">
        <f>K!$Y$20</f>
        <v>please choose</v>
      </c>
      <c r="O15" s="54" t="str">
        <f>K!$Y$23</f>
        <v>please choose</v>
      </c>
      <c r="P15" s="54" t="str">
        <f>K!$Y$25</f>
        <v>please choose</v>
      </c>
      <c r="Q15" s="54" t="str">
        <f>K!$Y$27</f>
        <v>please choose</v>
      </c>
      <c r="R15" s="54" t="str">
        <f>K!$Y$29</f>
        <v>please choose</v>
      </c>
      <c r="S15" s="54" t="str">
        <f>K!$L$74</f>
        <v>please choose</v>
      </c>
      <c r="T15" s="54" t="str">
        <f>K!$L$76</f>
        <v>please choose</v>
      </c>
      <c r="U15" s="54" t="str">
        <f>K!$L$78</f>
        <v>please choose</v>
      </c>
      <c r="V15" s="54" t="str">
        <f>K!$Y$31</f>
        <v>please choose</v>
      </c>
      <c r="W15" s="54" t="str">
        <f>K!$Y$33</f>
        <v>please choose</v>
      </c>
      <c r="X15" s="54" t="str">
        <f>K!$Y$35</f>
        <v>please choose</v>
      </c>
      <c r="Y15" s="54" t="str">
        <f>K!$Y$37</f>
        <v>please choose</v>
      </c>
      <c r="Z15" s="54" t="str">
        <f>K!$Y$39</f>
        <v>please choose</v>
      </c>
      <c r="AA15" s="54" t="str">
        <f>K!$P$74</f>
        <v>please choose</v>
      </c>
      <c r="AB15" s="54" t="str">
        <f>K!$P$76</f>
        <v>please choose</v>
      </c>
      <c r="AC15" s="54" t="str">
        <f>K!$P$78</f>
        <v>please choose</v>
      </c>
      <c r="AD15" s="54" t="str">
        <f>K!$Y$41</f>
        <v>please choose</v>
      </c>
      <c r="AE15" s="54" t="str">
        <f>K!$Y$43</f>
        <v>please choose</v>
      </c>
      <c r="AF15" s="54" t="str">
        <f>K!$Y$45</f>
        <v>please choose</v>
      </c>
      <c r="AG15" s="54" t="str">
        <f>K!$T$74</f>
        <v>please choose</v>
      </c>
      <c r="AH15" s="54" t="str">
        <f>K!$T$76</f>
        <v>please choose</v>
      </c>
      <c r="AI15" s="54" t="str">
        <f>K!$T$78</f>
        <v>please choose</v>
      </c>
      <c r="AJ15" s="54" t="str">
        <f>K!$Y$47</f>
        <v>please choose</v>
      </c>
      <c r="AK15" s="54" t="str">
        <f>K!$Y$49</f>
        <v>please choose</v>
      </c>
      <c r="AL15" s="54" t="str">
        <f>K!$Y$51</f>
        <v>please choose</v>
      </c>
      <c r="AM15" s="54" t="str">
        <f>K!$Y$74</f>
        <v>please choose</v>
      </c>
      <c r="AN15" s="54" t="str">
        <f>K!$Y$76</f>
        <v>please choose</v>
      </c>
      <c r="AO15" s="54" t="str">
        <f>K!$Y$78</f>
        <v>please choose</v>
      </c>
      <c r="AP15" s="54" t="str">
        <f>K!$Y$54</f>
        <v>please choose</v>
      </c>
      <c r="AQ15" s="54" t="str">
        <f t="shared" si="0"/>
        <v>please chooseplease choose</v>
      </c>
      <c r="AR15" s="52" t="str">
        <f>K!$AD$56</f>
        <v>please choose</v>
      </c>
      <c r="AS15" s="54" t="str">
        <f t="shared" si="1"/>
        <v>please chooseplease choose</v>
      </c>
      <c r="AT15" s="54" t="str">
        <f>K!$Y$60</f>
        <v>please choose</v>
      </c>
      <c r="AU15" s="54" t="str">
        <f t="shared" si="2"/>
        <v>please chooseplease choose</v>
      </c>
      <c r="AV15" s="54" t="str">
        <f>K!$Y$62</f>
        <v>please choose</v>
      </c>
      <c r="AW15" s="54" t="str">
        <f>K!$W$86</f>
        <v>please choose</v>
      </c>
      <c r="AX15" s="54" t="str">
        <f>K!$W$81</f>
        <v>NO</v>
      </c>
      <c r="AY15" s="55" t="str">
        <f>IF(K!$A$66&amp;K!$A$68&amp;K!$A$70&amp;K!$I$66&amp;K!$I$68&amp;K!$I$70&amp;K!$Q$66&amp;K!$Q$68="NNNNNNNN","NO","YES")</f>
        <v>NO</v>
      </c>
      <c r="AZ15" s="54" t="str">
        <f>IF(K!$A$90&amp;K!$A$92&amp;K!$A$94&amp;K!$G$90&amp;K!$G$92="NNNNN","NO","YES")</f>
        <v>NO</v>
      </c>
      <c r="BA15" s="61" t="s">
        <v>36</v>
      </c>
    </row>
    <row r="16" spans="2:57" s="56" customFormat="1" ht="25.05" customHeight="1" x14ac:dyDescent="0.3">
      <c r="B16" s="61" t="s">
        <v>74</v>
      </c>
      <c r="C16" s="50" t="str">
        <f>'SETTING DETAIL'!$T$5</f>
        <v>please choose</v>
      </c>
      <c r="D16" s="51">
        <f>'SETTING DETAIL'!$I$7</f>
        <v>0</v>
      </c>
      <c r="E16" s="52" t="str">
        <f>'SETTING DETAIL'!$I$9</f>
        <v xml:space="preserve"> </v>
      </c>
      <c r="F16" s="52">
        <f>'SETTING DETAIL'!$I$12</f>
        <v>0</v>
      </c>
      <c r="G16" s="62" t="str">
        <f>L!$I$5</f>
        <v>insert if known</v>
      </c>
      <c r="H16" s="52"/>
      <c r="I16" s="53" t="str">
        <f>L!$I$7</f>
        <v>insert legal forename</v>
      </c>
      <c r="J16" s="53" t="str">
        <f>L!$I$9</f>
        <v>insert legal surname</v>
      </c>
      <c r="K16" s="62">
        <f>L!$I$11</f>
        <v>0</v>
      </c>
      <c r="L16" s="54" t="str">
        <f>L!$I$13</f>
        <v xml:space="preserve"> </v>
      </c>
      <c r="M16" s="78" t="str">
        <f>L!$Y$16</f>
        <v>please choose</v>
      </c>
      <c r="N16" s="78" t="str">
        <f>L!$Y$20</f>
        <v>please choose</v>
      </c>
      <c r="O16" s="54" t="str">
        <f>L!$Y$23</f>
        <v>please choose</v>
      </c>
      <c r="P16" s="54" t="str">
        <f>L!$Y$25</f>
        <v>please choose</v>
      </c>
      <c r="Q16" s="54" t="str">
        <f>L!$Y$27</f>
        <v>please choose</v>
      </c>
      <c r="R16" s="54" t="str">
        <f>L!$Y$29</f>
        <v>please choose</v>
      </c>
      <c r="S16" s="54" t="str">
        <f>L!$L$74</f>
        <v>please choose</v>
      </c>
      <c r="T16" s="54" t="str">
        <f>L!$L$76</f>
        <v>please choose</v>
      </c>
      <c r="U16" s="54" t="str">
        <f>L!$L$78</f>
        <v>please choose</v>
      </c>
      <c r="V16" s="54" t="str">
        <f>L!$Y$31</f>
        <v>please choose</v>
      </c>
      <c r="W16" s="54" t="str">
        <f>L!$Y$33</f>
        <v>please choose</v>
      </c>
      <c r="X16" s="54" t="str">
        <f>L!$Y$35</f>
        <v>please choose</v>
      </c>
      <c r="Y16" s="54" t="str">
        <f>L!$Y$37</f>
        <v>please choose</v>
      </c>
      <c r="Z16" s="54" t="str">
        <f>L!$Y$39</f>
        <v>please choose</v>
      </c>
      <c r="AA16" s="54" t="str">
        <f>L!$P$74</f>
        <v>please choose</v>
      </c>
      <c r="AB16" s="54" t="str">
        <f>L!$P$76</f>
        <v>please choose</v>
      </c>
      <c r="AC16" s="54" t="str">
        <f>L!$P$78</f>
        <v>please choose</v>
      </c>
      <c r="AD16" s="54" t="str">
        <f>L!$Y$41</f>
        <v>please choose</v>
      </c>
      <c r="AE16" s="54" t="str">
        <f>L!$Y$43</f>
        <v>please choose</v>
      </c>
      <c r="AF16" s="54" t="str">
        <f>L!$Y$45</f>
        <v>please choose</v>
      </c>
      <c r="AG16" s="54" t="str">
        <f>L!$T$74</f>
        <v>please choose</v>
      </c>
      <c r="AH16" s="54" t="str">
        <f>L!$T$76</f>
        <v>please choose</v>
      </c>
      <c r="AI16" s="54" t="str">
        <f>L!$T$78</f>
        <v>please choose</v>
      </c>
      <c r="AJ16" s="54" t="str">
        <f>L!$Y$47</f>
        <v>please choose</v>
      </c>
      <c r="AK16" s="54" t="str">
        <f>L!$Y$49</f>
        <v>please choose</v>
      </c>
      <c r="AL16" s="54" t="str">
        <f>L!$Y$51</f>
        <v>please choose</v>
      </c>
      <c r="AM16" s="54" t="str">
        <f>L!$Y$74</f>
        <v>please choose</v>
      </c>
      <c r="AN16" s="54" t="str">
        <f>L!$Y$76</f>
        <v>please choose</v>
      </c>
      <c r="AO16" s="54" t="str">
        <f>L!$Y$78</f>
        <v>please choose</v>
      </c>
      <c r="AP16" s="54" t="str">
        <f>L!$Y$54</f>
        <v>please choose</v>
      </c>
      <c r="AQ16" s="54" t="str">
        <f t="shared" si="0"/>
        <v>please chooseplease choose</v>
      </c>
      <c r="AR16" s="52" t="str">
        <f>L!$AD$56</f>
        <v>please choose</v>
      </c>
      <c r="AS16" s="54" t="str">
        <f t="shared" si="1"/>
        <v>please chooseplease choose</v>
      </c>
      <c r="AT16" s="54" t="str">
        <f>L!$Y$60</f>
        <v>please choose</v>
      </c>
      <c r="AU16" s="54" t="str">
        <f t="shared" si="2"/>
        <v>please chooseplease choose</v>
      </c>
      <c r="AV16" s="54" t="str">
        <f>L!$Y$62</f>
        <v>please choose</v>
      </c>
      <c r="AW16" s="54" t="str">
        <f>L!$W$86</f>
        <v>please choose</v>
      </c>
      <c r="AX16" s="54" t="str">
        <f>L!$W$81</f>
        <v>NO</v>
      </c>
      <c r="AY16" s="55" t="str">
        <f>IF(L!$A$66&amp;L!$A$68&amp;L!$A$70&amp;L!$I$66&amp;L!$I$68&amp;L!$I$70&amp;L!$Q$66&amp;L!$Q$68="NNNNNNNN","NO","YES")</f>
        <v>NO</v>
      </c>
      <c r="AZ16" s="54" t="str">
        <f>IF(L!$A$90&amp;L!$A$92&amp;L!$A$94&amp;L!$G$90&amp;L!$G$92="NNNNN","NO","YES")</f>
        <v>NO</v>
      </c>
      <c r="BA16" s="61" t="s">
        <v>74</v>
      </c>
    </row>
    <row r="17" spans="2:57" s="56" customFormat="1" ht="25.05" customHeight="1" x14ac:dyDescent="0.3">
      <c r="B17" s="61" t="s">
        <v>75</v>
      </c>
      <c r="C17" s="50" t="str">
        <f>'SETTING DETAIL'!$T$5</f>
        <v>please choose</v>
      </c>
      <c r="D17" s="51">
        <f>'SETTING DETAIL'!$I$7</f>
        <v>0</v>
      </c>
      <c r="E17" s="52" t="str">
        <f>'SETTING DETAIL'!$I$9</f>
        <v xml:space="preserve"> </v>
      </c>
      <c r="F17" s="52">
        <f>'SETTING DETAIL'!$I$12</f>
        <v>0</v>
      </c>
      <c r="G17" s="62" t="str">
        <f>M!$I$5</f>
        <v>insert if known</v>
      </c>
      <c r="H17" s="52"/>
      <c r="I17" s="53" t="str">
        <f>M!$I$7</f>
        <v>insert legal forename</v>
      </c>
      <c r="J17" s="53" t="str">
        <f>M!$I$9</f>
        <v>insert legal surname</v>
      </c>
      <c r="K17" s="62">
        <f>M!$I$11</f>
        <v>0</v>
      </c>
      <c r="L17" s="54" t="str">
        <f>M!$I$13</f>
        <v xml:space="preserve"> </v>
      </c>
      <c r="M17" s="78" t="str">
        <f>M!$Y$16</f>
        <v>please choose</v>
      </c>
      <c r="N17" s="78" t="str">
        <f>M!$Y$20</f>
        <v>please choose</v>
      </c>
      <c r="O17" s="54" t="str">
        <f>M!$Y$23</f>
        <v>please choose</v>
      </c>
      <c r="P17" s="54" t="str">
        <f>M!$Y$25</f>
        <v>please choose</v>
      </c>
      <c r="Q17" s="54" t="str">
        <f>M!$Y$27</f>
        <v>please choose</v>
      </c>
      <c r="R17" s="54" t="str">
        <f>M!$Y$29</f>
        <v>please choose</v>
      </c>
      <c r="S17" s="54" t="str">
        <f>M!$L$74</f>
        <v>please choose</v>
      </c>
      <c r="T17" s="54" t="str">
        <f>M!$L$76</f>
        <v>please choose</v>
      </c>
      <c r="U17" s="54" t="str">
        <f>M!$L$78</f>
        <v>please choose</v>
      </c>
      <c r="V17" s="54" t="str">
        <f>M!$Y$31</f>
        <v>please choose</v>
      </c>
      <c r="W17" s="54" t="str">
        <f>M!$Y$33</f>
        <v>please choose</v>
      </c>
      <c r="X17" s="54" t="str">
        <f>M!$Y$35</f>
        <v>please choose</v>
      </c>
      <c r="Y17" s="54" t="str">
        <f>M!$Y$37</f>
        <v>please choose</v>
      </c>
      <c r="Z17" s="54" t="str">
        <f>M!$Y$39</f>
        <v>please choose</v>
      </c>
      <c r="AA17" s="54" t="str">
        <f>M!$P$74</f>
        <v>please choose</v>
      </c>
      <c r="AB17" s="54" t="str">
        <f>M!$P$76</f>
        <v>please choose</v>
      </c>
      <c r="AC17" s="54" t="str">
        <f>M!$P$78</f>
        <v>please choose</v>
      </c>
      <c r="AD17" s="54" t="str">
        <f>M!$Y$41</f>
        <v>please choose</v>
      </c>
      <c r="AE17" s="54" t="str">
        <f>M!$Y$43</f>
        <v>please choose</v>
      </c>
      <c r="AF17" s="54" t="str">
        <f>M!$Y$45</f>
        <v>please choose</v>
      </c>
      <c r="AG17" s="54" t="str">
        <f>M!$T$74</f>
        <v>please choose</v>
      </c>
      <c r="AH17" s="54" t="str">
        <f>M!$T$76</f>
        <v>please choose</v>
      </c>
      <c r="AI17" s="54" t="str">
        <f>M!$T$78</f>
        <v>please choose</v>
      </c>
      <c r="AJ17" s="54" t="str">
        <f>M!$Y$47</f>
        <v>please choose</v>
      </c>
      <c r="AK17" s="54" t="str">
        <f>M!$Y$49</f>
        <v>please choose</v>
      </c>
      <c r="AL17" s="54" t="str">
        <f>M!$Y$51</f>
        <v>please choose</v>
      </c>
      <c r="AM17" s="54" t="str">
        <f>M!$Y$74</f>
        <v>please choose</v>
      </c>
      <c r="AN17" s="54" t="str">
        <f>M!$Y$76</f>
        <v>please choose</v>
      </c>
      <c r="AO17" s="54" t="str">
        <f>M!$Y$78</f>
        <v>please choose</v>
      </c>
      <c r="AP17" s="54" t="str">
        <f>M!$Y$54</f>
        <v>please choose</v>
      </c>
      <c r="AQ17" s="54" t="str">
        <f t="shared" si="0"/>
        <v>please chooseplease choose</v>
      </c>
      <c r="AR17" s="52" t="str">
        <f>M!$AD$56</f>
        <v>please choose</v>
      </c>
      <c r="AS17" s="54" t="str">
        <f t="shared" si="1"/>
        <v>please chooseplease choose</v>
      </c>
      <c r="AT17" s="54" t="str">
        <f>M!$Y$60</f>
        <v>please choose</v>
      </c>
      <c r="AU17" s="54" t="str">
        <f t="shared" si="2"/>
        <v>please chooseplease choose</v>
      </c>
      <c r="AV17" s="54" t="str">
        <f>M!$Y$62</f>
        <v>please choose</v>
      </c>
      <c r="AW17" s="54" t="str">
        <f>M!$W$86</f>
        <v>please choose</v>
      </c>
      <c r="AX17" s="54" t="str">
        <f>M!$W$81</f>
        <v>NO</v>
      </c>
      <c r="AY17" s="55" t="str">
        <f>IF(M!$A$66&amp;M!$A$68&amp;M!$A$70&amp;M!$I$66&amp;M!$I$68&amp;M!$I$70&amp;M!$Q$66&amp;M!$Q$68="NNNNNNNN","NO","YES")</f>
        <v>NO</v>
      </c>
      <c r="AZ17" s="54" t="str">
        <f>IF(M!$A$90&amp;M!$A$92&amp;M!$A$94&amp;M!$G$90&amp;M!$G$92="NNNNN","NO","YES")</f>
        <v>NO</v>
      </c>
      <c r="BA17" s="61" t="s">
        <v>75</v>
      </c>
    </row>
    <row r="18" spans="2:57" s="56" customFormat="1" ht="25.05" customHeight="1" x14ac:dyDescent="0.3">
      <c r="B18" s="61" t="s">
        <v>80</v>
      </c>
      <c r="C18" s="50" t="str">
        <f>'SETTING DETAIL'!$T$5</f>
        <v>please choose</v>
      </c>
      <c r="D18" s="51">
        <f>'SETTING DETAIL'!$I$7</f>
        <v>0</v>
      </c>
      <c r="E18" s="52" t="str">
        <f>'SETTING DETAIL'!$I$9</f>
        <v xml:space="preserve"> </v>
      </c>
      <c r="F18" s="52">
        <f>'SETTING DETAIL'!$I$12</f>
        <v>0</v>
      </c>
      <c r="G18" s="62" t="str">
        <f>N!$I$5</f>
        <v>insert if known</v>
      </c>
      <c r="H18" s="52"/>
      <c r="I18" s="53" t="str">
        <f>N!$I$7</f>
        <v>insert legal forename</v>
      </c>
      <c r="J18" s="53" t="str">
        <f>N!$I$9</f>
        <v>insert legal surname</v>
      </c>
      <c r="K18" s="62">
        <f>N!$I$11</f>
        <v>0</v>
      </c>
      <c r="L18" s="54" t="str">
        <f>N!$I$13</f>
        <v xml:space="preserve"> </v>
      </c>
      <c r="M18" s="78" t="str">
        <f>N!$Y$16</f>
        <v>please choose</v>
      </c>
      <c r="N18" s="78" t="str">
        <f>N!$Y$20</f>
        <v>please choose</v>
      </c>
      <c r="O18" s="54" t="str">
        <f>N!$Y$23</f>
        <v>please choose</v>
      </c>
      <c r="P18" s="54" t="str">
        <f>N!$Y$25</f>
        <v>please choose</v>
      </c>
      <c r="Q18" s="54" t="str">
        <f>N!$Y$27</f>
        <v>please choose</v>
      </c>
      <c r="R18" s="54" t="str">
        <f>N!$Y$29</f>
        <v>please choose</v>
      </c>
      <c r="S18" s="54" t="str">
        <f>N!$L$74</f>
        <v>please choose</v>
      </c>
      <c r="T18" s="54" t="str">
        <f>N!$L$76</f>
        <v>please choose</v>
      </c>
      <c r="U18" s="54" t="str">
        <f>N!$L$78</f>
        <v>please choose</v>
      </c>
      <c r="V18" s="54" t="str">
        <f>N!$Y$31</f>
        <v>please choose</v>
      </c>
      <c r="W18" s="54" t="str">
        <f>N!$Y$33</f>
        <v>please choose</v>
      </c>
      <c r="X18" s="54" t="str">
        <f>N!$Y$35</f>
        <v>please choose</v>
      </c>
      <c r="Y18" s="54" t="str">
        <f>N!$Y$37</f>
        <v>please choose</v>
      </c>
      <c r="Z18" s="54" t="str">
        <f>N!$Y$39</f>
        <v>please choose</v>
      </c>
      <c r="AA18" s="54" t="str">
        <f>N!$P$74</f>
        <v>please choose</v>
      </c>
      <c r="AB18" s="54" t="str">
        <f>N!$P$76</f>
        <v>please choose</v>
      </c>
      <c r="AC18" s="54" t="str">
        <f>N!$P$78</f>
        <v>please choose</v>
      </c>
      <c r="AD18" s="54" t="str">
        <f>N!$Y$41</f>
        <v>please choose</v>
      </c>
      <c r="AE18" s="54" t="str">
        <f>N!$Y$43</f>
        <v>please choose</v>
      </c>
      <c r="AF18" s="54" t="str">
        <f>N!$Y$45</f>
        <v>please choose</v>
      </c>
      <c r="AG18" s="54" t="str">
        <f>N!$T$74</f>
        <v>please choose</v>
      </c>
      <c r="AH18" s="54" t="str">
        <f>N!$T$76</f>
        <v>please choose</v>
      </c>
      <c r="AI18" s="54" t="str">
        <f>N!$T$78</f>
        <v>please choose</v>
      </c>
      <c r="AJ18" s="54" t="str">
        <f>N!$Y$47</f>
        <v>please choose</v>
      </c>
      <c r="AK18" s="54" t="str">
        <f>N!$Y$49</f>
        <v>please choose</v>
      </c>
      <c r="AL18" s="54" t="str">
        <f>N!$Y$51</f>
        <v>please choose</v>
      </c>
      <c r="AM18" s="54" t="str">
        <f>N!$Y$74</f>
        <v>please choose</v>
      </c>
      <c r="AN18" s="54" t="str">
        <f>N!$Y$76</f>
        <v>please choose</v>
      </c>
      <c r="AO18" s="54" t="str">
        <f>N!$Y$78</f>
        <v>please choose</v>
      </c>
      <c r="AP18" s="54" t="str">
        <f>N!$Y$54</f>
        <v>please choose</v>
      </c>
      <c r="AQ18" s="54" t="str">
        <f t="shared" si="0"/>
        <v>please chooseplease choose</v>
      </c>
      <c r="AR18" s="52" t="str">
        <f>N!$AD$56</f>
        <v>please choose</v>
      </c>
      <c r="AS18" s="54" t="str">
        <f t="shared" si="1"/>
        <v>please chooseplease choose</v>
      </c>
      <c r="AT18" s="54" t="str">
        <f>N!$Y$60</f>
        <v>please choose</v>
      </c>
      <c r="AU18" s="54" t="str">
        <f t="shared" si="2"/>
        <v>please chooseplease choose</v>
      </c>
      <c r="AV18" s="54" t="str">
        <f>N!$Y$62</f>
        <v>please choose</v>
      </c>
      <c r="AW18" s="54" t="str">
        <f>N!$W$86</f>
        <v>please choose</v>
      </c>
      <c r="AX18" s="54" t="str">
        <f>N!$W$81</f>
        <v>NO</v>
      </c>
      <c r="AY18" s="55" t="str">
        <f>IF(N!$A$66&amp;N!$A$68&amp;N!$A$70&amp;N!$I$66&amp;N!$I$68&amp;N!$I$70&amp;N!$Q$66&amp;N!$Q$68="NNNNNNNN","NO","YES")</f>
        <v>NO</v>
      </c>
      <c r="AZ18" s="54" t="str">
        <f>IF(N!$A$90&amp;N!$A$92&amp;N!$A$94&amp;N!$G$90&amp;N!$G$92="NNNNN","NO","YES")</f>
        <v>NO</v>
      </c>
      <c r="BA18" s="61" t="s">
        <v>80</v>
      </c>
    </row>
    <row r="19" spans="2:57" s="56" customFormat="1" ht="25.05" customHeight="1" x14ac:dyDescent="0.3">
      <c r="B19" s="61" t="s">
        <v>91</v>
      </c>
      <c r="C19" s="50" t="str">
        <f>'SETTING DETAIL'!$T$5</f>
        <v>please choose</v>
      </c>
      <c r="D19" s="51">
        <f>'SETTING DETAIL'!$I$7</f>
        <v>0</v>
      </c>
      <c r="E19" s="52" t="str">
        <f>'SETTING DETAIL'!$I$9</f>
        <v xml:space="preserve"> </v>
      </c>
      <c r="F19" s="52">
        <f>'SETTING DETAIL'!$I$12</f>
        <v>0</v>
      </c>
      <c r="G19" s="62" t="str">
        <f>O!$I$5</f>
        <v>insert if known</v>
      </c>
      <c r="H19" s="52"/>
      <c r="I19" s="53" t="str">
        <f>O!$I$7</f>
        <v>insert legal forename</v>
      </c>
      <c r="J19" s="53" t="str">
        <f>O!$I$9</f>
        <v>insert legal surname</v>
      </c>
      <c r="K19" s="62">
        <f>O!$I$11</f>
        <v>0</v>
      </c>
      <c r="L19" s="54" t="str">
        <f>O!$I$13</f>
        <v xml:space="preserve"> </v>
      </c>
      <c r="M19" s="78" t="str">
        <f>O!$Y$16</f>
        <v>please choose</v>
      </c>
      <c r="N19" s="78" t="str">
        <f>O!$Y$20</f>
        <v>please choose</v>
      </c>
      <c r="O19" s="54" t="str">
        <f>O!$Y$23</f>
        <v>please choose</v>
      </c>
      <c r="P19" s="54" t="str">
        <f>O!$Y$25</f>
        <v>please choose</v>
      </c>
      <c r="Q19" s="54" t="str">
        <f>O!$Y$27</f>
        <v>please choose</v>
      </c>
      <c r="R19" s="54" t="str">
        <f>O!$Y$29</f>
        <v>please choose</v>
      </c>
      <c r="S19" s="54" t="str">
        <f>O!$L$74</f>
        <v>please choose</v>
      </c>
      <c r="T19" s="54" t="str">
        <f>O!$L$76</f>
        <v>please choose</v>
      </c>
      <c r="U19" s="54" t="str">
        <f>O!$L$78</f>
        <v>please choose</v>
      </c>
      <c r="V19" s="54" t="str">
        <f>O!$Y$31</f>
        <v>please choose</v>
      </c>
      <c r="W19" s="54" t="str">
        <f>O!$Y$33</f>
        <v>please choose</v>
      </c>
      <c r="X19" s="54" t="str">
        <f>O!$Y$35</f>
        <v>please choose</v>
      </c>
      <c r="Y19" s="54" t="str">
        <f>O!$Y$37</f>
        <v>please choose</v>
      </c>
      <c r="Z19" s="54" t="str">
        <f>O!$Y$39</f>
        <v>please choose</v>
      </c>
      <c r="AA19" s="54" t="str">
        <f>O!$P$74</f>
        <v>please choose</v>
      </c>
      <c r="AB19" s="54" t="str">
        <f>O!$P$76</f>
        <v>please choose</v>
      </c>
      <c r="AC19" s="54" t="str">
        <f>O!$P$78</f>
        <v>please choose</v>
      </c>
      <c r="AD19" s="54" t="str">
        <f>O!$Y$41</f>
        <v>please choose</v>
      </c>
      <c r="AE19" s="54" t="str">
        <f>O!$Y$43</f>
        <v>please choose</v>
      </c>
      <c r="AF19" s="54" t="str">
        <f>O!$Y$45</f>
        <v>please choose</v>
      </c>
      <c r="AG19" s="54" t="str">
        <f>O!$T$74</f>
        <v>please choose</v>
      </c>
      <c r="AH19" s="54" t="str">
        <f>O!$T$76</f>
        <v>please choose</v>
      </c>
      <c r="AI19" s="54" t="str">
        <f>O!$T$78</f>
        <v>please choose</v>
      </c>
      <c r="AJ19" s="54" t="str">
        <f>O!$Y$47</f>
        <v>please choose</v>
      </c>
      <c r="AK19" s="54" t="str">
        <f>O!$Y$49</f>
        <v>please choose</v>
      </c>
      <c r="AL19" s="54" t="str">
        <f>O!$Y$51</f>
        <v>please choose</v>
      </c>
      <c r="AM19" s="54" t="str">
        <f>O!$Y$74</f>
        <v>please choose</v>
      </c>
      <c r="AN19" s="54" t="str">
        <f>O!$Y$76</f>
        <v>please choose</v>
      </c>
      <c r="AO19" s="54" t="str">
        <f>O!$Y$78</f>
        <v>please choose</v>
      </c>
      <c r="AP19" s="54" t="str">
        <f>O!$Y$54</f>
        <v>please choose</v>
      </c>
      <c r="AQ19" s="54" t="str">
        <f t="shared" si="0"/>
        <v>please chooseplease choose</v>
      </c>
      <c r="AR19" s="52" t="str">
        <f>O!$AD$56</f>
        <v>please choose</v>
      </c>
      <c r="AS19" s="54" t="str">
        <f t="shared" si="1"/>
        <v>please chooseplease choose</v>
      </c>
      <c r="AT19" s="54" t="str">
        <f>O!$Y$60</f>
        <v>please choose</v>
      </c>
      <c r="AU19" s="54" t="str">
        <f t="shared" si="2"/>
        <v>please chooseplease choose</v>
      </c>
      <c r="AV19" s="54" t="str">
        <f>O!$Y$62</f>
        <v>please choose</v>
      </c>
      <c r="AW19" s="54" t="str">
        <f>O!$W$86</f>
        <v>please choose</v>
      </c>
      <c r="AX19" s="54" t="str">
        <f>O!$W$81</f>
        <v>NO</v>
      </c>
      <c r="AY19" s="55" t="str">
        <f>IF(O!$A$66&amp;O!$A$68&amp;O!$A$70&amp;O!$I$66&amp;O!$I$68&amp;O!$I$70&amp;O!$Q$66&amp;O!$Q$68="NNNNNNNN","NO","YES")</f>
        <v>NO</v>
      </c>
      <c r="AZ19" s="54" t="str">
        <f>IF(O!$A$90&amp;O!$A$92&amp;O!$A$94&amp;O!$G$90&amp;O!$G$92="NNNNN","NO","YES")</f>
        <v>NO</v>
      </c>
      <c r="BA19" s="61" t="s">
        <v>91</v>
      </c>
    </row>
    <row r="20" spans="2:57" s="56" customFormat="1" ht="25.05" customHeight="1" x14ac:dyDescent="0.3">
      <c r="B20" s="61" t="s">
        <v>96</v>
      </c>
      <c r="C20" s="50" t="str">
        <f>'SETTING DETAIL'!$T$5</f>
        <v>please choose</v>
      </c>
      <c r="D20" s="51">
        <f>'SETTING DETAIL'!$I$7</f>
        <v>0</v>
      </c>
      <c r="E20" s="52" t="str">
        <f>'SETTING DETAIL'!$I$9</f>
        <v xml:space="preserve"> </v>
      </c>
      <c r="F20" s="52">
        <f>'SETTING DETAIL'!$I$12</f>
        <v>0</v>
      </c>
      <c r="G20" s="62" t="str">
        <f>P!$I$5</f>
        <v>insert if known</v>
      </c>
      <c r="H20" s="52"/>
      <c r="I20" s="53" t="str">
        <f>P!$I$7</f>
        <v>insert legal forename</v>
      </c>
      <c r="J20" s="53" t="str">
        <f>P!$I$9</f>
        <v>insert legal surname</v>
      </c>
      <c r="K20" s="62">
        <f>P!$I$11</f>
        <v>0</v>
      </c>
      <c r="L20" s="54" t="str">
        <f>P!$I$13</f>
        <v xml:space="preserve"> </v>
      </c>
      <c r="M20" s="78" t="str">
        <f>P!$Y$16</f>
        <v>please choose</v>
      </c>
      <c r="N20" s="78" t="str">
        <f>P!$Y$20</f>
        <v>please choose</v>
      </c>
      <c r="O20" s="54" t="str">
        <f>P!$Y$23</f>
        <v>please choose</v>
      </c>
      <c r="P20" s="54" t="str">
        <f>P!$Y$25</f>
        <v>please choose</v>
      </c>
      <c r="Q20" s="54" t="str">
        <f>P!$Y$27</f>
        <v>please choose</v>
      </c>
      <c r="R20" s="54" t="str">
        <f>P!$Y$29</f>
        <v>please choose</v>
      </c>
      <c r="S20" s="54" t="str">
        <f>P!$L$74</f>
        <v>please choose</v>
      </c>
      <c r="T20" s="54" t="str">
        <f>P!$L$76</f>
        <v>please choose</v>
      </c>
      <c r="U20" s="54" t="str">
        <f>P!$L$78</f>
        <v>please choose</v>
      </c>
      <c r="V20" s="54" t="str">
        <f>P!$Y$31</f>
        <v>please choose</v>
      </c>
      <c r="W20" s="54" t="str">
        <f>P!$Y$33</f>
        <v>please choose</v>
      </c>
      <c r="X20" s="54" t="str">
        <f>P!$Y$35</f>
        <v>please choose</v>
      </c>
      <c r="Y20" s="54" t="str">
        <f>P!$Y$37</f>
        <v>please choose</v>
      </c>
      <c r="Z20" s="54" t="str">
        <f>P!$Y$39</f>
        <v>please choose</v>
      </c>
      <c r="AA20" s="54" t="str">
        <f>P!$P$74</f>
        <v>please choose</v>
      </c>
      <c r="AB20" s="54" t="str">
        <f>P!$P$76</f>
        <v>please choose</v>
      </c>
      <c r="AC20" s="54" t="str">
        <f>P!$P$78</f>
        <v>please choose</v>
      </c>
      <c r="AD20" s="54" t="str">
        <f>P!$Y$41</f>
        <v>please choose</v>
      </c>
      <c r="AE20" s="54" t="str">
        <f>P!$Y$43</f>
        <v>please choose</v>
      </c>
      <c r="AF20" s="54" t="str">
        <f>P!$Y$45</f>
        <v>please choose</v>
      </c>
      <c r="AG20" s="54" t="str">
        <f>P!$T$74</f>
        <v>please choose</v>
      </c>
      <c r="AH20" s="54" t="str">
        <f>P!$T$76</f>
        <v>please choose</v>
      </c>
      <c r="AI20" s="54" t="str">
        <f>P!$T$78</f>
        <v>please choose</v>
      </c>
      <c r="AJ20" s="54" t="str">
        <f>P!$Y$47</f>
        <v>please choose</v>
      </c>
      <c r="AK20" s="54" t="str">
        <f>P!$Y$49</f>
        <v>please choose</v>
      </c>
      <c r="AL20" s="54" t="str">
        <f>P!$Y$51</f>
        <v>please choose</v>
      </c>
      <c r="AM20" s="54" t="str">
        <f>P!$Y$74</f>
        <v>please choose</v>
      </c>
      <c r="AN20" s="54" t="str">
        <f>P!$Y$76</f>
        <v>please choose</v>
      </c>
      <c r="AO20" s="54" t="str">
        <f>P!$Y$78</f>
        <v>please choose</v>
      </c>
      <c r="AP20" s="54" t="str">
        <f>P!$Y$54</f>
        <v>please choose</v>
      </c>
      <c r="AQ20" s="54" t="str">
        <f t="shared" si="0"/>
        <v>please chooseplease choose</v>
      </c>
      <c r="AR20" s="52" t="str">
        <f>P!$AD$56</f>
        <v>please choose</v>
      </c>
      <c r="AS20" s="54" t="str">
        <f t="shared" si="1"/>
        <v>please chooseplease choose</v>
      </c>
      <c r="AT20" s="54" t="str">
        <f>P!$Y$60</f>
        <v>please choose</v>
      </c>
      <c r="AU20" s="54" t="str">
        <f t="shared" si="2"/>
        <v>please chooseplease choose</v>
      </c>
      <c r="AV20" s="54" t="str">
        <f>P!$Y$62</f>
        <v>please choose</v>
      </c>
      <c r="AW20" s="54" t="str">
        <f>P!$W$86</f>
        <v>please choose</v>
      </c>
      <c r="AX20" s="54" t="str">
        <f>P!$W$81</f>
        <v>NO</v>
      </c>
      <c r="AY20" s="55" t="str">
        <f>IF(P!$A$66&amp;P!$A$68&amp;P!$A$70&amp;P!$I$66&amp;P!$I$68&amp;P!$I$70&amp;P!$Q$66&amp;P!$Q$68="NNNNNNNN","NO","YES")</f>
        <v>NO</v>
      </c>
      <c r="AZ20" s="54" t="str">
        <f>IF(P!$A$90&amp;P!$A$92&amp;P!$A$94&amp;P!$G$90&amp;P!$G$92="NNNNN","NO","YES")</f>
        <v>NO</v>
      </c>
      <c r="BA20" s="61" t="s">
        <v>96</v>
      </c>
    </row>
    <row r="21" spans="2:57" s="56" customFormat="1" ht="25.05" customHeight="1" x14ac:dyDescent="0.3">
      <c r="B21" s="61" t="s">
        <v>107</v>
      </c>
      <c r="C21" s="50" t="str">
        <f>'SETTING DETAIL'!$T$5</f>
        <v>please choose</v>
      </c>
      <c r="D21" s="51">
        <f>'SETTING DETAIL'!$I$7</f>
        <v>0</v>
      </c>
      <c r="E21" s="52" t="str">
        <f>'SETTING DETAIL'!$I$9</f>
        <v xml:space="preserve"> </v>
      </c>
      <c r="F21" s="52">
        <f>'SETTING DETAIL'!$I$12</f>
        <v>0</v>
      </c>
      <c r="G21" s="62" t="str">
        <f>Q!$I$5</f>
        <v>insert if known</v>
      </c>
      <c r="H21" s="52"/>
      <c r="I21" s="53" t="str">
        <f>Q!$I$7</f>
        <v>insert legal forename</v>
      </c>
      <c r="J21" s="53" t="str">
        <f>Q!$I$9</f>
        <v>insert legal surname</v>
      </c>
      <c r="K21" s="62">
        <f>Q!$I$11</f>
        <v>0</v>
      </c>
      <c r="L21" s="54" t="str">
        <f>Q!$I$13</f>
        <v xml:space="preserve"> </v>
      </c>
      <c r="M21" s="78" t="str">
        <f>Q!$Y$16</f>
        <v>please choose</v>
      </c>
      <c r="N21" s="78" t="str">
        <f>Q!$Y$20</f>
        <v>please choose</v>
      </c>
      <c r="O21" s="54" t="str">
        <f>Q!$Y$23</f>
        <v>please choose</v>
      </c>
      <c r="P21" s="54" t="str">
        <f>Q!$Y$25</f>
        <v>please choose</v>
      </c>
      <c r="Q21" s="54" t="str">
        <f>Q!$Y$27</f>
        <v>please choose</v>
      </c>
      <c r="R21" s="54" t="str">
        <f>Q!$Y$29</f>
        <v>please choose</v>
      </c>
      <c r="S21" s="54" t="str">
        <f>Q!$L$74</f>
        <v>please choose</v>
      </c>
      <c r="T21" s="54" t="str">
        <f>Q!$L$76</f>
        <v>please choose</v>
      </c>
      <c r="U21" s="54" t="str">
        <f>Q!$L$78</f>
        <v>please choose</v>
      </c>
      <c r="V21" s="54" t="str">
        <f>Q!$Y$31</f>
        <v>please choose</v>
      </c>
      <c r="W21" s="54" t="str">
        <f>Q!$Y$33</f>
        <v>please choose</v>
      </c>
      <c r="X21" s="54" t="str">
        <f>Q!$Y$35</f>
        <v>please choose</v>
      </c>
      <c r="Y21" s="54" t="str">
        <f>Q!$Y$37</f>
        <v>please choose</v>
      </c>
      <c r="Z21" s="54" t="str">
        <f>Q!$Y$39</f>
        <v>please choose</v>
      </c>
      <c r="AA21" s="54" t="str">
        <f>Q!$P$74</f>
        <v>please choose</v>
      </c>
      <c r="AB21" s="54" t="str">
        <f>Q!$P$76</f>
        <v>please choose</v>
      </c>
      <c r="AC21" s="54" t="str">
        <f>Q!$P$78</f>
        <v>please choose</v>
      </c>
      <c r="AD21" s="54" t="str">
        <f>Q!$Y$41</f>
        <v>please choose</v>
      </c>
      <c r="AE21" s="54" t="str">
        <f>Q!$Y$43</f>
        <v>please choose</v>
      </c>
      <c r="AF21" s="54" t="str">
        <f>Q!$Y$45</f>
        <v>please choose</v>
      </c>
      <c r="AG21" s="54" t="str">
        <f>Q!$T$74</f>
        <v>please choose</v>
      </c>
      <c r="AH21" s="54" t="str">
        <f>Q!$T$76</f>
        <v>please choose</v>
      </c>
      <c r="AI21" s="54" t="str">
        <f>Q!$T$78</f>
        <v>please choose</v>
      </c>
      <c r="AJ21" s="54" t="str">
        <f>Q!$Y$47</f>
        <v>please choose</v>
      </c>
      <c r="AK21" s="54" t="str">
        <f>Q!$Y$49</f>
        <v>please choose</v>
      </c>
      <c r="AL21" s="54" t="str">
        <f>Q!$Y$51</f>
        <v>please choose</v>
      </c>
      <c r="AM21" s="54" t="str">
        <f>Q!$Y$74</f>
        <v>please choose</v>
      </c>
      <c r="AN21" s="54" t="str">
        <f>Q!$Y$76</f>
        <v>please choose</v>
      </c>
      <c r="AO21" s="54" t="str">
        <f>Q!$Y$78</f>
        <v>please choose</v>
      </c>
      <c r="AP21" s="54" t="str">
        <f>Q!$Y$54</f>
        <v>please choose</v>
      </c>
      <c r="AQ21" s="54" t="str">
        <f t="shared" si="0"/>
        <v>please chooseplease choose</v>
      </c>
      <c r="AR21" s="52" t="str">
        <f>Q!$AD$56</f>
        <v>please choose</v>
      </c>
      <c r="AS21" s="54" t="str">
        <f t="shared" si="1"/>
        <v>please chooseplease choose</v>
      </c>
      <c r="AT21" s="54" t="str">
        <f>Q!$Y$60</f>
        <v>please choose</v>
      </c>
      <c r="AU21" s="54" t="str">
        <f t="shared" si="2"/>
        <v>please chooseplease choose</v>
      </c>
      <c r="AV21" s="54" t="str">
        <f>Q!$Y$62</f>
        <v>please choose</v>
      </c>
      <c r="AW21" s="54" t="str">
        <f>Q!$W$86</f>
        <v>please choose</v>
      </c>
      <c r="AX21" s="54" t="str">
        <f>Q!$W$81</f>
        <v>NO</v>
      </c>
      <c r="AY21" s="55" t="str">
        <f>IF(Q!$A$66&amp;Q!$A$68&amp;Q!$A$70&amp;Q!$I$66&amp;Q!$I$68&amp;Q!$I$70&amp;Q!$Q$66&amp;Q!$Q$68="NNNNNNNN","NO","YES")</f>
        <v>NO</v>
      </c>
      <c r="AZ21" s="54" t="str">
        <f>IF(Q!$A$90&amp;Q!$A$92&amp;Q!$A$94&amp;Q!$G$90&amp;Q!$G$92="NNNNN","NO","YES")</f>
        <v>NO</v>
      </c>
      <c r="BA21" s="61" t="s">
        <v>107</v>
      </c>
    </row>
    <row r="22" spans="2:57" s="56" customFormat="1" ht="25.05" customHeight="1" x14ac:dyDescent="0.3">
      <c r="B22" s="61" t="s">
        <v>108</v>
      </c>
      <c r="C22" s="50" t="str">
        <f>'SETTING DETAIL'!$T$5</f>
        <v>please choose</v>
      </c>
      <c r="D22" s="51">
        <f>'SETTING DETAIL'!$I$7</f>
        <v>0</v>
      </c>
      <c r="E22" s="52" t="str">
        <f>'SETTING DETAIL'!$I$9</f>
        <v xml:space="preserve"> </v>
      </c>
      <c r="F22" s="52">
        <f>'SETTING DETAIL'!$I$12</f>
        <v>0</v>
      </c>
      <c r="G22" s="62" t="str">
        <f>'R'!$I$5</f>
        <v>insert if known</v>
      </c>
      <c r="H22" s="52"/>
      <c r="I22" s="53" t="str">
        <f>'R'!$I$7</f>
        <v>insert legal forename</v>
      </c>
      <c r="J22" s="53" t="str">
        <f>'R'!$I$9</f>
        <v>insert legal surname</v>
      </c>
      <c r="K22" s="62">
        <f>'R'!$I$11</f>
        <v>0</v>
      </c>
      <c r="L22" s="54" t="str">
        <f>'R'!$I$13</f>
        <v xml:space="preserve"> </v>
      </c>
      <c r="M22" s="78" t="str">
        <f>'R'!$Y$16</f>
        <v>please choose</v>
      </c>
      <c r="N22" s="78" t="str">
        <f>'R'!$Y$20</f>
        <v>please choose</v>
      </c>
      <c r="O22" s="54" t="str">
        <f>'R'!$Y$23</f>
        <v>please choose</v>
      </c>
      <c r="P22" s="54" t="str">
        <f>'R'!$Y$25</f>
        <v>please choose</v>
      </c>
      <c r="Q22" s="54" t="str">
        <f>'R'!$Y$27</f>
        <v>please choose</v>
      </c>
      <c r="R22" s="54" t="str">
        <f>'R'!$Y$29</f>
        <v>please choose</v>
      </c>
      <c r="S22" s="54" t="str">
        <f>'R'!$L$74</f>
        <v>please choose</v>
      </c>
      <c r="T22" s="54" t="str">
        <f>'R'!$L$76</f>
        <v>please choose</v>
      </c>
      <c r="U22" s="54" t="str">
        <f>'R'!$L$78</f>
        <v>please choose</v>
      </c>
      <c r="V22" s="54" t="str">
        <f>'R'!$Y$31</f>
        <v>please choose</v>
      </c>
      <c r="W22" s="54" t="str">
        <f>'R'!$Y$33</f>
        <v>please choose</v>
      </c>
      <c r="X22" s="54" t="str">
        <f>'R'!$Y$35</f>
        <v>please choose</v>
      </c>
      <c r="Y22" s="54" t="str">
        <f>'R'!$Y$37</f>
        <v>please choose</v>
      </c>
      <c r="Z22" s="54" t="str">
        <f>'R'!$Y$39</f>
        <v>please choose</v>
      </c>
      <c r="AA22" s="54" t="str">
        <f>'R'!$P$74</f>
        <v>please choose</v>
      </c>
      <c r="AB22" s="54" t="str">
        <f>'R'!$P$76</f>
        <v>please choose</v>
      </c>
      <c r="AC22" s="54" t="str">
        <f>'R'!$P$78</f>
        <v>please choose</v>
      </c>
      <c r="AD22" s="54" t="str">
        <f>'R'!$Y$41</f>
        <v>please choose</v>
      </c>
      <c r="AE22" s="54" t="str">
        <f>'R'!$Y$43</f>
        <v>please choose</v>
      </c>
      <c r="AF22" s="54" t="str">
        <f>'R'!$Y$45</f>
        <v>please choose</v>
      </c>
      <c r="AG22" s="54" t="str">
        <f>'R'!$T$74</f>
        <v>please choose</v>
      </c>
      <c r="AH22" s="54" t="str">
        <f>'R'!$T$76</f>
        <v>please choose</v>
      </c>
      <c r="AI22" s="54" t="str">
        <f>'R'!$T$78</f>
        <v>please choose</v>
      </c>
      <c r="AJ22" s="54" t="str">
        <f>'R'!$Y$47</f>
        <v>please choose</v>
      </c>
      <c r="AK22" s="54" t="str">
        <f>'R'!$Y$49</f>
        <v>please choose</v>
      </c>
      <c r="AL22" s="54" t="str">
        <f>'R'!$Y$51</f>
        <v>please choose</v>
      </c>
      <c r="AM22" s="54" t="str">
        <f>'R'!$Y$74</f>
        <v>please choose</v>
      </c>
      <c r="AN22" s="54" t="str">
        <f>'R'!$Y$76</f>
        <v>please choose</v>
      </c>
      <c r="AO22" s="54" t="str">
        <f>'R'!$Y$78</f>
        <v>please choose</v>
      </c>
      <c r="AP22" s="54" t="str">
        <f>'R'!$Y$54</f>
        <v>please choose</v>
      </c>
      <c r="AQ22" s="54" t="str">
        <f t="shared" si="0"/>
        <v>please chooseplease choose</v>
      </c>
      <c r="AR22" s="52" t="str">
        <f>'R'!$AD$56</f>
        <v>please choose</v>
      </c>
      <c r="AS22" s="54" t="str">
        <f t="shared" si="1"/>
        <v>please chooseplease choose</v>
      </c>
      <c r="AT22" s="54" t="str">
        <f>'R'!$Y$60</f>
        <v>please choose</v>
      </c>
      <c r="AU22" s="54" t="str">
        <f t="shared" si="2"/>
        <v>please chooseplease choose</v>
      </c>
      <c r="AV22" s="54" t="str">
        <f>'R'!$Y$62</f>
        <v>please choose</v>
      </c>
      <c r="AW22" s="54" t="str">
        <f>'R'!$W$86</f>
        <v>please choose</v>
      </c>
      <c r="AX22" s="54" t="str">
        <f>'R'!$W$81</f>
        <v>NO</v>
      </c>
      <c r="AY22" s="55" t="str">
        <f>IF('R'!$A$66&amp;'R'!$A$68&amp;'R'!$A$70&amp;'R'!$I$66&amp;'R'!$I$68&amp;'R'!$I$70&amp;'R'!$Q$66&amp;'R'!$Q$68="NNNNNNNN","NO","YES")</f>
        <v>NO</v>
      </c>
      <c r="AZ22" s="54" t="str">
        <f>IF('R'!$A$90&amp;'R'!$A$92&amp;'R'!$A$94&amp;'R'!$G$90&amp;'R'!$G$92="NNNNN","NO","YES")</f>
        <v>NO</v>
      </c>
      <c r="BA22" s="61" t="s">
        <v>108</v>
      </c>
    </row>
    <row r="23" spans="2:57" s="56" customFormat="1" ht="25.05" customHeight="1" x14ac:dyDescent="0.3">
      <c r="B23" s="61" t="s">
        <v>131</v>
      </c>
      <c r="C23" s="50" t="str">
        <f>'SETTING DETAIL'!$T$5</f>
        <v>please choose</v>
      </c>
      <c r="D23" s="51">
        <f>'SETTING DETAIL'!$I$7</f>
        <v>0</v>
      </c>
      <c r="E23" s="52" t="str">
        <f>'SETTING DETAIL'!$I$9</f>
        <v xml:space="preserve"> </v>
      </c>
      <c r="F23" s="52">
        <f>'SETTING DETAIL'!$I$12</f>
        <v>0</v>
      </c>
      <c r="G23" s="62" t="str">
        <f>S!$I$5</f>
        <v>insert if known</v>
      </c>
      <c r="H23" s="52"/>
      <c r="I23" s="53" t="str">
        <f>S!$I$7</f>
        <v>insert legal forename</v>
      </c>
      <c r="J23" s="53" t="str">
        <f>S!$I$9</f>
        <v>insert legal surname</v>
      </c>
      <c r="K23" s="62">
        <f>S!$I$11</f>
        <v>0</v>
      </c>
      <c r="L23" s="54" t="str">
        <f>S!$I$13</f>
        <v xml:space="preserve"> </v>
      </c>
      <c r="M23" s="78" t="str">
        <f>S!$Y$16</f>
        <v>please choose</v>
      </c>
      <c r="N23" s="78" t="str">
        <f>S!$Y$20</f>
        <v>please choose</v>
      </c>
      <c r="O23" s="54" t="str">
        <f>S!$Y$23</f>
        <v>please choose</v>
      </c>
      <c r="P23" s="54" t="str">
        <f>S!$Y$25</f>
        <v>please choose</v>
      </c>
      <c r="Q23" s="54" t="str">
        <f>S!$Y$27</f>
        <v>please choose</v>
      </c>
      <c r="R23" s="54" t="str">
        <f>S!$Y$29</f>
        <v>please choose</v>
      </c>
      <c r="S23" s="54" t="str">
        <f>S!$L$74</f>
        <v>please choose</v>
      </c>
      <c r="T23" s="54" t="str">
        <f>S!$L$76</f>
        <v>please choose</v>
      </c>
      <c r="U23" s="54" t="str">
        <f>S!$L$78</f>
        <v>please choose</v>
      </c>
      <c r="V23" s="54" t="str">
        <f>S!$Y$31</f>
        <v>please choose</v>
      </c>
      <c r="W23" s="54" t="str">
        <f>S!$Y$33</f>
        <v>please choose</v>
      </c>
      <c r="X23" s="54" t="str">
        <f>S!$Y$35</f>
        <v>please choose</v>
      </c>
      <c r="Y23" s="54" t="str">
        <f>S!$Y$37</f>
        <v>please choose</v>
      </c>
      <c r="Z23" s="54" t="str">
        <f>S!$Y$39</f>
        <v>please choose</v>
      </c>
      <c r="AA23" s="54" t="str">
        <f>S!$P$74</f>
        <v>please choose</v>
      </c>
      <c r="AB23" s="54" t="str">
        <f>S!$P$76</f>
        <v>please choose</v>
      </c>
      <c r="AC23" s="54" t="str">
        <f>S!$P$78</f>
        <v>please choose</v>
      </c>
      <c r="AD23" s="54" t="str">
        <f>S!$Y$41</f>
        <v>please choose</v>
      </c>
      <c r="AE23" s="54" t="str">
        <f>S!$Y$43</f>
        <v>please choose</v>
      </c>
      <c r="AF23" s="54" t="str">
        <f>S!$Y$45</f>
        <v>please choose</v>
      </c>
      <c r="AG23" s="54" t="str">
        <f>S!$T$74</f>
        <v>please choose</v>
      </c>
      <c r="AH23" s="54" t="str">
        <f>S!$T$76</f>
        <v>please choose</v>
      </c>
      <c r="AI23" s="54" t="str">
        <f>S!$T$78</f>
        <v>please choose</v>
      </c>
      <c r="AJ23" s="54" t="str">
        <f>S!$Y$47</f>
        <v>please choose</v>
      </c>
      <c r="AK23" s="54" t="str">
        <f>S!$Y$49</f>
        <v>please choose</v>
      </c>
      <c r="AL23" s="54" t="str">
        <f>S!$Y$51</f>
        <v>please choose</v>
      </c>
      <c r="AM23" s="54" t="str">
        <f>S!$Y$74</f>
        <v>please choose</v>
      </c>
      <c r="AN23" s="54" t="str">
        <f>S!$Y$76</f>
        <v>please choose</v>
      </c>
      <c r="AO23" s="54" t="str">
        <f>S!$Y$78</f>
        <v>please choose</v>
      </c>
      <c r="AP23" s="54" t="str">
        <f>S!$Y$54</f>
        <v>please choose</v>
      </c>
      <c r="AQ23" s="54" t="str">
        <f t="shared" si="0"/>
        <v>please chooseplease choose</v>
      </c>
      <c r="AR23" s="52" t="str">
        <f>S!$AD$56</f>
        <v>please choose</v>
      </c>
      <c r="AS23" s="54" t="str">
        <f t="shared" si="1"/>
        <v>please chooseplease choose</v>
      </c>
      <c r="AT23" s="54" t="str">
        <f>S!$Y$60</f>
        <v>please choose</v>
      </c>
      <c r="AU23" s="54" t="str">
        <f t="shared" si="2"/>
        <v>please chooseplease choose</v>
      </c>
      <c r="AV23" s="54" t="str">
        <f>S!$Y$62</f>
        <v>please choose</v>
      </c>
      <c r="AW23" s="54" t="str">
        <f>S!$W$86</f>
        <v>please choose</v>
      </c>
      <c r="AX23" s="54" t="str">
        <f>S!$W$81</f>
        <v>NO</v>
      </c>
      <c r="AY23" s="55" t="str">
        <f>IF(S!$A$66&amp;S!$A$68&amp;S!$A$70&amp;S!$I$66&amp;S!$I$68&amp;S!$I$70&amp;S!$Q$66&amp;S!$Q$68="NNNNNNNN","NO","YES")</f>
        <v>NO</v>
      </c>
      <c r="AZ23" s="54" t="str">
        <f>IF(S!$A$90&amp;S!$A$92&amp;S!$A$94&amp;S!$G$90&amp;S!$G$92="NNNNN","NO","YES")</f>
        <v>NO</v>
      </c>
      <c r="BA23" s="61" t="s">
        <v>131</v>
      </c>
    </row>
    <row r="24" spans="2:57" s="56" customFormat="1" ht="25.05" customHeight="1" x14ac:dyDescent="0.3">
      <c r="B24" s="61" t="s">
        <v>132</v>
      </c>
      <c r="C24" s="50" t="str">
        <f>'SETTING DETAIL'!$T$5</f>
        <v>please choose</v>
      </c>
      <c r="D24" s="51">
        <f>'SETTING DETAIL'!$I$7</f>
        <v>0</v>
      </c>
      <c r="E24" s="52" t="str">
        <f>'SETTING DETAIL'!$I$9</f>
        <v xml:space="preserve"> </v>
      </c>
      <c r="F24" s="52">
        <f>'SETTING DETAIL'!$I$12</f>
        <v>0</v>
      </c>
      <c r="G24" s="62" t="str">
        <f>T!$I$5</f>
        <v>insert if known</v>
      </c>
      <c r="H24" s="52"/>
      <c r="I24" s="53" t="str">
        <f>T!$I$7</f>
        <v>insert legal forename</v>
      </c>
      <c r="J24" s="53" t="str">
        <f>T!$I$9</f>
        <v>insert legal surname</v>
      </c>
      <c r="K24" s="62">
        <f>T!$I$11</f>
        <v>0</v>
      </c>
      <c r="L24" s="54" t="str">
        <f>T!$I$13</f>
        <v xml:space="preserve"> </v>
      </c>
      <c r="M24" s="78" t="str">
        <f>T!$Y$16</f>
        <v>please choose</v>
      </c>
      <c r="N24" s="78" t="str">
        <f>T!$Y$20</f>
        <v>please choose</v>
      </c>
      <c r="O24" s="54" t="str">
        <f>T!$Y$23</f>
        <v>please choose</v>
      </c>
      <c r="P24" s="54" t="str">
        <f>T!$Y$25</f>
        <v>please choose</v>
      </c>
      <c r="Q24" s="54" t="str">
        <f>T!$Y$27</f>
        <v>please choose</v>
      </c>
      <c r="R24" s="54" t="str">
        <f>T!$Y$29</f>
        <v>please choose</v>
      </c>
      <c r="S24" s="54" t="str">
        <f>T!$L$74</f>
        <v>please choose</v>
      </c>
      <c r="T24" s="54" t="str">
        <f>T!$L$76</f>
        <v>please choose</v>
      </c>
      <c r="U24" s="54" t="str">
        <f>T!$L$78</f>
        <v>please choose</v>
      </c>
      <c r="V24" s="54" t="str">
        <f>T!$Y$31</f>
        <v>please choose</v>
      </c>
      <c r="W24" s="54" t="str">
        <f>T!$Y$33</f>
        <v>please choose</v>
      </c>
      <c r="X24" s="54" t="str">
        <f>T!$Y$35</f>
        <v>please choose</v>
      </c>
      <c r="Y24" s="54" t="str">
        <f>T!$Y$37</f>
        <v>please choose</v>
      </c>
      <c r="Z24" s="54" t="str">
        <f>T!$Y$39</f>
        <v>please choose</v>
      </c>
      <c r="AA24" s="54" t="str">
        <f>T!$P$74</f>
        <v>please choose</v>
      </c>
      <c r="AB24" s="54" t="str">
        <f>T!$P$76</f>
        <v>please choose</v>
      </c>
      <c r="AC24" s="54" t="str">
        <f>T!$P$78</f>
        <v>please choose</v>
      </c>
      <c r="AD24" s="54" t="str">
        <f>T!$Y$41</f>
        <v>please choose</v>
      </c>
      <c r="AE24" s="54" t="str">
        <f>T!$Y$43</f>
        <v>please choose</v>
      </c>
      <c r="AF24" s="54" t="str">
        <f>T!$Y$45</f>
        <v>please choose</v>
      </c>
      <c r="AG24" s="54" t="str">
        <f>T!$T$74</f>
        <v>please choose</v>
      </c>
      <c r="AH24" s="54" t="str">
        <f>T!$T$76</f>
        <v>please choose</v>
      </c>
      <c r="AI24" s="54" t="str">
        <f>T!$T$78</f>
        <v>please choose</v>
      </c>
      <c r="AJ24" s="54" t="str">
        <f>T!$Y$47</f>
        <v>please choose</v>
      </c>
      <c r="AK24" s="54" t="str">
        <f>T!$Y$49</f>
        <v>please choose</v>
      </c>
      <c r="AL24" s="54" t="str">
        <f>T!$Y$51</f>
        <v>please choose</v>
      </c>
      <c r="AM24" s="54" t="str">
        <f>T!$Y$74</f>
        <v>please choose</v>
      </c>
      <c r="AN24" s="54" t="str">
        <f>T!$Y$76</f>
        <v>please choose</v>
      </c>
      <c r="AO24" s="54" t="str">
        <f>T!$Y$78</f>
        <v>please choose</v>
      </c>
      <c r="AP24" s="54" t="str">
        <f>T!$Y$54</f>
        <v>please choose</v>
      </c>
      <c r="AQ24" s="54" t="str">
        <f t="shared" si="0"/>
        <v>please chooseplease choose</v>
      </c>
      <c r="AR24" s="52" t="str">
        <f>T!$AD$56</f>
        <v>please choose</v>
      </c>
      <c r="AS24" s="54" t="str">
        <f t="shared" si="1"/>
        <v>please chooseplease choose</v>
      </c>
      <c r="AT24" s="54" t="str">
        <f>T!$Y$60</f>
        <v>please choose</v>
      </c>
      <c r="AU24" s="54" t="str">
        <f t="shared" si="2"/>
        <v>please chooseplease choose</v>
      </c>
      <c r="AV24" s="54" t="str">
        <f>T!$Y$62</f>
        <v>please choose</v>
      </c>
      <c r="AW24" s="54" t="str">
        <f>T!$W$86</f>
        <v>please choose</v>
      </c>
      <c r="AX24" s="54" t="str">
        <f>T!$W$81</f>
        <v>NO</v>
      </c>
      <c r="AY24" s="55" t="str">
        <f>IF(T!$A$66&amp;T!$A$68&amp;T!$A$70&amp;T!$I$66&amp;T!$I$68&amp;T!$I$70&amp;T!$Q$66&amp;T!$Q$68="NNNNNNNN","NO","YES")</f>
        <v>NO</v>
      </c>
      <c r="AZ24" s="54" t="str">
        <f>IF(T!$A$90&amp;T!$A$92&amp;T!$A$94&amp;T!$G$90&amp;T!$G$92="NNNNN","NO","YES")</f>
        <v>NO</v>
      </c>
      <c r="BA24" s="61" t="s">
        <v>132</v>
      </c>
    </row>
    <row r="25" spans="2:57" ht="18" customHeight="1" x14ac:dyDescent="0.3">
      <c r="BA25" s="45"/>
      <c r="BB25" s="45"/>
      <c r="BC25" s="45"/>
      <c r="BD25" s="45"/>
      <c r="BE25" s="45"/>
    </row>
    <row r="26" spans="2:57" ht="18" customHeight="1" x14ac:dyDescent="0.3">
      <c r="BA26" s="45"/>
      <c r="BB26" s="45"/>
      <c r="BC26" s="45"/>
      <c r="BD26" s="45"/>
      <c r="BE26" s="45"/>
    </row>
    <row r="27" spans="2:57" ht="18" customHeight="1" x14ac:dyDescent="0.3">
      <c r="BA27" s="45"/>
      <c r="BB27" s="45"/>
      <c r="BC27" s="45"/>
      <c r="BD27" s="45"/>
      <c r="BE27" s="45"/>
    </row>
    <row r="28" spans="2:57" ht="18" customHeight="1" x14ac:dyDescent="0.3">
      <c r="BA28" s="45"/>
      <c r="BB28" s="45"/>
      <c r="BC28" s="45"/>
      <c r="BD28" s="45"/>
      <c r="BE28" s="45"/>
    </row>
  </sheetData>
  <sheetProtection algorithmName="SHA-512" hashValue="3U4Um361rxknFgtiR5ggelJ0moubzHY/pfCeQoPpc+y0TVL8VJMBegwGgT1vt0wH8X7yIcpbWM1ceKxA9+vYlg==" saltValue="A19Y8OGApLkxdt/jcvjp2g==" spinCount="100000" sheet="1" objects="1" scenarios="1"/>
  <mergeCells count="10">
    <mergeCell ref="BA3:BA4"/>
    <mergeCell ref="B1:M1"/>
    <mergeCell ref="AD3:AI3"/>
    <mergeCell ref="AJ3:AO3"/>
    <mergeCell ref="AW3:AZ3"/>
    <mergeCell ref="B3:M3"/>
    <mergeCell ref="AP3:AV3"/>
    <mergeCell ref="O3:U3"/>
    <mergeCell ref="V3:AC3"/>
    <mergeCell ref="N3:N4"/>
  </mergeCells>
  <conditionalFormatting sqref="I5:I24">
    <cfRule type="cellIs" dxfId="22" priority="246" operator="equal">
      <formula>"insert legal forename"</formula>
    </cfRule>
  </conditionalFormatting>
  <conditionalFormatting sqref="J5:J24">
    <cfRule type="cellIs" dxfId="21" priority="245" operator="equal">
      <formula>"insert legal surname"</formula>
    </cfRule>
  </conditionalFormatting>
  <conditionalFormatting sqref="M5:N5">
    <cfRule type="expression" priority="169" stopIfTrue="1">
      <formula>$I$5="insert legal forename"</formula>
    </cfRule>
    <cfRule type="expression" dxfId="20" priority="170">
      <formula>M5="please choose"</formula>
    </cfRule>
  </conditionalFormatting>
  <conditionalFormatting sqref="M6:N24">
    <cfRule type="expression" priority="131" stopIfTrue="1">
      <formula>$I6="insert legal forename"</formula>
    </cfRule>
    <cfRule type="expression" dxfId="19" priority="132">
      <formula>M6="please choose"</formula>
    </cfRule>
  </conditionalFormatting>
  <conditionalFormatting sqref="O5:U5">
    <cfRule type="expression" priority="2414" stopIfTrue="1">
      <formula>$I$5="insert legal forename"</formula>
    </cfRule>
    <cfRule type="expression" dxfId="18" priority="2415">
      <formula>O5="please choose"</formula>
    </cfRule>
  </conditionalFormatting>
  <conditionalFormatting sqref="O6:U24">
    <cfRule type="expression" priority="431" stopIfTrue="1">
      <formula>$I6="insert legal forename"</formula>
    </cfRule>
    <cfRule type="expression" dxfId="17" priority="432">
      <formula>O6="please choose"</formula>
    </cfRule>
  </conditionalFormatting>
  <conditionalFormatting sqref="T5:AC5">
    <cfRule type="expression" priority="2400" stopIfTrue="1">
      <formula>$I$5="insert legal forename"</formula>
    </cfRule>
    <cfRule type="expression" dxfId="16" priority="2401">
      <formula>T5="please choose"</formula>
    </cfRule>
  </conditionalFormatting>
  <conditionalFormatting sqref="T6:AC24">
    <cfRule type="expression" priority="417" stopIfTrue="1">
      <formula>$I6="insert legal forename"</formula>
    </cfRule>
    <cfRule type="expression" dxfId="15" priority="418">
      <formula>T6="please choose"</formula>
    </cfRule>
  </conditionalFormatting>
  <conditionalFormatting sqref="AB5:AI5">
    <cfRule type="expression" priority="2390" stopIfTrue="1">
      <formula>$I$5="insert legal forename"</formula>
    </cfRule>
    <cfRule type="expression" dxfId="14" priority="2391">
      <formula>AB5="please choose"</formula>
    </cfRule>
  </conditionalFormatting>
  <conditionalFormatting sqref="AB6:AI24">
    <cfRule type="expression" priority="407" stopIfTrue="1">
      <formula>$I6="insert legal forename"</formula>
    </cfRule>
    <cfRule type="expression" dxfId="13" priority="408">
      <formula>AB6="please choose"</formula>
    </cfRule>
  </conditionalFormatting>
  <conditionalFormatting sqref="AH5:AO5">
    <cfRule type="expression" priority="2380" stopIfTrue="1">
      <formula>$I$5="insert legal forename"</formula>
    </cfRule>
    <cfRule type="expression" dxfId="12" priority="2381">
      <formula>AH5="please choose"</formula>
    </cfRule>
  </conditionalFormatting>
  <conditionalFormatting sqref="AH6:AO24">
    <cfRule type="expression" dxfId="11" priority="398">
      <formula>AH6="please choose"</formula>
    </cfRule>
    <cfRule type="expression" priority="397" stopIfTrue="1">
      <formula>$I6="insert legal forename"</formula>
    </cfRule>
  </conditionalFormatting>
  <conditionalFormatting sqref="AN5:AO24">
    <cfRule type="expression" dxfId="10" priority="396">
      <formula>AN5="please choose"</formula>
    </cfRule>
  </conditionalFormatting>
  <conditionalFormatting sqref="AN5:AP5">
    <cfRule type="expression" priority="39" stopIfTrue="1">
      <formula>$I$5="insert legal forename"</formula>
    </cfRule>
  </conditionalFormatting>
  <conditionalFormatting sqref="AN6:AQ24">
    <cfRule type="expression" priority="1" stopIfTrue="1">
      <formula>$I6="insert legal forename"</formula>
    </cfRule>
  </conditionalFormatting>
  <conditionalFormatting sqref="AP5">
    <cfRule type="expression" dxfId="9" priority="40">
      <formula>AP5="please choose"</formula>
    </cfRule>
  </conditionalFormatting>
  <conditionalFormatting sqref="AP6:AQ24">
    <cfRule type="expression" dxfId="8" priority="2">
      <formula>AP6="please choose"</formula>
    </cfRule>
  </conditionalFormatting>
  <conditionalFormatting sqref="AR5:AR24">
    <cfRule type="expression" dxfId="7" priority="172">
      <formula>AQ5="yesplease choose"</formula>
    </cfRule>
    <cfRule type="expression" dxfId="6" priority="173">
      <formula>AQ5="yes "</formula>
    </cfRule>
    <cfRule type="expression" priority="171" stopIfTrue="1">
      <formula>$I$5="insert legal forename"</formula>
    </cfRule>
  </conditionalFormatting>
  <conditionalFormatting sqref="AS5:AS24">
    <cfRule type="expression" dxfId="5" priority="2982">
      <formula>AS5="please choose"</formula>
    </cfRule>
  </conditionalFormatting>
  <conditionalFormatting sqref="AT5">
    <cfRule type="expression" priority="1343" stopIfTrue="1">
      <formula>$I$5="insert legal forename"</formula>
    </cfRule>
  </conditionalFormatting>
  <conditionalFormatting sqref="AT5:AT24 AV6:AV24">
    <cfRule type="expression" dxfId="4" priority="1381">
      <formula>AS5="yesplease choose"</formula>
    </cfRule>
  </conditionalFormatting>
  <conditionalFormatting sqref="AT6:AT24">
    <cfRule type="expression" priority="1380" stopIfTrue="1">
      <formula>$I6="insert legal forename"</formula>
    </cfRule>
  </conditionalFormatting>
  <conditionalFormatting sqref="AV5">
    <cfRule type="expression" dxfId="3" priority="2976">
      <formula>AU5="yesplease choose"</formula>
    </cfRule>
  </conditionalFormatting>
  <conditionalFormatting sqref="AV5:AW5">
    <cfRule type="expression" priority="1382" stopIfTrue="1">
      <formula>$I$5="insert legal forename"</formula>
    </cfRule>
  </conditionalFormatting>
  <conditionalFormatting sqref="AV6:AW24">
    <cfRule type="expression" priority="357" stopIfTrue="1">
      <formula>$I6="insert legal forename"</formula>
    </cfRule>
  </conditionalFormatting>
  <conditionalFormatting sqref="AW5">
    <cfRule type="expression" dxfId="2" priority="2375">
      <formula>AW5="please choose"</formula>
    </cfRule>
  </conditionalFormatting>
  <conditionalFormatting sqref="AW6:AW24">
    <cfRule type="expression" dxfId="1" priority="358">
      <formula>AW6="please choose"</formula>
    </cfRule>
  </conditionalFormatting>
  <conditionalFormatting sqref="AZ5:AZ24">
    <cfRule type="expression" dxfId="0" priority="84">
      <formula>AZ5="NO"</formula>
    </cfRule>
    <cfRule type="expression" priority="83" stopIfTrue="1">
      <formula>I5="insert legal forename"</formula>
    </cfRule>
  </conditionalFormatting>
  <pageMargins left="0.39370078740157483" right="0.39370078740157483" top="0.39370078740157483" bottom="0.39370078740157483" header="0.31496062992125984" footer="0.19685039370078741"/>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66988-614C-4879-A418-AAE71F9FF01C}">
  <sheetPr codeName="Sheet3">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6</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6"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1"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OtnMOVBoDSiRBfacCeKeHumqKrC5WjhUSSf1Zr0Jdius2aYDboiSWpgtwp1AvKw1NbG9L9NoI2SKkSMb71ZDVA==" saltValue="4huOmav57vJLA394t19lXw==" spinCount="100000" sheet="1" objects="1" scenarios="1"/>
  <mergeCells count="56">
    <mergeCell ref="L74:O74"/>
    <mergeCell ref="P74:S74"/>
    <mergeCell ref="L76:O76"/>
    <mergeCell ref="P76:S76"/>
    <mergeCell ref="T76:X76"/>
    <mergeCell ref="Y76:AB76"/>
    <mergeCell ref="L78:O78"/>
    <mergeCell ref="P78:S78"/>
    <mergeCell ref="T78:X78"/>
    <mergeCell ref="Y78:AB78"/>
    <mergeCell ref="S56:AB56"/>
    <mergeCell ref="Y20:AB20"/>
    <mergeCell ref="W81:AB81"/>
    <mergeCell ref="W84:AB84"/>
    <mergeCell ref="W86:AB86"/>
    <mergeCell ref="Y27:AB27"/>
    <mergeCell ref="Y29:AB29"/>
    <mergeCell ref="V23:V29"/>
    <mergeCell ref="I5:N5"/>
    <mergeCell ref="I7:AB7"/>
    <mergeCell ref="I9:AB9"/>
    <mergeCell ref="I11:N11"/>
    <mergeCell ref="I13:N13"/>
    <mergeCell ref="I16:X17"/>
    <mergeCell ref="L92:AB92"/>
    <mergeCell ref="L90:AB90"/>
    <mergeCell ref="Y16:AB16"/>
    <mergeCell ref="Y60:AB60"/>
    <mergeCell ref="Y62:AB62"/>
    <mergeCell ref="N58:AB58"/>
    <mergeCell ref="Y23:AB23"/>
    <mergeCell ref="L73:O73"/>
    <mergeCell ref="P73:S73"/>
    <mergeCell ref="T73:X73"/>
    <mergeCell ref="Y73:AB73"/>
    <mergeCell ref="V47:V51"/>
    <mergeCell ref="Y47:AB47"/>
    <mergeCell ref="Y25:AB25"/>
    <mergeCell ref="T74:X74"/>
    <mergeCell ref="Y74:AB74"/>
    <mergeCell ref="D94:AB94"/>
    <mergeCell ref="V31:V39"/>
    <mergeCell ref="Y31:AB31"/>
    <mergeCell ref="Y33:AB33"/>
    <mergeCell ref="Y35:AB35"/>
    <mergeCell ref="Y37:AB37"/>
    <mergeCell ref="Y39:AB39"/>
    <mergeCell ref="L70:AB70"/>
    <mergeCell ref="V41:V45"/>
    <mergeCell ref="Y41:AB41"/>
    <mergeCell ref="Y43:AB43"/>
    <mergeCell ref="A45:U45"/>
    <mergeCell ref="Y45:AB45"/>
    <mergeCell ref="Y49:AB49"/>
    <mergeCell ref="Y51:AB51"/>
    <mergeCell ref="Y54:AB54"/>
  </mergeCells>
  <conditionalFormatting sqref="Y16:AB16">
    <cfRule type="cellIs" dxfId="42" priority="1" operator="equal">
      <formula>"YES"</formula>
    </cfRule>
  </conditionalFormatting>
  <dataValidations count="17">
    <dataValidation type="list" allowBlank="1" showInputMessage="1" showErrorMessage="1" sqref="L74:T74 Y74:AB74" xr:uid="{83DF4743-C9B8-426B-9226-C0F638174688}">
      <formula1>"please choose, 0-11m, 8-20m, 16-26m, 22-36m, 30-50m"</formula1>
    </dataValidation>
    <dataValidation type="list" allowBlank="1" showInputMessage="1" showErrorMessage="1" sqref="Y76:AB77 L76:T77" xr:uid="{985CC638-A8E8-4189-A2AA-6ACE21F82BBB}">
      <formula1>"please choose, universal, Band 1, Band 2, Band 3, Band 4, Band 5"</formula1>
    </dataValidation>
    <dataValidation type="list" allowBlank="1" showInputMessage="1" showErrorMessage="1" sqref="Y39:AB39" xr:uid="{8230BBF7-5054-49DD-8116-90BEF5C47D18}">
      <formula1>"please choose, no, yes"</formula1>
    </dataValidation>
    <dataValidation type="list" allowBlank="1" showInputMessage="1" showErrorMessage="1" sqref="Y49:AB49" xr:uid="{80CAA38C-F65D-4B5F-ABD4-628BB8284676}">
      <formula1>"please choose, never, some equipment, most equipment, all equipment"</formula1>
    </dataValidation>
    <dataValidation type="list" allowBlank="1" showInputMessage="1" showErrorMessage="1" sqref="A66 A68 A70 I66 I68 I70 Q66 Q68 A90 A92 A94 G90 G92" xr:uid="{3D90E8A4-7D01-4BBD-957C-BAD0F1A539C1}">
      <formula1>"N, Y"</formula1>
    </dataValidation>
    <dataValidation type="list" allowBlank="1" showInputMessage="1" showErrorMessage="1" sqref="S56" xr:uid="{AFF6FD0B-BC88-4140-9F8B-34E248594055}">
      <formula1>"please choose, Gastrostomy,Oxygen Dependency,Tracheostomy,Epilepsy,Type 1 Diabetes,Stoma,Cerebral Palsy - Hemi-Plegi (1 sided),Quadriplegic Cerebral Palsy,OTHER"</formula1>
    </dataValidation>
    <dataValidation type="list" allowBlank="1" showInputMessage="1" showErrorMessage="1" sqref="Y41:AB41" xr:uid="{B66D2C57-5B6B-4736-855D-BA9671692102}">
      <formula1>"please choose, monthly, weekly, daily, never"</formula1>
    </dataValidation>
    <dataValidation type="list" allowBlank="1" showInputMessage="1" showErrorMessage="1" sqref="Y60:Y62 Y47:AB47 Y51:AB51 Y54 Y60:AB60 Z62:AB62 Y16:AB16" xr:uid="{A93ABF9D-C8BA-4E6D-949C-32AADD453E1D}">
      <formula1>"please choose, yes, no"</formula1>
    </dataValidation>
    <dataValidation type="list" allowBlank="1" showInputMessage="1" showErrorMessage="1" sqref="Y25:AB25" xr:uid="{907AB24F-C783-4055-AF5C-98C958C684EA}">
      <formula1>"please choose, never, sometimes, individualised "</formula1>
    </dataValidation>
    <dataValidation type="list" allowBlank="1" showInputMessage="1" showErrorMessage="1" sqref="Y29:AB29" xr:uid="{DEE63A68-511D-4DA4-84EE-17F104744A7B}">
      <formula1>"please choose, solitary play, repetitive play, one other child, small group"</formula1>
    </dataValidation>
    <dataValidation type="list" allowBlank="1" showInputMessage="1" showErrorMessage="1" sqref="Y23 Y31 Y43 Y27 Y45:AB45 Y35:AB35 Y37:AB38" xr:uid="{624FCE0F-9A79-417D-973E-A4AB90015507}">
      <formula1>"please choose, never, sometimes, frequently, always"</formula1>
    </dataValidation>
    <dataValidation type="list" allowBlank="1" showInputMessage="1" showErrorMessage="1" sqref="W84" xr:uid="{5E911F0D-74DF-4AD6-B14B-23157AF996D2}">
      <formula1>"please choose, NO, YES"</formula1>
    </dataValidation>
    <dataValidation type="list" allowBlank="1" showInputMessage="1" showErrorMessage="1" sqref="W86" xr:uid="{586A9732-1F2A-474E-9DA2-77E3D25CEE19}">
      <formula1>"please choose, 2 year old funding, 3&amp;4 year old funding"</formula1>
    </dataValidation>
    <dataValidation type="list" allowBlank="1" showInputMessage="1" showErrorMessage="1" sqref="W81" xr:uid="{7E879737-9E60-4FD7-AD30-FD37994DB400}">
      <formula1>"NO, YES"</formula1>
    </dataValidation>
    <dataValidation type="list" allowBlank="1" showInputMessage="1" showErrorMessage="1" sqref="Y33:AB33" xr:uid="{18EE732E-8C4A-4688-B875-A2A50946BE69}">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18EAE0AD-CB0F-4B7A-A42A-A537DAB41CD6}">
      <formula1>"please choose, not confident, somewhat confident, very confident"</formula1>
    </dataValidation>
    <dataValidation type="list" allowBlank="1" showInputMessage="1" showErrorMessage="1" sqref="Y20:AB20" xr:uid="{EE821094-58AD-4BFD-A130-610ECA29F1BB}">
      <formula1>"please choose, It was Declined, No, Considered, Requested, In Process, In Draft or Pending, Available"</formula1>
    </dataValidation>
  </dataValidations>
  <hyperlinks>
    <hyperlink ref="A100" r:id="rId1" display="eyidnotification@norfolk.gcsx.gov.uk" xr:uid="{E1FBCB79-541B-4362-AFB9-144392C6139C}"/>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07C30-10B2-49FC-A97A-07F09FD59B49}">
  <sheetPr codeName="Sheet4">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133</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lXyzqf/gUeWqLu9Q+zJrJJh1t0mCEoQfkdeL/c6zeaznxfLYnP15Oxoc0WtttAaPVjB1MHqp0JePV3HqRPBAjA==" saltValue="QUp2erV6jT5ayHSIOOcNPQ=="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41" priority="1" operator="equal">
      <formula>"YES"</formula>
    </cfRule>
  </conditionalFormatting>
  <dataValidations count="17">
    <dataValidation type="list" allowBlank="1" showInputMessage="1" showErrorMessage="1" sqref="L74:T74 Y74:AB74" xr:uid="{7E58CDD5-A1F5-4A8D-8968-802B49186EAE}">
      <formula1>"please choose, 0-11m, 8-20m, 16-26m, 22-36m, 30-50m"</formula1>
    </dataValidation>
    <dataValidation type="list" allowBlank="1" showInputMessage="1" showErrorMessage="1" sqref="L76:T77 Y76:AB77" xr:uid="{D03AEF6E-1EDE-4A68-B61B-FE81E44D04AC}">
      <formula1>"please choose, universal, Band 1, Band 2, Band 3, Band 4, Band 5"</formula1>
    </dataValidation>
    <dataValidation type="list" allowBlank="1" showInputMessage="1" showErrorMessage="1" sqref="Y39:AB39" xr:uid="{AA24574A-A86F-4F01-A7DA-F9E8E7236A4F}">
      <formula1>"please choose, no, yes"</formula1>
    </dataValidation>
    <dataValidation type="list" allowBlank="1" showInputMessage="1" showErrorMessage="1" sqref="Y49:AB49" xr:uid="{3715EAB4-E1DF-4272-9F5E-447C11F8EF8E}">
      <formula1>"please choose, never, some equipment, most equipment, all equipment"</formula1>
    </dataValidation>
    <dataValidation type="list" allowBlank="1" showInputMessage="1" showErrorMessage="1" sqref="A66 A68 A70 I66 I68 I70 Q66 Q68 A90 A92 A94 G90 G92" xr:uid="{0624B0EB-16B2-48C7-8939-4F82F2FDCF7B}">
      <formula1>"N, Y"</formula1>
    </dataValidation>
    <dataValidation type="list" allowBlank="1" showInputMessage="1" showErrorMessage="1" sqref="S56" xr:uid="{BA6FE5AF-8AE4-4164-9876-CBDFB23C9840}">
      <formula1>"please choose, Gastrostomy,Oxygen Dependency,Tracheostomy,Epilepsy,Type 1 Diabetes,Stoma,Cerebral Palsy - Hemi-Plegi (1 sided),Quadriplegic Cerebral Palsy,OTHER"</formula1>
    </dataValidation>
    <dataValidation type="list" allowBlank="1" showInputMessage="1" showErrorMessage="1" sqref="Y41:AB41" xr:uid="{BEE143DD-3423-4D2D-A01B-FE4E5866D0E5}">
      <formula1>"please choose, monthly, weekly, daily, never"</formula1>
    </dataValidation>
    <dataValidation type="list" allowBlank="1" showInputMessage="1" showErrorMessage="1" sqref="Y47:AB47 Y60:Y62 Y51:AB51 Y54 Y60:AB60 Z62:AB62 Y16:AB16" xr:uid="{91137EE0-933C-4897-AFBE-7190CB54E7D5}">
      <formula1>"please choose, yes, no"</formula1>
    </dataValidation>
    <dataValidation type="list" allowBlank="1" showInputMessage="1" showErrorMessage="1" sqref="Y25:AB25" xr:uid="{A4B5BDB5-10A1-4929-88B3-2957774E4459}">
      <formula1>"please choose, never, sometimes, individualised "</formula1>
    </dataValidation>
    <dataValidation type="list" allowBlank="1" showInputMessage="1" showErrorMessage="1" sqref="Y29:AB29" xr:uid="{28DD53BF-B3C0-4DA8-812D-CF0DB4E8BAB1}">
      <formula1>"please choose, solitary play, repetitive play, one other child, small group"</formula1>
    </dataValidation>
    <dataValidation type="list" allowBlank="1" showInputMessage="1" showErrorMessage="1" sqref="Y23 Y31 Y43 Y27 Y45:AB45 Y35:AB35 Y37:AB38" xr:uid="{393FFEC7-4863-4A7A-BB6B-1BC2677FA3F6}">
      <formula1>"please choose, never, sometimes, frequently, always"</formula1>
    </dataValidation>
    <dataValidation type="list" allowBlank="1" showInputMessage="1" showErrorMessage="1" sqref="W84" xr:uid="{B8DE941F-490C-479F-BC02-4F9DE6B9BAC3}">
      <formula1>"please choose, NO, YES"</formula1>
    </dataValidation>
    <dataValidation type="list" allowBlank="1" showInputMessage="1" showErrorMessage="1" sqref="W86" xr:uid="{3A9B8EC3-59B8-4D60-8292-46811481D65F}">
      <formula1>"please choose, 2 year old funding, 3&amp;4 year old funding"</formula1>
    </dataValidation>
    <dataValidation type="list" allowBlank="1" showInputMessage="1" showErrorMessage="1" sqref="W81" xr:uid="{C16C0B81-468A-4C96-A856-D4D752737C47}">
      <formula1>"NO, YES"</formula1>
    </dataValidation>
    <dataValidation type="list" allowBlank="1" showInputMessage="1" showErrorMessage="1" sqref="Y33:AB33" xr:uid="{B0C23206-D3C0-4788-8D3A-B54D6A4E2C18}">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B75DAD98-D890-4B16-9ECD-937D39DC2A69}">
      <formula1>"please choose, not confident, somewhat confident, very confident"</formula1>
    </dataValidation>
    <dataValidation type="list" allowBlank="1" showInputMessage="1" showErrorMessage="1" sqref="Y20:AB20" xr:uid="{C9D18C98-0AB3-4906-9AAD-3B4A94774B26}">
      <formula1>"please choose, It was Declined, No, Considered, Requested, In Process, In Draft or Pending, Available"</formula1>
    </dataValidation>
  </dataValidations>
  <hyperlinks>
    <hyperlink ref="A100" r:id="rId1" display="eyidnotification@norfolk.gcsx.gov.uk" xr:uid="{0E8625E1-B139-4A4A-978B-7963A611D5CA}"/>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17DF6-02C3-4F71-B7D4-5FA95A0EE41F}">
  <sheetPr codeName="Sheet5">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134</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WDZ0mLmLrkQngjns2EbYmPf/PvaGlWg1AYKsbE1Pc+LHd+NOiuQlRcKC/OwszPR5zDfCp0uDBhFHXl4OdgdPFw==" saltValue="sHZrPeOrNMoi4QrMutST7Q=="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40" priority="1" operator="equal">
      <formula>"YES"</formula>
    </cfRule>
  </conditionalFormatting>
  <dataValidations count="17">
    <dataValidation type="list" allowBlank="1" showInputMessage="1" showErrorMessage="1" sqref="L74:T74 Y74:AB74" xr:uid="{9CD0B963-8895-418A-A373-DD6904E7A708}">
      <formula1>"please choose, 0-11m, 8-20m, 16-26m, 22-36m, 30-50m"</formula1>
    </dataValidation>
    <dataValidation type="list" allowBlank="1" showInputMessage="1" showErrorMessage="1" sqref="L76:T77 Y76:AB77" xr:uid="{89E7C5AE-1DB1-43B3-99AB-C39B96DAD0F7}">
      <formula1>"please choose, universal, Band 1, Band 2, Band 3, Band 4, Band 5"</formula1>
    </dataValidation>
    <dataValidation type="list" allowBlank="1" showInputMessage="1" showErrorMessage="1" sqref="Y39:AB39" xr:uid="{F7BF9110-3362-485B-A7EE-BE69F428256A}">
      <formula1>"please choose, no, yes"</formula1>
    </dataValidation>
    <dataValidation type="list" allowBlank="1" showInputMessage="1" showErrorMessage="1" sqref="Y49:AB49" xr:uid="{76C2167A-B637-4915-9DBD-923A215A9111}">
      <formula1>"please choose, never, some equipment, most equipment, all equipment"</formula1>
    </dataValidation>
    <dataValidation type="list" allowBlank="1" showInputMessage="1" showErrorMessage="1" sqref="A66 A68 A70 I66 I68 I70 Q66 Q68 A90 A92 A94 G90 G92" xr:uid="{ECA6338E-DCF9-4539-8A75-84566BCB4B5F}">
      <formula1>"N, Y"</formula1>
    </dataValidation>
    <dataValidation type="list" allowBlank="1" showInputMessage="1" showErrorMessage="1" sqref="S56" xr:uid="{B48801FF-F8E2-4463-BCAB-87B205940AF6}">
      <formula1>"please choose, Gastrostomy,Oxygen Dependency,Tracheostomy,Epilepsy,Type 1 Diabetes,Stoma,Cerebral Palsy - Hemi-Plegi (1 sided),Quadriplegic Cerebral Palsy,OTHER"</formula1>
    </dataValidation>
    <dataValidation type="list" allowBlank="1" showInputMessage="1" showErrorMessage="1" sqref="Y41:AB41" xr:uid="{0DD24BBF-BE36-4FBD-9555-F097A8EB5EA8}">
      <formula1>"please choose, monthly, weekly, daily, never"</formula1>
    </dataValidation>
    <dataValidation type="list" allowBlank="1" showInputMessage="1" showErrorMessage="1" sqref="Y47:AB47 Y60:Y62 Y51:AB51 Y54 Y60:AB60 Z62:AB62 Y16:AB16" xr:uid="{E6A105EF-5A63-44C7-8DD2-15A77B220493}">
      <formula1>"please choose, yes, no"</formula1>
    </dataValidation>
    <dataValidation type="list" allowBlank="1" showInputMessage="1" showErrorMessage="1" sqref="Y25:AB25" xr:uid="{93B6052D-03AB-40CB-A759-EB181F3D9954}">
      <formula1>"please choose, never, sometimes, individualised "</formula1>
    </dataValidation>
    <dataValidation type="list" allowBlank="1" showInputMessage="1" showErrorMessage="1" sqref="Y29:AB29" xr:uid="{5C9653EA-1F1E-4E83-A0AA-973556939BFE}">
      <formula1>"please choose, solitary play, repetitive play, one other child, small group"</formula1>
    </dataValidation>
    <dataValidation type="list" allowBlank="1" showInputMessage="1" showErrorMessage="1" sqref="Y23 Y31 Y43 Y27 Y45:AB45 Y35:AB35 Y37:AB38" xr:uid="{CD78EB8E-E83F-4AE9-977E-3E3A47A80DC4}">
      <formula1>"please choose, never, sometimes, frequently, always"</formula1>
    </dataValidation>
    <dataValidation type="list" allowBlank="1" showInputMessage="1" showErrorMessage="1" sqref="W84" xr:uid="{8C6AB290-0474-4310-89AA-B9FE2DFA5034}">
      <formula1>"please choose, NO, YES"</formula1>
    </dataValidation>
    <dataValidation type="list" allowBlank="1" showInputMessage="1" showErrorMessage="1" sqref="W86" xr:uid="{41F240F6-CF89-477C-BC54-34790BBF2D19}">
      <formula1>"please choose, 2 year old funding, 3&amp;4 year old funding"</formula1>
    </dataValidation>
    <dataValidation type="list" allowBlank="1" showInputMessage="1" showErrorMessage="1" sqref="W81" xr:uid="{DA076483-B9E1-4F06-BFE8-B7D990B789F1}">
      <formula1>"NO, YES"</formula1>
    </dataValidation>
    <dataValidation type="list" allowBlank="1" showInputMessage="1" showErrorMessage="1" sqref="Y33:AB33" xr:uid="{8B1DB2D9-8245-45A6-B42C-12D1BD1AAFA5}">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C5106FAB-F6C8-40A6-A419-37A3C4425403}">
      <formula1>"please choose, not confident, somewhat confident, very confident"</formula1>
    </dataValidation>
    <dataValidation type="list" allowBlank="1" showInputMessage="1" showErrorMessage="1" sqref="Y20:AB20" xr:uid="{1F866BFA-30D1-4D71-A896-D101D9709251}">
      <formula1>"please choose, It was Declined, No, Considered, Requested, In Process, In Draft or Pending, Available"</formula1>
    </dataValidation>
  </dataValidations>
  <hyperlinks>
    <hyperlink ref="A100" r:id="rId1" display="eyidnotification@norfolk.gcsx.gov.uk" xr:uid="{E0A55B03-45BB-478A-A347-F27B347F6210}"/>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18D3E-B313-46BF-89A3-2536F5F97774}">
  <sheetPr codeName="Sheet6">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135</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8UYT9elMc7EYeSp/0426n7HLaV/4T9Rx9BkEcR+LIxdZ4M4TGyi4EyoGxzMR1QFBzAjZXhqiEfdJzHJTBU1+Xw==" saltValue="POz9gL8vOaQdNTvcLfHZcw=="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39" priority="1" operator="equal">
      <formula>"YES"</formula>
    </cfRule>
  </conditionalFormatting>
  <dataValidations count="17">
    <dataValidation type="list" allowBlank="1" showInputMessage="1" showErrorMessage="1" sqref="W81" xr:uid="{484D0A7F-76C4-4742-86F5-8ED06719853D}">
      <formula1>"NO, YES"</formula1>
    </dataValidation>
    <dataValidation type="list" allowBlank="1" showInputMessage="1" showErrorMessage="1" sqref="W86" xr:uid="{4987A059-F975-453F-AAAF-6FB55AE77327}">
      <formula1>"please choose, 2 year old funding, 3&amp;4 year old funding"</formula1>
    </dataValidation>
    <dataValidation type="list" allowBlank="1" showInputMessage="1" showErrorMessage="1" sqref="W84" xr:uid="{EC4E05D1-8438-401D-BF70-7A699C4F537F}">
      <formula1>"please choose, NO, YES"</formula1>
    </dataValidation>
    <dataValidation type="list" allowBlank="1" showInputMessage="1" showErrorMessage="1" sqref="Y23 Y31 Y43 Y27 Y45:AB45 Y35:AB35 Y37:AB38" xr:uid="{50C8FCB4-11C9-4832-8903-8BB3C7A6E386}">
      <formula1>"please choose, never, sometimes, frequently, always"</formula1>
    </dataValidation>
    <dataValidation type="list" allowBlank="1" showInputMessage="1" showErrorMessage="1" sqref="Y29:AB29" xr:uid="{7340ADF9-A9C9-47B4-A86B-7D39395945BA}">
      <formula1>"please choose, solitary play, repetitive play, one other child, small group"</formula1>
    </dataValidation>
    <dataValidation type="list" allowBlank="1" showInputMessage="1" showErrorMessage="1" sqref="Y25:AB25" xr:uid="{718F02FA-2CB4-42C0-9854-5B86F0063194}">
      <formula1>"please choose, never, sometimes, individualised "</formula1>
    </dataValidation>
    <dataValidation type="list" allowBlank="1" showInputMessage="1" showErrorMessage="1" sqref="Y47:AB47 Y60:Y62 Y51:AB51 Y54 Y60:AB60 Z62:AB62 Y16:AB16" xr:uid="{B4E7D8AE-0C84-4F5E-8F56-9774878524BC}">
      <formula1>"please choose, yes, no"</formula1>
    </dataValidation>
    <dataValidation type="list" allowBlank="1" showInputMessage="1" showErrorMessage="1" sqref="Y41:AB41" xr:uid="{20F977DC-D81F-4B93-9D74-2D8F78D563C1}">
      <formula1>"please choose, monthly, weekly, daily, never"</formula1>
    </dataValidation>
    <dataValidation type="list" allowBlank="1" showInputMessage="1" showErrorMessage="1" sqref="S56" xr:uid="{F9C86F3D-5A07-433F-8B33-F08776D93361}">
      <formula1>"please choose, Gastrostomy,Oxygen Dependency,Tracheostomy,Epilepsy,Type 1 Diabetes,Stoma,Cerebral Palsy - Hemi-Plegi (1 sided),Quadriplegic Cerebral Palsy,OTHER"</formula1>
    </dataValidation>
    <dataValidation type="list" allowBlank="1" showInputMessage="1" showErrorMessage="1" sqref="A66 A68 A70 I66 I68 I70 Q66 Q68 A90 A92 A94 G90 G92" xr:uid="{40138D29-1F10-4BE8-970D-4177692B664F}">
      <formula1>"N, Y"</formula1>
    </dataValidation>
    <dataValidation type="list" allowBlank="1" showInputMessage="1" showErrorMessage="1" sqref="Y49:AB49" xr:uid="{3ABC4D13-3B84-494A-9AF5-84D6B1B4E5E9}">
      <formula1>"please choose, never, some equipment, most equipment, all equipment"</formula1>
    </dataValidation>
    <dataValidation type="list" allowBlank="1" showInputMessage="1" showErrorMessage="1" sqref="Y39:AB39" xr:uid="{CAC2BF59-7F95-4208-A6A8-C3C6E87E5B06}">
      <formula1>"please choose, no, yes"</formula1>
    </dataValidation>
    <dataValidation type="list" allowBlank="1" showInputMessage="1" showErrorMessage="1" sqref="L76:T77 Y76:AB77" xr:uid="{12725E35-B01E-4FB1-AF7E-08EDEB96D9AE}">
      <formula1>"please choose, universal, Band 1, Band 2, Band 3, Band 4, Band 5"</formula1>
    </dataValidation>
    <dataValidation type="list" allowBlank="1" showInputMessage="1" showErrorMessage="1" sqref="L74:T74 Y74:AB74" xr:uid="{08DC566D-053B-4E8F-A206-5231E70916F3}">
      <formula1>"please choose, 0-11m, 8-20m, 16-26m, 22-36m, 30-50m"</formula1>
    </dataValidation>
    <dataValidation type="list" allowBlank="1" showInputMessage="1" showErrorMessage="1" sqref="Y33:AB33" xr:uid="{01AA83FA-DB06-41E3-BBE8-15CE8BCEB02F}">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BADD25F7-7E43-4DB6-8107-9CF03B15E232}">
      <formula1>"please choose, not confident, somewhat confident, very confident"</formula1>
    </dataValidation>
    <dataValidation type="list" allowBlank="1" showInputMessage="1" showErrorMessage="1" sqref="Y20:AB20" xr:uid="{D10BE430-BA95-4BEA-8F3B-8B5159106ED1}">
      <formula1>"please choose, It was Declined, No, Considered, Requested, In Process, In Draft or Pending, Available"</formula1>
    </dataValidation>
  </dataValidations>
  <hyperlinks>
    <hyperlink ref="A100" r:id="rId1" display="eyidnotification@norfolk.gcsx.gov.uk" xr:uid="{A4C84347-AC0E-4605-A6AE-2FA4F3A2B071}"/>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DBB7E-7509-4B9D-AFA9-64959D426305}">
  <sheetPr codeName="Sheet7">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136</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HBYKiafbNka/w1eyUjAET3Y3exXiImRyUP5uZInTWuN1o+96vHBslbwQc9waVk8fWi+aNhHmTtQCT4CP56dLXw==" saltValue="tUD0f0XccDJ8Mpw4wxJSNw=="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38" priority="1" operator="equal">
      <formula>"YES"</formula>
    </cfRule>
  </conditionalFormatting>
  <dataValidations count="17">
    <dataValidation type="list" allowBlank="1" showInputMessage="1" showErrorMessage="1" sqref="W81" xr:uid="{72F03F7B-87AD-4DEE-BF21-1C7017AE3F5F}">
      <formula1>"NO, YES"</formula1>
    </dataValidation>
    <dataValidation type="list" allowBlank="1" showInputMessage="1" showErrorMessage="1" sqref="W86" xr:uid="{E3110AAF-4641-4A4C-81AE-FEE091E0D9D3}">
      <formula1>"please choose, 2 year old funding, 3&amp;4 year old funding"</formula1>
    </dataValidation>
    <dataValidation type="list" allowBlank="1" showInputMessage="1" showErrorMessage="1" sqref="W84" xr:uid="{A30A7357-54EF-46E8-9CA0-DEC5350CA4AC}">
      <formula1>"please choose, NO, YES"</formula1>
    </dataValidation>
    <dataValidation type="list" allowBlank="1" showInputMessage="1" showErrorMessage="1" sqref="Y23 Y31 Y43 Y27 Y45:AB45 Y35:AB35 Y37:AB38" xr:uid="{3768F2DA-550C-4A1F-B3ED-14677641473D}">
      <formula1>"please choose, never, sometimes, frequently, always"</formula1>
    </dataValidation>
    <dataValidation type="list" allowBlank="1" showInputMessage="1" showErrorMessage="1" sqref="Y29:AB29" xr:uid="{E7BE164F-6BDE-4C0B-9527-6DB00F2899F4}">
      <formula1>"please choose, solitary play, repetitive play, one other child, small group"</formula1>
    </dataValidation>
    <dataValidation type="list" allowBlank="1" showInputMessage="1" showErrorMessage="1" sqref="Y25:AB25" xr:uid="{7BB8DA64-68D1-4D61-B2FD-1A9B6BDA7566}">
      <formula1>"please choose, never, sometimes, individualised "</formula1>
    </dataValidation>
    <dataValidation type="list" allowBlank="1" showInputMessage="1" showErrorMessage="1" sqref="Y47:AB47 Y60:Y62 Y51:AB51 Y54 Y60:AB60 Z62:AB62 Y16:AB16" xr:uid="{F6095C01-381E-4C36-883B-02F22D82EE7E}">
      <formula1>"please choose, yes, no"</formula1>
    </dataValidation>
    <dataValidation type="list" allowBlank="1" showInputMessage="1" showErrorMessage="1" sqref="Y41:AB41" xr:uid="{80C2F387-0E7C-4877-92B3-DC03BF66F146}">
      <formula1>"please choose, monthly, weekly, daily, never"</formula1>
    </dataValidation>
    <dataValidation type="list" allowBlank="1" showInputMessage="1" showErrorMessage="1" sqref="S56" xr:uid="{565FE00D-DEEC-4CE1-8258-26426808C2DA}">
      <formula1>"please choose, Gastrostomy,Oxygen Dependency,Tracheostomy,Epilepsy,Type 1 Diabetes,Stoma,Cerebral Palsy - Hemi-Plegi (1 sided),Quadriplegic Cerebral Palsy,OTHER"</formula1>
    </dataValidation>
    <dataValidation type="list" allowBlank="1" showInputMessage="1" showErrorMessage="1" sqref="A66 A68 A70 I66 I68 I70 Q66 Q68 A90 A92 A94 G90 G92" xr:uid="{F8EEFBFD-571C-4311-B29C-2E3B80AAB207}">
      <formula1>"N, Y"</formula1>
    </dataValidation>
    <dataValidation type="list" allowBlank="1" showInputMessage="1" showErrorMessage="1" sqref="Y49:AB49" xr:uid="{B4B564CE-CD59-4C24-9EF4-C52D1289DD12}">
      <formula1>"please choose, never, some equipment, most equipment, all equipment"</formula1>
    </dataValidation>
    <dataValidation type="list" allowBlank="1" showInputMessage="1" showErrorMessage="1" sqref="Y39:AB39" xr:uid="{13A2D3FD-253F-4C57-A290-CCFCAC01CEE0}">
      <formula1>"please choose, no, yes"</formula1>
    </dataValidation>
    <dataValidation type="list" allowBlank="1" showInputMessage="1" showErrorMessage="1" sqref="L76:T77 Y76:AB77" xr:uid="{F3C2E37E-B402-41DA-96AE-FA7D3C2E2B36}">
      <formula1>"please choose, universal, Band 1, Band 2, Band 3, Band 4, Band 5"</formula1>
    </dataValidation>
    <dataValidation type="list" allowBlank="1" showInputMessage="1" showErrorMessage="1" sqref="L74:T74 Y74:AB74" xr:uid="{146C72D6-9647-47E8-990B-640B59E73C9E}">
      <formula1>"please choose, 0-11m, 8-20m, 16-26m, 22-36m, 30-50m"</formula1>
    </dataValidation>
    <dataValidation type="list" allowBlank="1" showInputMessage="1" showErrorMessage="1" sqref="Y33:AB33" xr:uid="{C766E1FD-9E1D-4D24-A50C-CD8BB4D1A76E}">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3E759A8E-3549-4C21-983B-B9F454BF5E07}">
      <formula1>"please choose, not confident, somewhat confident, very confident"</formula1>
    </dataValidation>
    <dataValidation type="list" allowBlank="1" showInputMessage="1" showErrorMessage="1" sqref="Y20:AB20" xr:uid="{CE0B211B-7880-48D4-98A3-EE26FAB8E1DC}">
      <formula1>"please choose, It was Declined, No, Considered, Requested, In Process, In Draft or Pending, Available"</formula1>
    </dataValidation>
  </dataValidations>
  <hyperlinks>
    <hyperlink ref="A100" r:id="rId1" display="eyidnotification@norfolk.gcsx.gov.uk" xr:uid="{4BF4F6A0-2F77-4947-BFC8-DED199695297}"/>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8031-4346-459B-9562-10CC1E96F508}">
  <sheetPr codeName="Sheet8">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137</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5gBPVeD+aoXbZjgbW0WqZg5Au0py1XqzRylGUjxvp69VIhbgjbKFKvEVQoKelj0wToxKBgXoT9vuY0Jl+2kUxA==" saltValue="NoHPjAFV6ztKsN67l4Z8Hw=="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37" priority="1" operator="equal">
      <formula>"YES"</formula>
    </cfRule>
  </conditionalFormatting>
  <dataValidations count="17">
    <dataValidation type="list" allowBlank="1" showInputMessage="1" showErrorMessage="1" sqref="L74:T74 Y74:AB74" xr:uid="{2407E5BA-F588-4E9C-B523-F53EE2F17A96}">
      <formula1>"please choose, 0-11m, 8-20m, 16-26m, 22-36m, 30-50m"</formula1>
    </dataValidation>
    <dataValidation type="list" allowBlank="1" showInputMessage="1" showErrorMessage="1" sqref="L76:T77 Y76:AB77" xr:uid="{19FBA0E3-659D-4240-85B9-9CDB36C83600}">
      <formula1>"please choose, universal, Band 1, Band 2, Band 3, Band 4, Band 5"</formula1>
    </dataValidation>
    <dataValidation type="list" allowBlank="1" showInputMessage="1" showErrorMessage="1" sqref="Y39:AB39" xr:uid="{C4C9C46A-3123-420B-8974-D15400B04900}">
      <formula1>"please choose, no, yes"</formula1>
    </dataValidation>
    <dataValidation type="list" allowBlank="1" showInputMessage="1" showErrorMessage="1" sqref="Y49:AB49" xr:uid="{72751085-1D7F-42E3-BBB1-5A87A939F80E}">
      <formula1>"please choose, never, some equipment, most equipment, all equipment"</formula1>
    </dataValidation>
    <dataValidation type="list" allowBlank="1" showInputMessage="1" showErrorMessage="1" sqref="A66 A68 A70 I66 I68 I70 Q66 Q68 A90 A92 A94 G90 G92" xr:uid="{95471F9E-75E8-49B6-A8D4-18BC15FECB97}">
      <formula1>"N, Y"</formula1>
    </dataValidation>
    <dataValidation type="list" allowBlank="1" showInputMessage="1" showErrorMessage="1" sqref="S56" xr:uid="{93F13043-120B-4D65-AA83-10FDA4FBE8A9}">
      <formula1>"please choose, Gastrostomy,Oxygen Dependency,Tracheostomy,Epilepsy,Type 1 Diabetes,Stoma,Cerebral Palsy - Hemi-Plegi (1 sided),Quadriplegic Cerebral Palsy,OTHER"</formula1>
    </dataValidation>
    <dataValidation type="list" allowBlank="1" showInputMessage="1" showErrorMessage="1" sqref="Y41:AB41" xr:uid="{2A6C11DB-97E3-4F6C-B341-97CEBCE59ECA}">
      <formula1>"please choose, monthly, weekly, daily, never"</formula1>
    </dataValidation>
    <dataValidation type="list" allowBlank="1" showInputMessage="1" showErrorMessage="1" sqref="Y47:AB47 Y60:Y62 Y51:AB51 Y54 Y60:AB60 Z62:AB62 Y16:AB16" xr:uid="{D944DB52-2A7C-47A8-94BD-BB2E0F87125C}">
      <formula1>"please choose, yes, no"</formula1>
    </dataValidation>
    <dataValidation type="list" allowBlank="1" showInputMessage="1" showErrorMessage="1" sqref="Y25:AB25" xr:uid="{7CB32326-7A2D-4F56-BA9B-C349F6A57675}">
      <formula1>"please choose, never, sometimes, individualised "</formula1>
    </dataValidation>
    <dataValidation type="list" allowBlank="1" showInputMessage="1" showErrorMessage="1" sqref="Y29:AB29" xr:uid="{D15D8EBB-35B7-498C-9706-BA6F848B3D5F}">
      <formula1>"please choose, solitary play, repetitive play, one other child, small group"</formula1>
    </dataValidation>
    <dataValidation type="list" allowBlank="1" showInputMessage="1" showErrorMessage="1" sqref="Y23 Y31 Y43 Y27 Y45:AB45 Y35:AB35 Y37:AB38" xr:uid="{3061763D-0877-46E2-96E4-A0709864B6A2}">
      <formula1>"please choose, never, sometimes, frequently, always"</formula1>
    </dataValidation>
    <dataValidation type="list" allowBlank="1" showInputMessage="1" showErrorMessage="1" sqref="W84" xr:uid="{3A3BBC02-6E36-4BF3-ACE0-137C5EE10B09}">
      <formula1>"please choose, NO, YES"</formula1>
    </dataValidation>
    <dataValidation type="list" allowBlank="1" showInputMessage="1" showErrorMessage="1" sqref="W86" xr:uid="{696F39C7-F842-41B8-8B96-07A21B17C900}">
      <formula1>"please choose, 2 year old funding, 3&amp;4 year old funding"</formula1>
    </dataValidation>
    <dataValidation type="list" allowBlank="1" showInputMessage="1" showErrorMessage="1" sqref="W81" xr:uid="{74723687-3ABA-45CA-889F-82236C3D8041}">
      <formula1>"NO, YES"</formula1>
    </dataValidation>
    <dataValidation type="list" allowBlank="1" showInputMessage="1" showErrorMessage="1" sqref="Y33:AB33" xr:uid="{1DB19620-78BB-4BE6-B9AE-031171505409}">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01201AB2-6D3A-4161-93B0-2CDFD8F89FF5}">
      <formula1>"please choose, not confident, somewhat confident, very confident"</formula1>
    </dataValidation>
    <dataValidation type="list" allowBlank="1" showInputMessage="1" showErrorMessage="1" sqref="Y20:AB20" xr:uid="{30B64897-F4B1-4BBD-B3D3-98DD92B77132}">
      <formula1>"please choose, It was Declined, No, Considered, Requested, In Process, In Draft or Pending, Available"</formula1>
    </dataValidation>
  </dataValidations>
  <hyperlinks>
    <hyperlink ref="A100" r:id="rId1" display="eyidnotification@norfolk.gcsx.gov.uk" xr:uid="{F6A2EE85-1AEE-42EF-9E02-087E89637125}"/>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4EBD3-7D4B-463B-9836-B34D9E24A50C}">
  <sheetPr codeName="Sheet9">
    <tabColor theme="8" tint="0.39997558519241921"/>
    <pageSetUpPr fitToPage="1"/>
  </sheetPr>
  <dimension ref="A1:AD95"/>
  <sheetViews>
    <sheetView showGridLines="0" zoomScaleNormal="100" workbookViewId="0">
      <selection activeCell="I5" sqref="I5:N5"/>
    </sheetView>
  </sheetViews>
  <sheetFormatPr defaultColWidth="9.21875" defaultRowHeight="18" customHeight="1" x14ac:dyDescent="0.3"/>
  <cols>
    <col min="1" max="23" width="5" style="1" customWidth="1"/>
    <col min="24" max="24" width="0.77734375" style="1" customWidth="1"/>
    <col min="25" max="28" width="5" style="1" customWidth="1"/>
    <col min="29" max="29" width="3.77734375" style="1" customWidth="1"/>
    <col min="30" max="16384" width="9.21875" style="1"/>
  </cols>
  <sheetData>
    <row r="1" spans="1:28" ht="30" customHeight="1" x14ac:dyDescent="0.3">
      <c r="AB1" s="13" t="s">
        <v>3</v>
      </c>
    </row>
    <row r="2" spans="1:28" ht="18" customHeight="1" x14ac:dyDescent="0.3">
      <c r="AB2" s="11" t="str">
        <f>'GUIDANCE - please read'!Z2</f>
        <v>SEND FUNDING - SEN Inclusion Fund (SENDIF)</v>
      </c>
    </row>
    <row r="3" spans="1:28" ht="5.0999999999999996" customHeight="1" thickBot="1" x14ac:dyDescent="0.35">
      <c r="A3" s="5"/>
      <c r="B3" s="5"/>
      <c r="C3" s="5"/>
      <c r="D3" s="5"/>
      <c r="E3" s="5"/>
      <c r="F3" s="5"/>
      <c r="G3" s="5"/>
      <c r="H3" s="5"/>
      <c r="I3" s="5"/>
      <c r="J3" s="5"/>
      <c r="K3" s="5"/>
      <c r="L3" s="5"/>
      <c r="M3" s="5"/>
      <c r="N3" s="5"/>
      <c r="O3" s="5"/>
      <c r="P3" s="5"/>
      <c r="Q3" s="5"/>
      <c r="R3" s="5"/>
      <c r="S3" s="5"/>
      <c r="T3" s="5"/>
      <c r="U3" s="5"/>
      <c r="V3" s="5"/>
      <c r="W3" s="5"/>
      <c r="X3" s="5"/>
      <c r="Y3" s="5"/>
      <c r="Z3" s="5"/>
      <c r="AA3" s="5"/>
      <c r="AB3" s="5"/>
    </row>
    <row r="4" spans="1:28" ht="5.0999999999999996" customHeight="1" x14ac:dyDescent="0.3"/>
    <row r="5" spans="1:28" ht="18" customHeight="1" x14ac:dyDescent="0.3">
      <c r="A5" s="7" t="s">
        <v>138</v>
      </c>
      <c r="G5" s="6" t="s">
        <v>209</v>
      </c>
      <c r="I5" s="126" t="s">
        <v>211</v>
      </c>
      <c r="J5" s="127"/>
      <c r="K5" s="127"/>
      <c r="L5" s="127"/>
      <c r="M5" s="127"/>
      <c r="N5" s="128"/>
    </row>
    <row r="6" spans="1:28" ht="18" customHeight="1" x14ac:dyDescent="0.3">
      <c r="A6" s="7"/>
      <c r="I6" s="75" t="s">
        <v>210</v>
      </c>
    </row>
    <row r="7" spans="1:28" ht="18" customHeight="1" x14ac:dyDescent="0.3">
      <c r="G7" s="6" t="s">
        <v>0</v>
      </c>
      <c r="I7" s="93" t="s">
        <v>164</v>
      </c>
      <c r="J7" s="94"/>
      <c r="K7" s="94"/>
      <c r="L7" s="94"/>
      <c r="M7" s="94"/>
      <c r="N7" s="94"/>
      <c r="O7" s="94"/>
      <c r="P7" s="94"/>
      <c r="Q7" s="94"/>
      <c r="R7" s="94"/>
      <c r="S7" s="94"/>
      <c r="T7" s="94"/>
      <c r="U7" s="94"/>
      <c r="V7" s="94"/>
      <c r="W7" s="94"/>
      <c r="X7" s="94"/>
      <c r="Y7" s="94"/>
      <c r="Z7" s="94"/>
      <c r="AA7" s="94"/>
      <c r="AB7" s="95"/>
    </row>
    <row r="8" spans="1:28" ht="5.0999999999999996" customHeight="1" x14ac:dyDescent="0.3">
      <c r="G8" s="6"/>
    </row>
    <row r="9" spans="1:28" ht="18" customHeight="1" x14ac:dyDescent="0.3">
      <c r="G9" s="6" t="s">
        <v>1</v>
      </c>
      <c r="I9" s="93" t="s">
        <v>165</v>
      </c>
      <c r="J9" s="94"/>
      <c r="K9" s="94"/>
      <c r="L9" s="94"/>
      <c r="M9" s="94"/>
      <c r="N9" s="94"/>
      <c r="O9" s="94"/>
      <c r="P9" s="94"/>
      <c r="Q9" s="94"/>
      <c r="R9" s="94"/>
      <c r="S9" s="94"/>
      <c r="T9" s="94"/>
      <c r="U9" s="94"/>
      <c r="V9" s="94"/>
      <c r="W9" s="94"/>
      <c r="X9" s="94"/>
      <c r="Y9" s="94"/>
      <c r="Z9" s="94"/>
      <c r="AA9" s="94"/>
      <c r="AB9" s="95"/>
    </row>
    <row r="10" spans="1:28" ht="5.0999999999999996" customHeight="1" x14ac:dyDescent="0.3">
      <c r="G10" s="6"/>
    </row>
    <row r="11" spans="1:28" ht="18" customHeight="1" x14ac:dyDescent="0.3">
      <c r="G11" s="6" t="s">
        <v>7</v>
      </c>
      <c r="I11" s="129"/>
      <c r="J11" s="130"/>
      <c r="K11" s="130"/>
      <c r="L11" s="130"/>
      <c r="M11" s="130"/>
      <c r="N11" s="131"/>
      <c r="O11" s="1" t="s">
        <v>73</v>
      </c>
    </row>
    <row r="12" spans="1:28" ht="5.0999999999999996" customHeight="1" x14ac:dyDescent="0.3">
      <c r="G12" s="6"/>
    </row>
    <row r="13" spans="1:28" ht="18" customHeight="1" x14ac:dyDescent="0.3">
      <c r="G13" s="6" t="s">
        <v>2</v>
      </c>
      <c r="I13" s="126" t="s">
        <v>70</v>
      </c>
      <c r="J13" s="127"/>
      <c r="K13" s="127"/>
      <c r="L13" s="127"/>
      <c r="M13" s="127"/>
      <c r="N13" s="128"/>
    </row>
    <row r="14" spans="1:28" ht="5.0999999999999996" customHeight="1" thickBot="1"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s="7" customFormat="1" ht="5.0999999999999996" customHeight="1" x14ac:dyDescent="0.3">
      <c r="N15" s="71"/>
      <c r="O15" s="71"/>
      <c r="P15" s="71"/>
      <c r="Q15" s="71"/>
      <c r="S15" s="72"/>
      <c r="T15" s="72"/>
      <c r="U15" s="72"/>
      <c r="V15" s="72"/>
      <c r="W15" s="72"/>
    </row>
    <row r="16" spans="1:28" ht="18" customHeight="1" x14ac:dyDescent="0.3">
      <c r="A16" s="7" t="s">
        <v>201</v>
      </c>
      <c r="B16" s="7"/>
      <c r="H16" s="73"/>
      <c r="I16" s="132" t="s">
        <v>202</v>
      </c>
      <c r="J16" s="132"/>
      <c r="K16" s="132"/>
      <c r="L16" s="132"/>
      <c r="M16" s="132"/>
      <c r="N16" s="132"/>
      <c r="O16" s="132"/>
      <c r="P16" s="132"/>
      <c r="Q16" s="132"/>
      <c r="R16" s="132"/>
      <c r="S16" s="132"/>
      <c r="T16" s="132"/>
      <c r="U16" s="132"/>
      <c r="V16" s="132"/>
      <c r="W16" s="132"/>
      <c r="X16" s="132"/>
      <c r="Y16" s="117" t="s">
        <v>9</v>
      </c>
      <c r="Z16" s="118"/>
      <c r="AA16" s="118"/>
      <c r="AB16" s="119"/>
    </row>
    <row r="17" spans="1:30" ht="25.05" customHeight="1" x14ac:dyDescent="0.3">
      <c r="G17" s="73"/>
      <c r="H17" s="73"/>
      <c r="I17" s="132"/>
      <c r="J17" s="132"/>
      <c r="K17" s="132"/>
      <c r="L17" s="132"/>
      <c r="M17" s="132"/>
      <c r="N17" s="132"/>
      <c r="O17" s="132"/>
      <c r="P17" s="132"/>
      <c r="Q17" s="132"/>
      <c r="R17" s="132"/>
      <c r="S17" s="132"/>
      <c r="T17" s="132"/>
      <c r="U17" s="132"/>
      <c r="V17" s="132"/>
      <c r="W17" s="132"/>
      <c r="X17" s="132"/>
    </row>
    <row r="18" spans="1:30" ht="5.0999999999999996" customHeight="1" thickBo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30" ht="5.0999999999999996" customHeight="1" x14ac:dyDescent="0.3"/>
    <row r="20" spans="1:30" ht="18" customHeight="1" x14ac:dyDescent="0.3">
      <c r="A20" s="7" t="s">
        <v>10</v>
      </c>
      <c r="W20" s="79" t="s">
        <v>220</v>
      </c>
      <c r="Y20" s="110" t="s">
        <v>9</v>
      </c>
      <c r="Z20" s="111"/>
      <c r="AA20" s="111"/>
      <c r="AB20" s="112"/>
      <c r="AD20" s="14" t="str">
        <f>IF(Y20="In Draft or Pending","PLEASE COMPLETE AN EHCP APPLICATION INSTEAD FOR THIS CHILD",IF(Y20="Available","PLEASE COMPLETE AN EHCP APPLICATION INSTEAD FOR THIS CHILD",""))</f>
        <v/>
      </c>
    </row>
    <row r="21" spans="1:30" ht="5.0999999999999996" customHeight="1" thickBot="1" x14ac:dyDescent="0.35">
      <c r="F21" s="5"/>
      <c r="G21" s="5"/>
      <c r="H21" s="5"/>
      <c r="I21" s="5"/>
      <c r="J21" s="5"/>
      <c r="K21" s="5"/>
      <c r="L21" s="5"/>
      <c r="M21" s="5"/>
      <c r="N21" s="5"/>
      <c r="O21" s="5"/>
      <c r="P21" s="5"/>
      <c r="Q21" s="5"/>
      <c r="R21" s="5"/>
      <c r="S21" s="5"/>
      <c r="T21" s="5"/>
      <c r="U21" s="5"/>
      <c r="V21" s="5"/>
      <c r="W21" s="5"/>
      <c r="X21" s="5"/>
      <c r="Y21" s="5"/>
      <c r="Z21" s="5"/>
      <c r="AA21" s="5"/>
      <c r="AB21" s="5"/>
    </row>
    <row r="22" spans="1:30" ht="5.0999999999999996" customHeight="1" x14ac:dyDescent="0.3"/>
    <row r="23" spans="1:30" ht="18" customHeight="1" x14ac:dyDescent="0.3">
      <c r="U23" s="17" t="s">
        <v>47</v>
      </c>
      <c r="V23" s="123" t="s">
        <v>37</v>
      </c>
      <c r="W23" s="37" t="s">
        <v>26</v>
      </c>
      <c r="X23" s="4"/>
      <c r="Y23" s="110" t="s">
        <v>9</v>
      </c>
      <c r="Z23" s="111"/>
      <c r="AA23" s="111"/>
      <c r="AB23" s="112"/>
    </row>
    <row r="24" spans="1:30" ht="5.0999999999999996" customHeight="1" x14ac:dyDescent="0.3">
      <c r="A24" s="8"/>
      <c r="V24" s="124"/>
      <c r="W24" s="44"/>
    </row>
    <row r="25" spans="1:30" ht="18" customHeight="1" x14ac:dyDescent="0.3">
      <c r="U25" s="17" t="s">
        <v>8</v>
      </c>
      <c r="V25" s="124"/>
      <c r="W25" s="38" t="s">
        <v>27</v>
      </c>
      <c r="X25" s="4"/>
      <c r="Y25" s="110" t="s">
        <v>9</v>
      </c>
      <c r="Z25" s="111"/>
      <c r="AA25" s="111"/>
      <c r="AB25" s="112"/>
    </row>
    <row r="26" spans="1:30" ht="5.0999999999999996" customHeight="1" x14ac:dyDescent="0.3">
      <c r="A26" s="8"/>
      <c r="V26" s="124"/>
      <c r="W26" s="44"/>
    </row>
    <row r="27" spans="1:30" ht="18" customHeight="1" x14ac:dyDescent="0.3">
      <c r="U27" s="17" t="s">
        <v>94</v>
      </c>
      <c r="V27" s="124"/>
      <c r="W27" s="38" t="s">
        <v>28</v>
      </c>
      <c r="X27" s="4"/>
      <c r="Y27" s="110" t="s">
        <v>9</v>
      </c>
      <c r="Z27" s="111"/>
      <c r="AA27" s="111"/>
      <c r="AB27" s="112"/>
    </row>
    <row r="28" spans="1:30" ht="5.0999999999999996" customHeight="1" x14ac:dyDescent="0.3">
      <c r="A28" s="8"/>
      <c r="V28" s="124"/>
      <c r="W28" s="44"/>
    </row>
    <row r="29" spans="1:30" ht="18" customHeight="1" x14ac:dyDescent="0.3">
      <c r="U29" s="17" t="s">
        <v>48</v>
      </c>
      <c r="V29" s="125"/>
      <c r="W29" s="39" t="s">
        <v>29</v>
      </c>
      <c r="X29" s="4"/>
      <c r="Y29" s="110" t="s">
        <v>9</v>
      </c>
      <c r="Z29" s="111"/>
      <c r="AA29" s="111"/>
      <c r="AB29" s="112"/>
    </row>
    <row r="30" spans="1:30" ht="5.0999999999999996" customHeight="1" x14ac:dyDescent="0.3">
      <c r="A30" s="8"/>
    </row>
    <row r="31" spans="1:30" ht="18" customHeight="1" x14ac:dyDescent="0.3">
      <c r="U31" s="17" t="s">
        <v>50</v>
      </c>
      <c r="V31" s="107" t="s">
        <v>38</v>
      </c>
      <c r="W31" s="37" t="s">
        <v>30</v>
      </c>
      <c r="X31" s="4"/>
      <c r="Y31" s="110" t="s">
        <v>9</v>
      </c>
      <c r="Z31" s="111"/>
      <c r="AA31" s="111"/>
      <c r="AB31" s="112"/>
    </row>
    <row r="32" spans="1:30" ht="5.0999999999999996" customHeight="1" x14ac:dyDescent="0.3">
      <c r="A32" s="8"/>
      <c r="V32" s="108"/>
      <c r="W32" s="44"/>
    </row>
    <row r="33" spans="1:28" ht="60" customHeight="1" x14ac:dyDescent="0.3">
      <c r="U33" s="17" t="s">
        <v>49</v>
      </c>
      <c r="V33" s="108"/>
      <c r="W33" s="38" t="s">
        <v>31</v>
      </c>
      <c r="X33" s="4"/>
      <c r="Y33" s="113" t="s">
        <v>9</v>
      </c>
      <c r="Z33" s="114"/>
      <c r="AA33" s="114"/>
      <c r="AB33" s="115"/>
    </row>
    <row r="34" spans="1:28" ht="5.0999999999999996" customHeight="1" x14ac:dyDescent="0.3">
      <c r="A34" s="8"/>
      <c r="V34" s="108"/>
      <c r="W34" s="44"/>
    </row>
    <row r="35" spans="1:28" ht="18" customHeight="1" x14ac:dyDescent="0.3">
      <c r="U35" s="17" t="s">
        <v>103</v>
      </c>
      <c r="V35" s="108"/>
      <c r="W35" s="38" t="s">
        <v>32</v>
      </c>
      <c r="X35" s="4"/>
      <c r="Y35" s="110" t="s">
        <v>9</v>
      </c>
      <c r="Z35" s="111"/>
      <c r="AA35" s="111"/>
      <c r="AB35" s="112"/>
    </row>
    <row r="36" spans="1:28" ht="5.0999999999999996" customHeight="1" x14ac:dyDescent="0.3">
      <c r="A36" s="8"/>
      <c r="V36" s="108"/>
      <c r="W36" s="44"/>
    </row>
    <row r="37" spans="1:28" ht="18" customHeight="1" x14ac:dyDescent="0.3">
      <c r="U37" s="17" t="s">
        <v>105</v>
      </c>
      <c r="V37" s="108"/>
      <c r="W37" s="38" t="s">
        <v>33</v>
      </c>
      <c r="X37" s="4"/>
      <c r="Y37" s="110" t="s">
        <v>9</v>
      </c>
      <c r="Z37" s="111"/>
      <c r="AA37" s="111"/>
      <c r="AB37" s="112"/>
    </row>
    <row r="38" spans="1:28" ht="5.0999999999999996" customHeight="1" x14ac:dyDescent="0.3">
      <c r="A38" s="8"/>
      <c r="V38" s="108"/>
      <c r="W38" s="44"/>
    </row>
    <row r="39" spans="1:28" ht="18" customHeight="1" x14ac:dyDescent="0.3">
      <c r="U39" s="17" t="s">
        <v>106</v>
      </c>
      <c r="V39" s="109"/>
      <c r="W39" s="39" t="s">
        <v>34</v>
      </c>
      <c r="X39" s="4"/>
      <c r="Y39" s="110" t="s">
        <v>9</v>
      </c>
      <c r="Z39" s="111"/>
      <c r="AA39" s="111"/>
      <c r="AB39" s="112"/>
    </row>
    <row r="40" spans="1:28" ht="5.0999999999999996" customHeight="1" x14ac:dyDescent="0.3">
      <c r="A40" s="8"/>
    </row>
    <row r="41" spans="1:28" ht="18" customHeight="1" x14ac:dyDescent="0.3">
      <c r="U41" s="17" t="s">
        <v>45</v>
      </c>
      <c r="V41" s="107" t="s">
        <v>109</v>
      </c>
      <c r="W41" s="40" t="s">
        <v>35</v>
      </c>
      <c r="X41" s="4"/>
      <c r="Y41" s="110" t="s">
        <v>9</v>
      </c>
      <c r="Z41" s="111"/>
      <c r="AA41" s="111"/>
      <c r="AB41" s="112"/>
    </row>
    <row r="42" spans="1:28" ht="5.0999999999999996" customHeight="1" x14ac:dyDescent="0.3">
      <c r="A42" s="8"/>
      <c r="V42" s="108"/>
      <c r="W42" s="44"/>
    </row>
    <row r="43" spans="1:28" ht="18" customHeight="1" x14ac:dyDescent="0.3">
      <c r="U43" s="17" t="s">
        <v>53</v>
      </c>
      <c r="V43" s="108"/>
      <c r="W43" s="41" t="s">
        <v>36</v>
      </c>
      <c r="X43" s="4"/>
      <c r="Y43" s="110" t="s">
        <v>9</v>
      </c>
      <c r="Z43" s="111"/>
      <c r="AA43" s="111"/>
      <c r="AB43" s="112"/>
    </row>
    <row r="44" spans="1:28" ht="5.0999999999999996" customHeight="1" x14ac:dyDescent="0.3">
      <c r="U44" s="15"/>
      <c r="V44" s="108"/>
      <c r="W44" s="44"/>
      <c r="X44" s="4"/>
    </row>
    <row r="45" spans="1:28" ht="18" customHeight="1" x14ac:dyDescent="0.3">
      <c r="A45" s="116" t="s">
        <v>76</v>
      </c>
      <c r="B45" s="116"/>
      <c r="C45" s="116"/>
      <c r="D45" s="116"/>
      <c r="E45" s="116"/>
      <c r="F45" s="116"/>
      <c r="G45" s="116"/>
      <c r="H45" s="116"/>
      <c r="I45" s="116"/>
      <c r="J45" s="116"/>
      <c r="K45" s="116"/>
      <c r="L45" s="116"/>
      <c r="M45" s="116"/>
      <c r="N45" s="116"/>
      <c r="O45" s="116"/>
      <c r="P45" s="116"/>
      <c r="Q45" s="116"/>
      <c r="R45" s="116"/>
      <c r="S45" s="116"/>
      <c r="T45" s="116"/>
      <c r="U45" s="116"/>
      <c r="V45" s="109"/>
      <c r="W45" s="42" t="s">
        <v>74</v>
      </c>
      <c r="X45" s="4"/>
      <c r="Y45" s="110" t="s">
        <v>9</v>
      </c>
      <c r="Z45" s="111"/>
      <c r="AA45" s="111"/>
      <c r="AB45" s="112"/>
    </row>
    <row r="46" spans="1:28" ht="5.0999999999999996" customHeight="1" x14ac:dyDescent="0.3">
      <c r="U46" s="15"/>
      <c r="V46" s="4"/>
      <c r="W46" s="4"/>
      <c r="X46" s="4"/>
    </row>
    <row r="47" spans="1:28" ht="18" customHeight="1" x14ac:dyDescent="0.3">
      <c r="U47" s="17" t="s">
        <v>46</v>
      </c>
      <c r="V47" s="107" t="s">
        <v>39</v>
      </c>
      <c r="W47" s="43" t="s">
        <v>75</v>
      </c>
      <c r="X47" s="4"/>
      <c r="Y47" s="110" t="s">
        <v>9</v>
      </c>
      <c r="Z47" s="111"/>
      <c r="AA47" s="111"/>
      <c r="AB47" s="112"/>
    </row>
    <row r="48" spans="1:28" ht="5.0999999999999996" customHeight="1" x14ac:dyDescent="0.3">
      <c r="U48" s="15"/>
      <c r="V48" s="108"/>
      <c r="W48" s="44"/>
      <c r="X48" s="4"/>
    </row>
    <row r="49" spans="1:30" ht="18" customHeight="1" x14ac:dyDescent="0.3">
      <c r="U49" s="17" t="s">
        <v>104</v>
      </c>
      <c r="V49" s="108"/>
      <c r="W49" s="43" t="s">
        <v>80</v>
      </c>
      <c r="X49" s="4"/>
      <c r="Y49" s="110" t="s">
        <v>9</v>
      </c>
      <c r="Z49" s="111"/>
      <c r="AA49" s="111"/>
      <c r="AB49" s="112"/>
    </row>
    <row r="50" spans="1:30" ht="5.0999999999999996" customHeight="1" x14ac:dyDescent="0.3">
      <c r="U50" s="15"/>
      <c r="V50" s="108"/>
      <c r="W50" s="44"/>
      <c r="X50" s="4"/>
    </row>
    <row r="51" spans="1:30" ht="18" customHeight="1" x14ac:dyDescent="0.3">
      <c r="U51" s="17" t="s">
        <v>166</v>
      </c>
      <c r="V51" s="109"/>
      <c r="W51" s="43" t="s">
        <v>91</v>
      </c>
      <c r="X51" s="4"/>
      <c r="Y51" s="110" t="s">
        <v>9</v>
      </c>
      <c r="Z51" s="111"/>
      <c r="AA51" s="111"/>
      <c r="AB51" s="112"/>
    </row>
    <row r="52" spans="1:30" ht="5.0999999999999996" customHeight="1" thickBot="1" x14ac:dyDescent="0.35">
      <c r="A52" s="5"/>
      <c r="B52" s="5"/>
      <c r="C52" s="5"/>
      <c r="D52" s="5"/>
      <c r="E52" s="5"/>
      <c r="F52" s="5"/>
      <c r="G52" s="5"/>
      <c r="H52" s="5"/>
      <c r="I52" s="5"/>
      <c r="J52" s="5"/>
      <c r="K52" s="5"/>
      <c r="L52" s="5"/>
      <c r="M52" s="5"/>
      <c r="N52" s="5"/>
      <c r="O52" s="5"/>
      <c r="P52" s="5"/>
      <c r="Q52" s="5"/>
      <c r="R52" s="35"/>
      <c r="S52" s="36"/>
      <c r="T52" s="36"/>
      <c r="U52" s="36"/>
      <c r="V52" s="36"/>
      <c r="W52" s="36"/>
      <c r="X52" s="36"/>
      <c r="Y52" s="5"/>
      <c r="Z52" s="5"/>
      <c r="AA52" s="5"/>
      <c r="AB52" s="5"/>
    </row>
    <row r="53" spans="1:30" ht="5.0999999999999996" customHeight="1" x14ac:dyDescent="0.3"/>
    <row r="54" spans="1:30" ht="18" customHeight="1" x14ac:dyDescent="0.3">
      <c r="A54" s="8" t="s">
        <v>68</v>
      </c>
      <c r="V54" s="3" t="s">
        <v>77</v>
      </c>
      <c r="W54" s="43" t="s">
        <v>96</v>
      </c>
      <c r="Y54" s="110" t="s">
        <v>9</v>
      </c>
      <c r="Z54" s="111"/>
      <c r="AA54" s="111"/>
      <c r="AB54" s="112"/>
    </row>
    <row r="55" spans="1:30" ht="18" customHeight="1" x14ac:dyDescent="0.3">
      <c r="A55" s="8"/>
      <c r="T55" s="6"/>
      <c r="U55" s="6"/>
      <c r="X55" s="6"/>
      <c r="AB55" s="6" t="s">
        <v>92</v>
      </c>
    </row>
    <row r="56" spans="1:30" ht="18" customHeight="1" x14ac:dyDescent="0.3">
      <c r="M56" s="6"/>
      <c r="R56" s="6" t="s">
        <v>93</v>
      </c>
      <c r="S56" s="133" t="s">
        <v>9</v>
      </c>
      <c r="T56" s="134"/>
      <c r="U56" s="134"/>
      <c r="V56" s="134"/>
      <c r="W56" s="134"/>
      <c r="X56" s="134"/>
      <c r="Y56" s="134"/>
      <c r="Z56" s="134"/>
      <c r="AA56" s="134"/>
      <c r="AB56" s="135"/>
      <c r="AD56" s="12" t="str">
        <f>IF(S56="OTHER",N58,S56)</f>
        <v>please choose</v>
      </c>
    </row>
    <row r="57" spans="1:30" ht="5.0999999999999996" customHeight="1" x14ac:dyDescent="0.3">
      <c r="A57" s="8"/>
      <c r="T57" s="6"/>
      <c r="U57" s="6"/>
      <c r="V57" s="6"/>
      <c r="X57" s="6"/>
    </row>
    <row r="58" spans="1:30" ht="18" customHeight="1" x14ac:dyDescent="0.3">
      <c r="M58" s="6" t="s">
        <v>155</v>
      </c>
      <c r="N58" s="93" t="s">
        <v>70</v>
      </c>
      <c r="O58" s="94"/>
      <c r="P58" s="94"/>
      <c r="Q58" s="94"/>
      <c r="R58" s="94"/>
      <c r="S58" s="94"/>
      <c r="T58" s="94"/>
      <c r="U58" s="94"/>
      <c r="V58" s="94"/>
      <c r="W58" s="94"/>
      <c r="X58" s="94"/>
      <c r="Y58" s="94"/>
      <c r="Z58" s="94"/>
      <c r="AA58" s="94"/>
      <c r="AB58" s="95"/>
    </row>
    <row r="59" spans="1:30" ht="5.0999999999999996" customHeight="1" x14ac:dyDescent="0.3">
      <c r="A59" s="8"/>
      <c r="T59" s="6"/>
      <c r="U59" s="6"/>
      <c r="V59" s="6"/>
      <c r="X59" s="6"/>
    </row>
    <row r="60" spans="1:30" ht="18" customHeight="1" x14ac:dyDescent="0.3">
      <c r="A60" s="8"/>
      <c r="R60" s="17"/>
      <c r="S60" s="4"/>
      <c r="T60" s="4"/>
      <c r="V60" s="17" t="s">
        <v>90</v>
      </c>
      <c r="W60" s="43" t="s">
        <v>107</v>
      </c>
      <c r="X60" s="4"/>
      <c r="Y60" s="110" t="s">
        <v>9</v>
      </c>
      <c r="Z60" s="111"/>
      <c r="AA60" s="111"/>
      <c r="AB60" s="112"/>
    </row>
    <row r="61" spans="1:30" ht="5.0999999999999996" customHeight="1" x14ac:dyDescent="0.3">
      <c r="A61" s="8"/>
    </row>
    <row r="62" spans="1:30" ht="18" customHeight="1" x14ac:dyDescent="0.3">
      <c r="A62" s="8"/>
      <c r="R62" s="17"/>
      <c r="S62" s="4"/>
      <c r="T62" s="4"/>
      <c r="V62" s="17" t="s">
        <v>102</v>
      </c>
      <c r="W62" s="43" t="s">
        <v>108</v>
      </c>
      <c r="X62" s="4"/>
      <c r="Y62" s="110" t="s">
        <v>9</v>
      </c>
      <c r="Z62" s="111"/>
      <c r="AA62" s="111"/>
      <c r="AB62" s="112"/>
    </row>
    <row r="63" spans="1:30" ht="5.0999999999999996" customHeight="1" thickBo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30" ht="18" customHeight="1" x14ac:dyDescent="0.3">
      <c r="A64" s="8" t="s">
        <v>78</v>
      </c>
    </row>
    <row r="65" spans="1:28" ht="18" customHeight="1" x14ac:dyDescent="0.3">
      <c r="A65" s="2" t="s">
        <v>79</v>
      </c>
    </row>
    <row r="66" spans="1:28" ht="18" customHeight="1" x14ac:dyDescent="0.3">
      <c r="A66" s="64" t="s">
        <v>80</v>
      </c>
      <c r="B66" s="10" t="s">
        <v>81</v>
      </c>
      <c r="C66" s="10"/>
      <c r="D66" s="10"/>
      <c r="E66" s="10"/>
      <c r="F66" s="10"/>
      <c r="I66" s="64" t="s">
        <v>80</v>
      </c>
      <c r="J66" s="10" t="s">
        <v>83</v>
      </c>
      <c r="K66" s="48"/>
      <c r="L66" s="48"/>
      <c r="M66" s="48"/>
      <c r="N66" s="48"/>
      <c r="O66" s="48"/>
      <c r="P66" s="48"/>
      <c r="Q66" s="64" t="s">
        <v>80</v>
      </c>
      <c r="R66" s="10" t="s">
        <v>82</v>
      </c>
      <c r="S66" s="10"/>
      <c r="T66" s="10"/>
      <c r="U66" s="10"/>
      <c r="V66" s="10"/>
      <c r="W66" s="10"/>
      <c r="X66" s="10"/>
      <c r="Y66" s="10"/>
      <c r="Z66" s="10"/>
      <c r="AA66" s="10"/>
      <c r="AB66" s="10"/>
    </row>
    <row r="67" spans="1:28" ht="5.0999999999999996" customHeight="1" x14ac:dyDescent="0.3">
      <c r="B67" s="10"/>
      <c r="O67" s="10"/>
      <c r="R67" s="10"/>
    </row>
    <row r="68" spans="1:28" ht="18" customHeight="1" x14ac:dyDescent="0.3">
      <c r="A68" s="64" t="s">
        <v>80</v>
      </c>
      <c r="B68" s="10" t="s">
        <v>84</v>
      </c>
      <c r="C68" s="10"/>
      <c r="D68" s="10"/>
      <c r="E68" s="10"/>
      <c r="F68" s="10"/>
      <c r="I68" s="64" t="s">
        <v>80</v>
      </c>
      <c r="J68" s="10" t="s">
        <v>86</v>
      </c>
      <c r="K68" s="48"/>
      <c r="L68" s="48"/>
      <c r="N68" s="10"/>
      <c r="P68" s="48"/>
      <c r="Q68" s="64" t="s">
        <v>80</v>
      </c>
      <c r="R68" s="10" t="s">
        <v>85</v>
      </c>
      <c r="S68" s="10"/>
      <c r="T68" s="10"/>
      <c r="U68" s="10"/>
      <c r="V68" s="10"/>
      <c r="W68" s="10"/>
      <c r="X68" s="10"/>
      <c r="Y68" s="10"/>
      <c r="Z68" s="10"/>
      <c r="AA68" s="10"/>
      <c r="AB68" s="10"/>
    </row>
    <row r="69" spans="1:28" ht="5.0999999999999996" customHeight="1" x14ac:dyDescent="0.3">
      <c r="B69" s="10"/>
      <c r="J69" s="10"/>
    </row>
    <row r="70" spans="1:28" ht="18" customHeight="1" x14ac:dyDescent="0.3">
      <c r="A70" s="64" t="s">
        <v>80</v>
      </c>
      <c r="B70" s="10" t="s">
        <v>87</v>
      </c>
      <c r="C70" s="10"/>
      <c r="D70" s="10"/>
      <c r="E70" s="10"/>
      <c r="F70" s="10"/>
      <c r="I70" s="64" t="s">
        <v>80</v>
      </c>
      <c r="J70" s="10" t="s">
        <v>88</v>
      </c>
      <c r="L70" s="104" t="s">
        <v>89</v>
      </c>
      <c r="M70" s="105"/>
      <c r="N70" s="105"/>
      <c r="O70" s="105"/>
      <c r="P70" s="105"/>
      <c r="Q70" s="105"/>
      <c r="R70" s="105"/>
      <c r="S70" s="105"/>
      <c r="T70" s="105"/>
      <c r="U70" s="105"/>
      <c r="V70" s="105"/>
      <c r="W70" s="105"/>
      <c r="X70" s="105"/>
      <c r="Y70" s="105"/>
      <c r="Z70" s="105"/>
      <c r="AA70" s="105"/>
      <c r="AB70" s="106"/>
    </row>
    <row r="71" spans="1:28" ht="5.0999999999999996" customHeight="1" thickBo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5.0999999999999996" customHeight="1" x14ac:dyDescent="0.3">
      <c r="A72" s="8"/>
    </row>
    <row r="73" spans="1:28" ht="30" customHeight="1" x14ac:dyDescent="0.3">
      <c r="A73" s="8" t="s">
        <v>63</v>
      </c>
      <c r="L73" s="120" t="s">
        <v>11</v>
      </c>
      <c r="M73" s="121"/>
      <c r="N73" s="121"/>
      <c r="O73" s="122"/>
      <c r="P73" s="120" t="s">
        <v>12</v>
      </c>
      <c r="Q73" s="121"/>
      <c r="R73" s="121"/>
      <c r="S73" s="122"/>
      <c r="T73" s="120" t="s">
        <v>13</v>
      </c>
      <c r="U73" s="121"/>
      <c r="V73" s="121"/>
      <c r="W73" s="121"/>
      <c r="X73" s="122"/>
      <c r="Y73" s="120" t="s">
        <v>14</v>
      </c>
      <c r="Z73" s="121"/>
      <c r="AA73" s="121"/>
      <c r="AB73" s="122"/>
    </row>
    <row r="74" spans="1:28" ht="18" customHeight="1" x14ac:dyDescent="0.3">
      <c r="K74" s="16" t="s">
        <v>52</v>
      </c>
      <c r="L74" s="110" t="s">
        <v>9</v>
      </c>
      <c r="M74" s="111"/>
      <c r="N74" s="111"/>
      <c r="O74" s="112"/>
      <c r="P74" s="110" t="s">
        <v>9</v>
      </c>
      <c r="Q74" s="111"/>
      <c r="R74" s="111"/>
      <c r="S74" s="112"/>
      <c r="T74" s="110" t="s">
        <v>9</v>
      </c>
      <c r="U74" s="111"/>
      <c r="V74" s="111"/>
      <c r="W74" s="111"/>
      <c r="X74" s="112"/>
      <c r="Y74" s="110" t="s">
        <v>9</v>
      </c>
      <c r="Z74" s="111"/>
      <c r="AA74" s="111"/>
      <c r="AB74" s="112"/>
    </row>
    <row r="75" spans="1:28" ht="5.0999999999999996" customHeight="1" x14ac:dyDescent="0.3"/>
    <row r="76" spans="1:28" ht="18" customHeight="1" x14ac:dyDescent="0.3">
      <c r="K76" s="3" t="s">
        <v>51</v>
      </c>
      <c r="L76" s="110" t="s">
        <v>9</v>
      </c>
      <c r="M76" s="111"/>
      <c r="N76" s="111"/>
      <c r="O76" s="112"/>
      <c r="P76" s="110" t="s">
        <v>9</v>
      </c>
      <c r="Q76" s="111"/>
      <c r="R76" s="111"/>
      <c r="S76" s="112"/>
      <c r="T76" s="110" t="s">
        <v>9</v>
      </c>
      <c r="U76" s="111"/>
      <c r="V76" s="111"/>
      <c r="W76" s="111"/>
      <c r="X76" s="112"/>
      <c r="Y76" s="110" t="s">
        <v>9</v>
      </c>
      <c r="Z76" s="111"/>
      <c r="AA76" s="111"/>
      <c r="AB76" s="112"/>
    </row>
    <row r="77" spans="1:28" ht="5.0999999999999996" customHeight="1" x14ac:dyDescent="0.3"/>
    <row r="78" spans="1:28" ht="18" customHeight="1" x14ac:dyDescent="0.3">
      <c r="K78" s="3" t="s">
        <v>219</v>
      </c>
      <c r="L78" s="110" t="s">
        <v>9</v>
      </c>
      <c r="M78" s="111"/>
      <c r="N78" s="111"/>
      <c r="O78" s="112"/>
      <c r="P78" s="110" t="s">
        <v>9</v>
      </c>
      <c r="Q78" s="111"/>
      <c r="R78" s="111"/>
      <c r="S78" s="112"/>
      <c r="T78" s="110" t="s">
        <v>9</v>
      </c>
      <c r="U78" s="111"/>
      <c r="V78" s="111"/>
      <c r="W78" s="111"/>
      <c r="X78" s="112"/>
      <c r="Y78" s="110" t="s">
        <v>9</v>
      </c>
      <c r="Z78" s="111"/>
      <c r="AA78" s="111"/>
      <c r="AB78" s="112"/>
    </row>
    <row r="79" spans="1:28" ht="5.0999999999999996" customHeight="1" thickBo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5.0999999999999996" customHeight="1" x14ac:dyDescent="0.3">
      <c r="A80" s="8"/>
    </row>
    <row r="81" spans="1:28" ht="18" customHeight="1" x14ac:dyDescent="0.3">
      <c r="A81" s="8" t="s">
        <v>71</v>
      </c>
      <c r="T81" s="3"/>
      <c r="U81" s="3"/>
      <c r="V81" s="3" t="s">
        <v>129</v>
      </c>
      <c r="W81" s="136" t="s">
        <v>95</v>
      </c>
      <c r="X81" s="136"/>
      <c r="Y81" s="136"/>
      <c r="Z81" s="136"/>
      <c r="AA81" s="136"/>
      <c r="AB81" s="136"/>
    </row>
    <row r="82" spans="1:28" ht="5.0999999999999996" customHeight="1" thickBo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5.0999999999999996" customHeight="1" x14ac:dyDescent="0.3"/>
    <row r="84" spans="1:28" ht="18" customHeight="1" x14ac:dyDescent="0.3">
      <c r="A84" s="8" t="s">
        <v>126</v>
      </c>
      <c r="V84" s="3" t="s">
        <v>127</v>
      </c>
      <c r="W84" s="136" t="s">
        <v>9</v>
      </c>
      <c r="X84" s="136"/>
      <c r="Y84" s="136"/>
      <c r="Z84" s="136"/>
      <c r="AA84" s="136"/>
      <c r="AB84" s="136"/>
    </row>
    <row r="85" spans="1:28" ht="5.0999999999999996" customHeight="1" x14ac:dyDescent="0.3">
      <c r="A85" s="8"/>
    </row>
    <row r="86" spans="1:28" ht="18" customHeight="1" x14ac:dyDescent="0.3">
      <c r="A86" s="8"/>
      <c r="V86" s="3" t="s">
        <v>128</v>
      </c>
      <c r="W86" s="137" t="s">
        <v>9</v>
      </c>
      <c r="X86" s="137"/>
      <c r="Y86" s="137"/>
      <c r="Z86" s="137"/>
      <c r="AA86" s="137"/>
      <c r="AB86" s="137"/>
    </row>
    <row r="87" spans="1:28" ht="5.0999999999999996" customHeight="1" thickBo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x14ac:dyDescent="0.3">
      <c r="A88" s="8" t="s">
        <v>203</v>
      </c>
    </row>
    <row r="89" spans="1:28" ht="18" customHeight="1" x14ac:dyDescent="0.3">
      <c r="A89" s="74" t="s">
        <v>204</v>
      </c>
    </row>
    <row r="90" spans="1:28" ht="18" customHeight="1" x14ac:dyDescent="0.3">
      <c r="A90" s="64" t="s">
        <v>80</v>
      </c>
      <c r="B90" s="10" t="s">
        <v>205</v>
      </c>
      <c r="C90" s="10"/>
      <c r="D90" s="10"/>
      <c r="E90" s="10"/>
      <c r="F90" s="10"/>
      <c r="G90" s="64" t="s">
        <v>80</v>
      </c>
      <c r="H90" s="10" t="s">
        <v>207</v>
      </c>
      <c r="K90" s="48"/>
      <c r="L90" s="104" t="s">
        <v>89</v>
      </c>
      <c r="M90" s="105"/>
      <c r="N90" s="105"/>
      <c r="O90" s="105"/>
      <c r="P90" s="105"/>
      <c r="Q90" s="105"/>
      <c r="R90" s="105"/>
      <c r="S90" s="105"/>
      <c r="T90" s="105"/>
      <c r="U90" s="105"/>
      <c r="V90" s="105"/>
      <c r="W90" s="105"/>
      <c r="X90" s="105"/>
      <c r="Y90" s="105"/>
      <c r="Z90" s="105"/>
      <c r="AA90" s="105"/>
      <c r="AB90" s="106"/>
    </row>
    <row r="91" spans="1:28" ht="5.0999999999999996" customHeight="1" x14ac:dyDescent="0.3">
      <c r="B91" s="10"/>
      <c r="O91" s="10"/>
      <c r="P91" s="10"/>
      <c r="Q91" s="10"/>
      <c r="R91" s="10"/>
      <c r="S91" s="10"/>
    </row>
    <row r="92" spans="1:28" ht="18" customHeight="1" x14ac:dyDescent="0.3">
      <c r="A92" s="64" t="s">
        <v>80</v>
      </c>
      <c r="B92" s="10" t="s">
        <v>206</v>
      </c>
      <c r="C92" s="10"/>
      <c r="D92" s="10"/>
      <c r="E92" s="10"/>
      <c r="F92" s="10"/>
      <c r="G92" s="64" t="s">
        <v>80</v>
      </c>
      <c r="H92" s="10" t="s">
        <v>208</v>
      </c>
      <c r="K92" s="48"/>
      <c r="L92" s="104" t="s">
        <v>89</v>
      </c>
      <c r="M92" s="105"/>
      <c r="N92" s="105"/>
      <c r="O92" s="105"/>
      <c r="P92" s="105"/>
      <c r="Q92" s="105"/>
      <c r="R92" s="105"/>
      <c r="S92" s="105"/>
      <c r="T92" s="105"/>
      <c r="U92" s="105"/>
      <c r="V92" s="105"/>
      <c r="W92" s="105"/>
      <c r="X92" s="105"/>
      <c r="Y92" s="105"/>
      <c r="Z92" s="105"/>
      <c r="AA92" s="105"/>
      <c r="AB92" s="106"/>
    </row>
    <row r="93" spans="1:28" ht="5.0999999999999996" customHeight="1" x14ac:dyDescent="0.3">
      <c r="B93" s="10"/>
      <c r="J93" s="10"/>
    </row>
    <row r="94" spans="1:28" ht="18" customHeight="1" x14ac:dyDescent="0.3">
      <c r="A94" s="64" t="s">
        <v>80</v>
      </c>
      <c r="B94" s="10" t="s">
        <v>88</v>
      </c>
      <c r="C94" s="10"/>
      <c r="D94" s="104" t="s">
        <v>89</v>
      </c>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6"/>
    </row>
    <row r="95" spans="1:28" ht="5.0999999999999996" customHeight="1" thickBo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sheetData>
  <sheetProtection algorithmName="SHA-512" hashValue="TXhhST+rClNgB8IzglbXikWNJoRc1KEs+ViVuPmKsa+zR6gKGxaGHPgwCETsEd8Bd0X2+pzJqXNeuP4tLeEm/A==" saltValue="szlwQ2IltDX521Z8pm/0Kw==" spinCount="100000" sheet="1" objects="1" scenarios="1"/>
  <mergeCells count="56">
    <mergeCell ref="Y20:AB20"/>
    <mergeCell ref="W86:AB86"/>
    <mergeCell ref="L76:O76"/>
    <mergeCell ref="P76:S76"/>
    <mergeCell ref="T76:X76"/>
    <mergeCell ref="Y76:AB76"/>
    <mergeCell ref="W81:AB81"/>
    <mergeCell ref="W84:AB84"/>
    <mergeCell ref="L78:O78"/>
    <mergeCell ref="P78:S78"/>
    <mergeCell ref="T78:X78"/>
    <mergeCell ref="Y78:AB78"/>
    <mergeCell ref="L73:O73"/>
    <mergeCell ref="P73:S73"/>
    <mergeCell ref="T73:X73"/>
    <mergeCell ref="Y73:AB73"/>
    <mergeCell ref="Y43:AB43"/>
    <mergeCell ref="A45:U45"/>
    <mergeCell ref="Y45:AB45"/>
    <mergeCell ref="L74:O74"/>
    <mergeCell ref="P74:S74"/>
    <mergeCell ref="T74:X74"/>
    <mergeCell ref="Y74:AB74"/>
    <mergeCell ref="L70:AB70"/>
    <mergeCell ref="Y60:AB60"/>
    <mergeCell ref="Y62:AB62"/>
    <mergeCell ref="V31:V39"/>
    <mergeCell ref="Y31:AB31"/>
    <mergeCell ref="Y33:AB33"/>
    <mergeCell ref="Y35:AB35"/>
    <mergeCell ref="Y37:AB37"/>
    <mergeCell ref="Y39:AB39"/>
    <mergeCell ref="V47:V51"/>
    <mergeCell ref="Y47:AB47"/>
    <mergeCell ref="Y49:AB49"/>
    <mergeCell ref="Y51:AB51"/>
    <mergeCell ref="N58:AB58"/>
    <mergeCell ref="Y54:AB54"/>
    <mergeCell ref="V41:V45"/>
    <mergeCell ref="Y41:AB41"/>
    <mergeCell ref="L92:AB92"/>
    <mergeCell ref="L90:AB90"/>
    <mergeCell ref="D94:AB94"/>
    <mergeCell ref="I5:N5"/>
    <mergeCell ref="S56:AB56"/>
    <mergeCell ref="I7:AB7"/>
    <mergeCell ref="I9:AB9"/>
    <mergeCell ref="I11:N11"/>
    <mergeCell ref="I13:N13"/>
    <mergeCell ref="V23:V29"/>
    <mergeCell ref="Y23:AB23"/>
    <mergeCell ref="Y25:AB25"/>
    <mergeCell ref="Y27:AB27"/>
    <mergeCell ref="Y29:AB29"/>
    <mergeCell ref="Y16:AB16"/>
    <mergeCell ref="I16:X17"/>
  </mergeCells>
  <conditionalFormatting sqref="Y16:AB16">
    <cfRule type="cellIs" dxfId="36" priority="1" operator="equal">
      <formula>"YES"</formula>
    </cfRule>
  </conditionalFormatting>
  <dataValidations count="17">
    <dataValidation type="list" allowBlank="1" showInputMessage="1" showErrorMessage="1" sqref="L74:T74 Y74:AB74" xr:uid="{50507387-C6CF-4FAC-BB68-E82394446B25}">
      <formula1>"please choose, 0-11m, 8-20m, 16-26m, 22-36m, 30-50m"</formula1>
    </dataValidation>
    <dataValidation type="list" allowBlank="1" showInputMessage="1" showErrorMessage="1" sqref="L76:T77 Y76:AB77" xr:uid="{F85BB1BA-38CD-4065-9EE4-A1A6FB30DB50}">
      <formula1>"please choose, universal, Band 1, Band 2, Band 3, Band 4, Band 5"</formula1>
    </dataValidation>
    <dataValidation type="list" allowBlank="1" showInputMessage="1" showErrorMessage="1" sqref="Y39:AB39" xr:uid="{40A63E55-04BF-4C6D-81D6-D8C78A62C08A}">
      <formula1>"please choose, no, yes"</formula1>
    </dataValidation>
    <dataValidation type="list" allowBlank="1" showInputMessage="1" showErrorMessage="1" sqref="Y49:AB49" xr:uid="{789897C8-37DE-4246-B6B1-FAC8F99E12DE}">
      <formula1>"please choose, never, some equipment, most equipment, all equipment"</formula1>
    </dataValidation>
    <dataValidation type="list" allowBlank="1" showInputMessage="1" showErrorMessage="1" sqref="A66 A68 A70 I66 I68 I70 Q66 Q68 A90 A92 A94 G90 G92" xr:uid="{A96BDA21-2E7D-4199-BE62-08DEE3091FB8}">
      <formula1>"N, Y"</formula1>
    </dataValidation>
    <dataValidation type="list" allowBlank="1" showInputMessage="1" showErrorMessage="1" sqref="S56" xr:uid="{2092D8CD-6526-46FA-88B6-15450ABD751D}">
      <formula1>"please choose, Gastrostomy,Oxygen Dependency,Tracheostomy,Epilepsy,Type 1 Diabetes,Stoma,Cerebral Palsy - Hemi-Plegi (1 sided),Quadriplegic Cerebral Palsy,OTHER"</formula1>
    </dataValidation>
    <dataValidation type="list" allowBlank="1" showInputMessage="1" showErrorMessage="1" sqref="Y41:AB41" xr:uid="{32DC384C-6E7A-4D7C-BC46-B664882DE656}">
      <formula1>"please choose, monthly, weekly, daily, never"</formula1>
    </dataValidation>
    <dataValidation type="list" allowBlank="1" showInputMessage="1" showErrorMessage="1" sqref="Y47:AB47 Y60:Y62 Y51:AB51 Y54 Y60:AB60 Z62:AB62 Y16:AB16" xr:uid="{CA9ED7D4-78D0-4CA3-8C65-B8946643F6C7}">
      <formula1>"please choose, yes, no"</formula1>
    </dataValidation>
    <dataValidation type="list" allowBlank="1" showInputMessage="1" showErrorMessage="1" sqref="Y25:AB25" xr:uid="{9CA869F9-EEF9-4E7E-8F18-1044BBE129DE}">
      <formula1>"please choose, never, sometimes, individualised "</formula1>
    </dataValidation>
    <dataValidation type="list" allowBlank="1" showInputMessage="1" showErrorMessage="1" sqref="Y29:AB29" xr:uid="{5600317A-4A86-486B-ADBC-94B1F11A069A}">
      <formula1>"please choose, solitary play, repetitive play, one other child, small group"</formula1>
    </dataValidation>
    <dataValidation type="list" allowBlank="1" showInputMessage="1" showErrorMessage="1" sqref="Y23 Y31 Y43 Y27 Y45:AB45 Y35:AB35 Y37:AB38" xr:uid="{EA747EE2-CCD2-4928-BD1C-F7D3C264F001}">
      <formula1>"please choose, never, sometimes, frequently, always"</formula1>
    </dataValidation>
    <dataValidation type="list" allowBlank="1" showInputMessage="1" showErrorMessage="1" sqref="W84" xr:uid="{EE2C00AB-4B56-450C-97C0-460DD0634135}">
      <formula1>"please choose, NO, YES"</formula1>
    </dataValidation>
    <dataValidation type="list" allowBlank="1" showInputMessage="1" showErrorMessage="1" sqref="W86" xr:uid="{4BE59E4A-B409-44C2-B05B-000E8E382AA7}">
      <formula1>"please choose, 2 year old funding, 3&amp;4 year old funding"</formula1>
    </dataValidation>
    <dataValidation type="list" allowBlank="1" showInputMessage="1" showErrorMessage="1" sqref="W81" xr:uid="{6FA5F42E-6DEC-496B-9A57-B11E9CAD69A5}">
      <formula1>"NO, YES"</formula1>
    </dataValidation>
    <dataValidation type="list" allowBlank="1" showInputMessage="1" showErrorMessage="1" sqref="Y33:AB33" xr:uid="{F0EA4A05-B465-430F-9673-E1EF2E9BA031}">
      <formula1>"please choose, Flits from one activity to another without purpose, With adult support will sometimes engage or concentrate for a short time, Will concentrate and engage in a self-chosen activity for an age appropriate length of time"</formula1>
    </dataValidation>
    <dataValidation type="list" allowBlank="1" showInputMessage="1" showErrorMessage="1" sqref="L78:AB78" xr:uid="{3D738202-82A1-477F-B93F-1B4942C6676F}">
      <formula1>"please choose, not confident, somewhat confident, very confident"</formula1>
    </dataValidation>
    <dataValidation type="list" allowBlank="1" showInputMessage="1" showErrorMessage="1" sqref="Y20:AB20" xr:uid="{B402E5A2-C5F4-45EC-98D8-F9A1CD12D1F5}">
      <formula1>"please choose, It was Declined, No, Considered, Requested, In Process, In Draft or Pending, Available"</formula1>
    </dataValidation>
  </dataValidations>
  <hyperlinks>
    <hyperlink ref="A100" r:id="rId1" display="eyidnotification@norfolk.gcsx.gov.uk" xr:uid="{F89C47BF-9068-47BA-93F2-3060A8D9E5E9}"/>
  </hyperlinks>
  <pageMargins left="0.39370078740157483" right="0.39370078740157483" top="0.39370078740157483" bottom="0.19685039370078741" header="0.31496062992125984" footer="0.19685039370078741"/>
  <pageSetup paperSize="9" orientation="portrait" r:id="rId2"/>
  <rowBreaks count="1" manualBreakCount="1">
    <brk id="28" max="2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GUIDANCE - please read</vt:lpstr>
      <vt:lpstr>SETTING DETAIL</vt:lpstr>
      <vt:lpstr>CHILD A</vt:lpstr>
      <vt:lpstr>B</vt:lpstr>
      <vt:lpstr>C</vt:lpstr>
      <vt:lpstr>D</vt:lpstr>
      <vt:lpstr>E</vt:lpstr>
      <vt:lpstr>F</vt:lpstr>
      <vt:lpstr>G</vt:lpstr>
      <vt:lpstr>H</vt:lpstr>
      <vt:lpstr>I</vt:lpstr>
      <vt:lpstr>J</vt:lpstr>
      <vt:lpstr>K</vt:lpstr>
      <vt:lpstr>L</vt:lpstr>
      <vt:lpstr>M</vt:lpstr>
      <vt:lpstr>N</vt:lpstr>
      <vt:lpstr>O</vt:lpstr>
      <vt:lpstr>P</vt:lpstr>
      <vt:lpstr>Q</vt:lpstr>
      <vt:lpstr>R</vt:lpstr>
      <vt:lpstr>S</vt:lpstr>
      <vt:lpstr>T</vt:lpstr>
      <vt:lpstr>CLAIM</vt:lpstr>
      <vt:lpstr>B!Print_Area</vt:lpstr>
      <vt:lpstr>'C'!Print_Area</vt:lpstr>
      <vt:lpstr>'CHILD A'!Print_Area</vt:lpstr>
      <vt:lpstr>CLAIM!Print_Area</vt:lpstr>
      <vt:lpstr>D!Print_Area</vt:lpstr>
      <vt:lpstr>E!Print_Area</vt:lpstr>
      <vt:lpstr>F!Print_Area</vt:lpstr>
      <vt:lpstr>G!Print_Area</vt:lpstr>
      <vt:lpstr>'GUIDANCE - please read'!Print_Area</vt:lpstr>
      <vt:lpstr>H!Print_Area</vt:lpstr>
      <vt:lpstr>I!Print_Area</vt:lpstr>
      <vt:lpstr>J!Print_Area</vt:lpstr>
      <vt:lpstr>K!Print_Area</vt:lpstr>
      <vt:lpstr>L!Print_Area</vt:lpstr>
      <vt:lpstr>M!Print_Area</vt:lpstr>
      <vt:lpstr>N!Print_Area</vt:lpstr>
      <vt:lpstr>O!Print_Area</vt:lpstr>
      <vt:lpstr>P!Print_Area</vt:lpstr>
      <vt:lpstr>Q!Print_Area</vt:lpstr>
      <vt:lpstr>'R'!Print_Area</vt:lpstr>
      <vt:lpstr>S!Print_Area</vt:lpstr>
      <vt:lpstr>'SETTING DETAIL'!Print_Area</vt:lpstr>
      <vt:lpst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Rushbrook, Suzanne</dc:creator>
  <cp:lastModifiedBy>Su Rushbrook</cp:lastModifiedBy>
  <cp:lastPrinted>2018-09-07T21:14:20Z</cp:lastPrinted>
  <dcterms:created xsi:type="dcterms:W3CDTF">2017-06-05T11:33:19Z</dcterms:created>
  <dcterms:modified xsi:type="dcterms:W3CDTF">2024-03-11T12:44:13Z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