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orfolkcounty.sharepoint.com/sites/CHLI-EP/Shared Documents/Deborah/Web - Norfolk Schools/DSG consultation/2025-10/"/>
    </mc:Choice>
  </mc:AlternateContent>
  <xr:revisionPtr revIDLastSave="0" documentId="8_{BF37C4FB-2F2E-4B7C-A804-A6E95F60063B}" xr6:coauthVersionLast="47" xr6:coauthVersionMax="47" xr10:uidLastSave="{00000000-0000-0000-0000-000000000000}"/>
  <bookViews>
    <workbookView xWindow="28680" yWindow="-120" windowWidth="20730" windowHeight="11040" xr2:uid="{FBC10A4F-853F-440F-A204-D778F4F71E99}"/>
  </bookViews>
  <sheets>
    <sheet name="Information" sheetId="2" r:id="rId1"/>
    <sheet name="Notional SEN" sheetId="1" r:id="rId2"/>
  </sheets>
  <definedNames>
    <definedName name="_xlnm._FilterDatabase" localSheetId="1" hidden="1">'Notional SEN'!$A$2:$S$403</definedName>
    <definedName name="_xlnm.Print_Titles" localSheetId="1">'Notional SEN'!$1:$2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 l="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3" i="1"/>
  <c r="H403" i="1" l="1"/>
  <c r="I403" i="1"/>
  <c r="F403" i="1" l="1"/>
  <c r="E403" i="1" l="1"/>
  <c r="P403" i="1" l="1"/>
  <c r="D408" i="1"/>
  <c r="K403" i="1"/>
  <c r="L402"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D403" i="1"/>
  <c r="S403" i="1" l="1"/>
  <c r="S405" i="1" s="1"/>
  <c r="R403" i="1"/>
  <c r="R405" i="1" s="1"/>
  <c r="N403" i="1" l="1"/>
  <c r="N405" i="1" s="1"/>
  <c r="P405" i="1" l="1"/>
  <c r="O403" i="1"/>
  <c r="L4" i="1" l="1"/>
  <c r="L6" i="1" l="1"/>
  <c r="L5" i="1" l="1"/>
  <c r="L7" i="1"/>
  <c r="L8" i="1" l="1"/>
  <c r="L10" i="1" l="1"/>
  <c r="L9" i="1" l="1"/>
  <c r="L43" i="1" l="1"/>
  <c r="L12" i="1"/>
  <c r="L23" i="1"/>
  <c r="L26" i="1"/>
  <c r="L19" i="1"/>
  <c r="L57" i="1"/>
  <c r="L52" i="1"/>
  <c r="L62" i="1"/>
  <c r="L56" i="1"/>
  <c r="L13" i="1"/>
  <c r="L28" i="1"/>
  <c r="L33" i="1"/>
  <c r="L55" i="1"/>
  <c r="L37" i="1"/>
  <c r="L47" i="1"/>
  <c r="L42" i="1"/>
  <c r="L44" i="1"/>
  <c r="L51" i="1"/>
  <c r="L35" i="1"/>
  <c r="L20" i="1"/>
  <c r="L46" i="1"/>
  <c r="L31" i="1"/>
  <c r="L53" i="1"/>
  <c r="L66" i="1"/>
  <c r="L27" i="1"/>
  <c r="L58" i="1"/>
  <c r="L25" i="1"/>
  <c r="L32" i="1"/>
  <c r="L68" i="1"/>
  <c r="L69" i="1"/>
  <c r="L45" i="1"/>
  <c r="L63" i="1"/>
  <c r="L50" i="1"/>
  <c r="L36" i="1"/>
  <c r="L49" i="1"/>
  <c r="L67" i="1"/>
  <c r="L18" i="1"/>
  <c r="L29" i="1"/>
  <c r="L39" i="1"/>
  <c r="L22" i="1"/>
  <c r="L30" i="1"/>
  <c r="L17" i="1"/>
  <c r="L64" i="1"/>
  <c r="L48" i="1"/>
  <c r="L38" i="1"/>
  <c r="L59" i="1"/>
  <c r="L16" i="1"/>
  <c r="L65" i="1"/>
  <c r="L40" i="1"/>
  <c r="L41" i="1"/>
  <c r="L54" i="1"/>
  <c r="L24" i="1"/>
  <c r="L60" i="1"/>
  <c r="L61" i="1"/>
  <c r="L21" i="1"/>
  <c r="L34" i="1"/>
  <c r="L15" i="1"/>
  <c r="L14" i="1" l="1"/>
  <c r="L11" i="1" l="1"/>
  <c r="L3" i="1" l="1"/>
  <c r="G403" i="1"/>
  <c r="L403" i="1" l="1"/>
</calcChain>
</file>

<file path=xl/sharedStrings.xml><?xml version="1.0" encoding="utf-8"?>
<sst xmlns="http://schemas.openxmlformats.org/spreadsheetml/2006/main" count="762" uniqueCount="486">
  <si>
    <t>Notional SEN</t>
  </si>
  <si>
    <t>This technical paper illustrates different levels of Notional SEN to help inform the related Notional SEN options/questions in section 9 of the autumn 2025 DSG consultation paper.</t>
  </si>
  <si>
    <t>To support this illustration, the 2025-26 Schools Block funding allocations along with Minimum Funding Guarantee (MFG) and Minimum Per Pupil Level (MPPL) protections are shown with and without the block transfer</t>
  </si>
  <si>
    <t>The pupil data used is from the October 2024 census, and illustrates how the options would have impacted schools in 2025-26 financial year, in the absence of information for the 2026-27 financial year.</t>
  </si>
  <si>
    <t>The purpose of this technical paper is therefore to demonstrate the impact of different levels of Notional SEN identified within the funding formula.</t>
  </si>
  <si>
    <t>It should be noted the Notional SEN formula is based upon proportions of specific factors of the overall schools funding formula (Basic Per Pupil Entitlements, Deprivation (both Free Schools Meals and IDACI related factors), Low Prior Attainment and the Lump Sum).  The illustrations shown presume alignment with previous consultation with schools and Schools Forum regarding the make-up of this formula.</t>
  </si>
  <si>
    <t>Once further information has been received from the DfE for 2026-27 financial year DSG, an updated technical paper will be produced, with illustrations of the options for the 2026-27 financial year.</t>
  </si>
  <si>
    <t>Proposals/options</t>
  </si>
  <si>
    <t>The technical paper shows:</t>
  </si>
  <si>
    <t xml:space="preserve">- Distribution of the former Schools Block to High Needs Block transfer (1.43%, £9.7m), identified as Notional SEN and increasing the proportion from 9.11% to 10.41% of formula, </t>
  </si>
  <si>
    <t>to mirror the approach to Element 3 allocations from autumn 2025 folowing a block transfer 'reversal' from that point in 2025-26.</t>
  </si>
  <si>
    <t>-Options for further identification of formula funding as Notional SEN:</t>
  </si>
  <si>
    <t>Option 1, a further 1.69%, increasing the overall percentage to 12.1% in 2026-27, in line with the 2025-26 national average.</t>
  </si>
  <si>
    <t>Option 2, a further 1.09%, increasing the overall percentage to 11.5% in 2026-27, with a view to reaching the 2025-26 national average in 2027-28.</t>
  </si>
  <si>
    <t>All figures are for illustration only.  Actual 2026-27 Notional SEN amounts will be dependent on updated DSG allocations, National Funding Formula factor values, affordability, and October 2025 census data.</t>
  </si>
  <si>
    <t>Actual 2025/26 Funding Allocations</t>
  </si>
  <si>
    <t>2025/26 Funding Allocations IF no block transfer had been in place</t>
  </si>
  <si>
    <t xml:space="preserve">2025-26 Formulaic E3 Allocation  </t>
  </si>
  <si>
    <t>DfE no.</t>
  </si>
  <si>
    <t>School</t>
  </si>
  <si>
    <t>25/26 Current budget</t>
  </si>
  <si>
    <t>25/26 Current MFG</t>
  </si>
  <si>
    <t>25/26 Current MPPL</t>
  </si>
  <si>
    <t>25/26 Budget with £9.7m added</t>
  </si>
  <si>
    <t>25/26 MFG (after £9.7m added)</t>
  </si>
  <si>
    <t>25/26 MPPL (after £9.7m added)</t>
  </si>
  <si>
    <t>Actual Formulaic E3 Allocation (£5.7m) for 2 terms</t>
  </si>
  <si>
    <t>Full Year Effect of Formulaic E3 Allocation (£9.7m)</t>
  </si>
  <si>
    <t xml:space="preserve">Actual 25/26 Notional SEN Allocations </t>
  </si>
  <si>
    <t>Modelled Increase in Notional SEN equivalent to 25-26 Block Transfer (£9.7m)</t>
  </si>
  <si>
    <t xml:space="preserve">Total modelled allocations including 'Block Transfer' element </t>
  </si>
  <si>
    <t>Option 1  -
Additional 1.69% 
identified as
Notional SEN (to move towards national average) - includes 'block transfer' element</t>
  </si>
  <si>
    <t>Option 2  -
Additional 1.09% 
identified as
Notional SEN (to move towards national average) - includes 'block transfer' element</t>
  </si>
  <si>
    <t>Aldborough Primary School</t>
  </si>
  <si>
    <t>Necton VA Primary School</t>
  </si>
  <si>
    <t>Rosecroft Primary School</t>
  </si>
  <si>
    <t>0</t>
  </si>
  <si>
    <t>Bacton Primary School</t>
  </si>
  <si>
    <t>Barford Primary School</t>
  </si>
  <si>
    <t>The Bawburgh School</t>
  </si>
  <si>
    <t>Blofield Primary School</t>
  </si>
  <si>
    <t>Bressingham Primary School</t>
  </si>
  <si>
    <t>Dersingham Primary School</t>
  </si>
  <si>
    <t>Kelling CE Primary School</t>
  </si>
  <si>
    <t>Buxton Primary School</t>
  </si>
  <si>
    <t>Caister Junior School</t>
  </si>
  <si>
    <t>Caister Infant With Nursery School</t>
  </si>
  <si>
    <t>Cantley Primary School</t>
  </si>
  <si>
    <t>Walsingham CE VA Primary School</t>
  </si>
  <si>
    <t>Colby Primary School</t>
  </si>
  <si>
    <t>Clover Hill VA Infant and Nursery School</t>
  </si>
  <si>
    <t>Freethorpe Community Primary and Nursery School</t>
  </si>
  <si>
    <t>Frettenham Primary School</t>
  </si>
  <si>
    <t>Great Ellingham Primary School</t>
  </si>
  <si>
    <t>Hempnall Primary School</t>
  </si>
  <si>
    <t>Hemsby Primary School</t>
  </si>
  <si>
    <t>Hevingham Primary School</t>
  </si>
  <si>
    <t>Hingham Primary School</t>
  </si>
  <si>
    <t>Holt Community Primary School</t>
  </si>
  <si>
    <t>Horning Community Primary School</t>
  </si>
  <si>
    <t>Langham Village School</t>
  </si>
  <si>
    <t>Horsford CofE VA Primary School</t>
  </si>
  <si>
    <t>Little Melton Primary School</t>
  </si>
  <si>
    <t>Ludham Primary School and Nursery</t>
  </si>
  <si>
    <t>Mundesley Infant School</t>
  </si>
  <si>
    <t>Northrepps Primary School</t>
  </si>
  <si>
    <t>Ormesby Village Infant School</t>
  </si>
  <si>
    <t>Poringland Primary School</t>
  </si>
  <si>
    <t>Rackheath Primary School</t>
  </si>
  <si>
    <t>Rocklands Community Primary School</t>
  </si>
  <si>
    <t>Roydon Primary School</t>
  </si>
  <si>
    <t>Sheringham Community Primary School</t>
  </si>
  <si>
    <t>Sprowston Junior School</t>
  </si>
  <si>
    <t>Sprowston Infant School</t>
  </si>
  <si>
    <t>Swanton Abbott Community Primary School</t>
  </si>
  <si>
    <t>St William's Primary School</t>
  </si>
  <si>
    <t>Trowse Primary School</t>
  </si>
  <si>
    <t>Tunstead Primary School</t>
  </si>
  <si>
    <t>Woodton Primary School</t>
  </si>
  <si>
    <t>Browick Road Primary and Nursery School</t>
  </si>
  <si>
    <t>Terrington St John Primary School</t>
  </si>
  <si>
    <t>Tilney St Lawrence Community Primary School</t>
  </si>
  <si>
    <t>Walpole Highway Primary School</t>
  </si>
  <si>
    <t>Watlington Community Primary School</t>
  </si>
  <si>
    <t>West Walton Community Primary School</t>
  </si>
  <si>
    <t>Spixworth Infant School</t>
  </si>
  <si>
    <t>West Winch Primary School</t>
  </si>
  <si>
    <t>South Wootton Infant School</t>
  </si>
  <si>
    <t>Cecil Gowing Infant School</t>
  </si>
  <si>
    <t>Redcastle Family School</t>
  </si>
  <si>
    <t>Fairstead Community Primary and Nursery School</t>
  </si>
  <si>
    <t>Suffield Park Infant and Nursery School, Cromer</t>
  </si>
  <si>
    <t>Brundall Primary School</t>
  </si>
  <si>
    <t>Stoke Holy Cross Primary School</t>
  </si>
  <si>
    <t>Bure Valley School</t>
  </si>
  <si>
    <t>Woodland View Junior School</t>
  </si>
  <si>
    <t>Falcon Junior School</t>
  </si>
  <si>
    <t>White Woman Lane Junior School</t>
  </si>
  <si>
    <t>Ormesby Village Junior School</t>
  </si>
  <si>
    <t>Hethersett, Woodside Primary &amp; Nursery School</t>
  </si>
  <si>
    <t>St John's Community Primary School and Nursery</t>
  </si>
  <si>
    <t>Ashleigh Primary School and Nursery, Wymondham</t>
  </si>
  <si>
    <t>Attleborough Primary School</t>
  </si>
  <si>
    <t>Avenue Junior School</t>
  </si>
  <si>
    <t>Magdalen Gates Primary School and Nursery</t>
  </si>
  <si>
    <t>West Earlham Infant and Nursery School</t>
  </si>
  <si>
    <t>West Earlham Junior School</t>
  </si>
  <si>
    <t>St. George's Primary School &amp; St. George's Nursery School, Great Yarmouth</t>
  </si>
  <si>
    <t>North Denes Primary School and Nursery</t>
  </si>
  <si>
    <t>Hillside Primary School</t>
  </si>
  <si>
    <t>Kinsale Infant School</t>
  </si>
  <si>
    <t>Dereham, Toftwood Community Junior School</t>
  </si>
  <si>
    <t>John of Gaunt Infant and Nursery School</t>
  </si>
  <si>
    <t>Mulbarton Primary School</t>
  </si>
  <si>
    <t>Drake Primary School</t>
  </si>
  <si>
    <t>Sparhawk Infant School &amp; Nursery</t>
  </si>
  <si>
    <t>Mundesley Junior School</t>
  </si>
  <si>
    <t>St Mary's Community Primary School, Beetley</t>
  </si>
  <si>
    <t>Downham Market, Hillcrest Primary School</t>
  </si>
  <si>
    <t>Coltishall Primary School</t>
  </si>
  <si>
    <t>Chapel Break Infant School</t>
  </si>
  <si>
    <t>East Harling Primary School and Nursery</t>
  </si>
  <si>
    <t>Terrington St Clement Community School</t>
  </si>
  <si>
    <t>Ashill Voluntary Controlled Primary School</t>
  </si>
  <si>
    <t>St Michael's Church of England VA Primary and Nursery School</t>
  </si>
  <si>
    <t>Ellingham VC Primary School</t>
  </si>
  <si>
    <t>Erpingham Voluntary Controlled Church of England Primary School</t>
  </si>
  <si>
    <t>Edmund de Moundeford VC Primary School, Feltwell</t>
  </si>
  <si>
    <t>Hapton Church of England Voluntary Aided Primary School</t>
  </si>
  <si>
    <t>Hainford VC Primary School</t>
  </si>
  <si>
    <t>Hethersett VC Primary School</t>
  </si>
  <si>
    <t>Old Catton CofE VC Junior School</t>
  </si>
  <si>
    <t>Pulham Church of England Primary School</t>
  </si>
  <si>
    <t>Salhouse CofE Primary School</t>
  </si>
  <si>
    <t>Saxlingham Nethergate CofE VC Primary School</t>
  </si>
  <si>
    <t>Heartwood CofE VC Primary  &amp; Nursery School</t>
  </si>
  <si>
    <t>Preston Church of England Voluntary Controlled Primary School</t>
  </si>
  <si>
    <t>Taverham VC CE Junior School</t>
  </si>
  <si>
    <t>Thurton Primary School</t>
  </si>
  <si>
    <t>Worstead Church of England Primary School</t>
  </si>
  <si>
    <t>Scarning Voluntary Controlled Primary School</t>
  </si>
  <si>
    <t>Denver Voluntary Controlled Primary School</t>
  </si>
  <si>
    <t>Fleggburgh CofE Primary School</t>
  </si>
  <si>
    <t>St Faiths CofE Primary School</t>
  </si>
  <si>
    <t>Swanton Morley VC Primary School</t>
  </si>
  <si>
    <t>Hindringham Church of England Primary School</t>
  </si>
  <si>
    <t>Great Massingham CofE Primary School</t>
  </si>
  <si>
    <t>Neatishead Church of England Primary School</t>
  </si>
  <si>
    <t>Harpley CofE VC Primary School</t>
  </si>
  <si>
    <t>St Nicholas Priory CofE VA Primary School</t>
  </si>
  <si>
    <t>Wreningham VC Primary School</t>
  </si>
  <si>
    <t>Brooke Voluntary Controlled Church of England Primary School</t>
  </si>
  <si>
    <t>Homefield VC CofE Primary School</t>
  </si>
  <si>
    <t>Drayton CofE Junior School</t>
  </si>
  <si>
    <t>Blakeney Church of England Voluntary Aided Primary School</t>
  </si>
  <si>
    <t>Carleton Rode Church of England Voluntary Aided Primary School</t>
  </si>
  <si>
    <t>Cringleford CE VA Primary School</t>
  </si>
  <si>
    <t>Forncett St Peter Church of England Voluntary Aided Primary School</t>
  </si>
  <si>
    <t>Overstrand, the Belfry, Church of England Voluntary Aided Primary School</t>
  </si>
  <si>
    <t>All Saints Church of England Voluntary Aided Primary School, Winfarthing</t>
  </si>
  <si>
    <t>Ingoldisthorpe Church of England Voluntary Aided Primary School</t>
  </si>
  <si>
    <t>Ashwicken Church of England Voluntary Aided Primary School</t>
  </si>
  <si>
    <t>St Michael's VA Junior School</t>
  </si>
  <si>
    <t>Alpington and Bergh Apton Church of England Voluntary Aided Primary School</t>
  </si>
  <si>
    <t>St Andrew's CofE VA Primary School, Lopham</t>
  </si>
  <si>
    <t>Fairhaven Church of England Voluntary Aided Primary School</t>
  </si>
  <si>
    <t>Mile Cross Primary School</t>
  </si>
  <si>
    <t>Catton Grove Primary School</t>
  </si>
  <si>
    <t>Recreation Road Infant School</t>
  </si>
  <si>
    <t>Lakenham Primary School</t>
  </si>
  <si>
    <t>Queen's Hill Primary School</t>
  </si>
  <si>
    <t>Holly Meadows School</t>
  </si>
  <si>
    <t>Hunstanton Primary School</t>
  </si>
  <si>
    <t>Loddon Junior School</t>
  </si>
  <si>
    <t>South Wootton Junior School</t>
  </si>
  <si>
    <t>Barnham Broom Church of England Voluntary Aided Primary School</t>
  </si>
  <si>
    <t>Rollesby Primary School</t>
  </si>
  <si>
    <t>Loddon Infant and Nursery School</t>
  </si>
  <si>
    <t>Wicklewood Primary School and Nursery</t>
  </si>
  <si>
    <t>Toftwood Infant School</t>
  </si>
  <si>
    <t>Aylsham High School</t>
  </si>
  <si>
    <t>Aslacton Primary School</t>
  </si>
  <si>
    <t>Martham Academy and Nursery</t>
  </si>
  <si>
    <t>Banham Primary School</t>
  </si>
  <si>
    <t>Beeston Primary School</t>
  </si>
  <si>
    <t>The Free School Norwich</t>
  </si>
  <si>
    <t>St Francis of Assisi Catholic Primary School</t>
  </si>
  <si>
    <t>Bunwell Primary School</t>
  </si>
  <si>
    <t>Great Yarmouth Primary Academy</t>
  </si>
  <si>
    <t>Burston Community Primary School</t>
  </si>
  <si>
    <t>Costessey Primary School</t>
  </si>
  <si>
    <t>Cromer Junior School</t>
  </si>
  <si>
    <t>Woodlands Primary Academy</t>
  </si>
  <si>
    <t>Norwich Primary Academy</t>
  </si>
  <si>
    <t>Ormiston Herman Academy</t>
  </si>
  <si>
    <t>Diss Infant Academy and Nursery</t>
  </si>
  <si>
    <t>Grove House Infant and Nursery School</t>
  </si>
  <si>
    <t>Moorlands CofE Primary Academy</t>
  </si>
  <si>
    <t>Nelson Academy</t>
  </si>
  <si>
    <t>Ditchingham Church of England Primary Academy</t>
  </si>
  <si>
    <t>Eastgate Academy</t>
  </si>
  <si>
    <t>Weeting Church of England Primary School</t>
  </si>
  <si>
    <t>Fakenham Junior School</t>
  </si>
  <si>
    <t>Stalham Academy</t>
  </si>
  <si>
    <t>Snettisham Primary School</t>
  </si>
  <si>
    <t>Filby Primary School</t>
  </si>
  <si>
    <t>Foulsham Primary School Academy</t>
  </si>
  <si>
    <t>Edith Cavell Academy and Nursery</t>
  </si>
  <si>
    <t>West Lynn Primary School</t>
  </si>
  <si>
    <t>Garvestone Community Primary School</t>
  </si>
  <si>
    <t>Thomas Bullock Church of England Primary and Nursery Academy</t>
  </si>
  <si>
    <t>Great Dunham Primary School</t>
  </si>
  <si>
    <t>Antingham and Southrepps Primary School</t>
  </si>
  <si>
    <t>Cherry Tree Academy Trust Marham Junior</t>
  </si>
  <si>
    <t>Holy Cross Church of England Primary School</t>
  </si>
  <si>
    <t>Hemblington Primary School</t>
  </si>
  <si>
    <t>Wensum Junior School</t>
  </si>
  <si>
    <t>Great Hockham Primary School and Nursery</t>
  </si>
  <si>
    <t>Eaton Primary School</t>
  </si>
  <si>
    <t>Stradbroke Primary Academy</t>
  </si>
  <si>
    <t>Cobholm Primary Academy</t>
  </si>
  <si>
    <t>St Michael's Church of England Academy</t>
  </si>
  <si>
    <t>Tuckswood Academy</t>
  </si>
  <si>
    <t>Middleton Church of England Primary Academy</t>
  </si>
  <si>
    <t>Swaffham CofE Primary Academy</t>
  </si>
  <si>
    <t>Peterhouse CofE Primary Academy</t>
  </si>
  <si>
    <t>Little Snoring Community Primary Academy</t>
  </si>
  <si>
    <t>Lingwood Primary Academy</t>
  </si>
  <si>
    <t>Marshland St James Primary and Nursery School</t>
  </si>
  <si>
    <t>Dereham Church of England Junior Academy</t>
  </si>
  <si>
    <t>Sporle Church of England Primary Academy</t>
  </si>
  <si>
    <t>Narborough Church of England Primary Academy</t>
  </si>
  <si>
    <t>Castle Acre Church of England Primary Academy</t>
  </si>
  <si>
    <t>Southery Academy</t>
  </si>
  <si>
    <t>The Bishop's Church of England Primary Academy</t>
  </si>
  <si>
    <t>North Walsham Infant School</t>
  </si>
  <si>
    <t>Millfield Primary School</t>
  </si>
  <si>
    <t>Henderson Green Primary Academy</t>
  </si>
  <si>
    <t>Charles Darwin Primary School</t>
  </si>
  <si>
    <t>Reepham Primary School</t>
  </si>
  <si>
    <t>Reedham Primary School</t>
  </si>
  <si>
    <t>Old Buckenham Primary School and Nursery</t>
  </si>
  <si>
    <t>Wroughton Junior Academy</t>
  </si>
  <si>
    <t>Stalham Infant School and Nursery</t>
  </si>
  <si>
    <t>Edward Worlledge Ormiston Academy</t>
  </si>
  <si>
    <t>Bawdeswell Community Primary School</t>
  </si>
  <si>
    <t>Watton Westfield Infant and Nursery School</t>
  </si>
  <si>
    <t>Upwell Academy</t>
  </si>
  <si>
    <t>Seething and Mundham Primary School</t>
  </si>
  <si>
    <t>North Wootton Academy</t>
  </si>
  <si>
    <t>Blenheim Park Academy</t>
  </si>
  <si>
    <t>Hillside Avenue Primary and Nursery School, Thorpe</t>
  </si>
  <si>
    <t>Mattishall Primary School</t>
  </si>
  <si>
    <t>Tivetshall Community Primary School</t>
  </si>
  <si>
    <t>Emneth Academy</t>
  </si>
  <si>
    <t>Burnham Market Primary School</t>
  </si>
  <si>
    <t>Reffley Academy</t>
  </si>
  <si>
    <t>Rockland St Mary Primary School</t>
  </si>
  <si>
    <t>Surlingham Primary School</t>
  </si>
  <si>
    <t>Thurlton Primary School</t>
  </si>
  <si>
    <t>Wells-Next-the-Sea Primary and Nursery School</t>
  </si>
  <si>
    <t>Admirals Academy</t>
  </si>
  <si>
    <t>Norwich Road Academy</t>
  </si>
  <si>
    <t>Corpusty Primary School</t>
  </si>
  <si>
    <t>Spooner Row Primary School</t>
  </si>
  <si>
    <t>Clenchwarton Primary School</t>
  </si>
  <si>
    <t>Drayton Community Infant School</t>
  </si>
  <si>
    <t>Kenninghall Primary School</t>
  </si>
  <si>
    <t>Angel Road Junior School</t>
  </si>
  <si>
    <t>Heacham Infant and Nursery School</t>
  </si>
  <si>
    <t>Diss Church of England Junior Academy</t>
  </si>
  <si>
    <t>St. Clements Hill Primary Academy</t>
  </si>
  <si>
    <t>Raleigh Infant Academy</t>
  </si>
  <si>
    <t>Greenpark Academy</t>
  </si>
  <si>
    <t>Highgate Infant School</t>
  </si>
  <si>
    <t>Nelson Infant School</t>
  </si>
  <si>
    <t>Nightingale Infant &amp; Nursery School</t>
  </si>
  <si>
    <t>Brisley Church of England Primary Academy</t>
  </si>
  <si>
    <t>Winterton Primary School and Nursery</t>
  </si>
  <si>
    <t>White House Farm</t>
  </si>
  <si>
    <t>Wymondham College Prep School</t>
  </si>
  <si>
    <t>Walpole Cross Keys Primary School</t>
  </si>
  <si>
    <t>Watton Junior School</t>
  </si>
  <si>
    <t>Parker's Church of England Primary Academy</t>
  </si>
  <si>
    <t>Caston Church of England Primary Academy</t>
  </si>
  <si>
    <t>St Germans Academy</t>
  </si>
  <si>
    <t>Magdalen Academy</t>
  </si>
  <si>
    <t>Wimbotsham and Stow Academy</t>
  </si>
  <si>
    <t>King's Oak Academy</t>
  </si>
  <si>
    <t>Newton Flotman Church of England Primary Academy</t>
  </si>
  <si>
    <t>Garboldisham Church of England Primary Academy</t>
  </si>
  <si>
    <t>Queensway Junior Academy</t>
  </si>
  <si>
    <t>Cherry Tree Academy Trust Marham Infant</t>
  </si>
  <si>
    <t>Firside Junior School</t>
  </si>
  <si>
    <t>Queensway Infant Academy and Nursery</t>
  </si>
  <si>
    <t>Robert Kett Primary School</t>
  </si>
  <si>
    <t>Howard Junior School</t>
  </si>
  <si>
    <t>North Elmham Church of England Primary Academy</t>
  </si>
  <si>
    <t>Cringleford Prep</t>
  </si>
  <si>
    <t>Sacred Heart Catholic Primary School, Swaffham</t>
  </si>
  <si>
    <t>Heather Avenue Infant School</t>
  </si>
  <si>
    <t>Valley Primary Academy</t>
  </si>
  <si>
    <t>Manor Field Infant and Nursery School</t>
  </si>
  <si>
    <t>Iceni Primary Academy</t>
  </si>
  <si>
    <t>Arden Grove Infant and Nursery School</t>
  </si>
  <si>
    <t>Colman Junior School</t>
  </si>
  <si>
    <t>Colman Infant School</t>
  </si>
  <si>
    <t>George White Junior School</t>
  </si>
  <si>
    <t>Mousehold Infant &amp; Nursery School</t>
  </si>
  <si>
    <t>Lionwood Junior School</t>
  </si>
  <si>
    <t>Angel Road Infant School</t>
  </si>
  <si>
    <t>Wroughton Infant Academy</t>
  </si>
  <si>
    <t>Ormiston Cliff Park Primary Academy</t>
  </si>
  <si>
    <t>Northgate Primary School</t>
  </si>
  <si>
    <t>King's Park Infant School, Dereham</t>
  </si>
  <si>
    <t>Kinsale Junior School</t>
  </si>
  <si>
    <t>Lodge Lane Infant School</t>
  </si>
  <si>
    <t>Garrick Green Infant School</t>
  </si>
  <si>
    <t>Fakenham Infant and Nursery School</t>
  </si>
  <si>
    <t>Ghost Hill Infant and Nursery School</t>
  </si>
  <si>
    <t>North Walsham Junior School</t>
  </si>
  <si>
    <t>Southtown Primary School</t>
  </si>
  <si>
    <t>Glebeland Community Primary School</t>
  </si>
  <si>
    <t>Astley Primary School</t>
  </si>
  <si>
    <t>East Ruston Infant School &amp; Nursery</t>
  </si>
  <si>
    <t>Greyfriars Academy</t>
  </si>
  <si>
    <t>St Martin At Shouldham Church of England Primary Academy</t>
  </si>
  <si>
    <t>Gaywood Primary School</t>
  </si>
  <si>
    <t>Acle Church of England Primary Academy</t>
  </si>
  <si>
    <t>Alburgh With Denton Church of England Primary Academy</t>
  </si>
  <si>
    <t>St Peter and St Paul Church of England Primary Academy &amp; Nursery</t>
  </si>
  <si>
    <t>Cawston Church of England Primary Academy</t>
  </si>
  <si>
    <t>St Peter's CofE Primary Academy, Easton</t>
  </si>
  <si>
    <t>Happisburgh Church of England Primary Academy</t>
  </si>
  <si>
    <t>Hickling CofE Infants Academy</t>
  </si>
  <si>
    <t>St Mary's Church of England Junior Academy</t>
  </si>
  <si>
    <t>Duchy of Lancaster Methwold CofE Primary School</t>
  </si>
  <si>
    <t>Mundford Church of England Primary Academy</t>
  </si>
  <si>
    <t>Scole Church of England Primary Academy</t>
  </si>
  <si>
    <t>All Saints Academy</t>
  </si>
  <si>
    <t>Sutton Church of England Infant Acdemy</t>
  </si>
  <si>
    <t>Tacolneston Church of England Primary Academy</t>
  </si>
  <si>
    <t>Gayton Church of England Primary Academy</t>
  </si>
  <si>
    <t>Hilgay Riverside Academy</t>
  </si>
  <si>
    <t>Tilney All Saints CofE Primary School</t>
  </si>
  <si>
    <t>Rudham CofE Primary Academy</t>
  </si>
  <si>
    <t>Dickleburgh Church of England Primary Academy (With Pre-School)</t>
  </si>
  <si>
    <t>Hockering Church of England Primary Academy</t>
  </si>
  <si>
    <t>Hopton Church of England Primary Academy</t>
  </si>
  <si>
    <t>Lyng Church of England Primary Academy</t>
  </si>
  <si>
    <t>Catfield CofE Primary Academy</t>
  </si>
  <si>
    <t>Colkirk Church of England Primary Academy</t>
  </si>
  <si>
    <t>Earsham Church of England  Primary Academy</t>
  </si>
  <si>
    <t>Gooderstone Church of England Primary Academy</t>
  </si>
  <si>
    <t>Little Plumstead Church of England Primary Academy</t>
  </si>
  <si>
    <t>Morley Church of England Primary Academy</t>
  </si>
  <si>
    <t>The Norman Church of England Primary School, Northwold</t>
  </si>
  <si>
    <t>St Mary's Church of England Primary Academy</t>
  </si>
  <si>
    <t>Sculthorpe Church of England Primary Academy</t>
  </si>
  <si>
    <t>Yaxham Church of England Primary Academy</t>
  </si>
  <si>
    <t>St Augustine's Catholic Primary School, Costessey</t>
  </si>
  <si>
    <t>Brancaster CofE Primary Academy</t>
  </si>
  <si>
    <t>Flitcham Church of England Primary Academy</t>
  </si>
  <si>
    <t>Sandringham and West Newton Church of England Primary Academy</t>
  </si>
  <si>
    <t>Anthony Curton CofE Primary School</t>
  </si>
  <si>
    <t>St Martha's Catholic Primary School</t>
  </si>
  <si>
    <t>Gillingham St Michael's Church of England Primary Academy</t>
  </si>
  <si>
    <t>Whitefriars Church of England Primary Academy</t>
  </si>
  <si>
    <t>St Mary and St Peter Catholic Primary School</t>
  </si>
  <si>
    <t>All Saints Stibbard Church of England Primary Academy and Nursery</t>
  </si>
  <si>
    <t>Great Witchingham Church of England Primary Academy</t>
  </si>
  <si>
    <t>Bluebell Primary School</t>
  </si>
  <si>
    <t>Bignold Primary School and Nursery</t>
  </si>
  <si>
    <t>Lionwood Infant and Nursery School</t>
  </si>
  <si>
    <t>Heartsease Primary Academy</t>
  </si>
  <si>
    <t>Dussindale Primary School</t>
  </si>
  <si>
    <t>Heacham Junior School</t>
  </si>
  <si>
    <t>Gresham Village School</t>
  </si>
  <si>
    <t>Dereham Church of England Infant and Nursery Academy</t>
  </si>
  <si>
    <t>Docking Church of England Primary Academy and Nursery</t>
  </si>
  <si>
    <t>Thompson Primary School</t>
  </si>
  <si>
    <t>The Nicholas Hamond Academy</t>
  </si>
  <si>
    <t>Northgate High School</t>
  </si>
  <si>
    <t>Fakenham Academy</t>
  </si>
  <si>
    <t>Hellesdon High School</t>
  </si>
  <si>
    <t>Hobart High School</t>
  </si>
  <si>
    <t>North Walsham High School</t>
  </si>
  <si>
    <t>Hethersett Academy</t>
  </si>
  <si>
    <t>Cliff Park Ormiston Academy</t>
  </si>
  <si>
    <t>St Clement's High School</t>
  </si>
  <si>
    <t>Jane Austen College</t>
  </si>
  <si>
    <t>University Technical College Norfolk</t>
  </si>
  <si>
    <t>Caister Academy</t>
  </si>
  <si>
    <t>Stalham High School</t>
  </si>
  <si>
    <t>Sewell Park Academy</t>
  </si>
  <si>
    <t>Hewett Academy</t>
  </si>
  <si>
    <t>Marshland High School</t>
  </si>
  <si>
    <t>Great Yarmouth Charter Academy</t>
  </si>
  <si>
    <t>Smithdon High School</t>
  </si>
  <si>
    <t>Long Stratton High School</t>
  </si>
  <si>
    <t>Sprowston Community Academy</t>
  </si>
  <si>
    <t>Downham Market Academy</t>
  </si>
  <si>
    <t>Flegg High Ormiston Academy</t>
  </si>
  <si>
    <t>Wayland Academy</t>
  </si>
  <si>
    <t>King Edward VII Academy</t>
  </si>
  <si>
    <t>Broadland High Ormiston Academy</t>
  </si>
  <si>
    <t>Reepham High School and College</t>
  </si>
  <si>
    <t>Framingham Earl High School</t>
  </si>
  <si>
    <t>Attleborough Academy</t>
  </si>
  <si>
    <t>Old Buckenham High School</t>
  </si>
  <si>
    <t>Alderman Peel High School</t>
  </si>
  <si>
    <t>Wymondham High Academy</t>
  </si>
  <si>
    <t>City of Norwich School, An Ormiston Academy</t>
  </si>
  <si>
    <t>Springwood High School</t>
  </si>
  <si>
    <t>Thorpe St Andrew School and Sixth Form</t>
  </si>
  <si>
    <t>Taverham High School</t>
  </si>
  <si>
    <t>Dereham Neatherd High School</t>
  </si>
  <si>
    <t>Diss High School</t>
  </si>
  <si>
    <t>Notre Dame High School, Norwich</t>
  </si>
  <si>
    <t>Wymondham College</t>
  </si>
  <si>
    <t>Cromer Academy</t>
  </si>
  <si>
    <t>Acle Academy</t>
  </si>
  <si>
    <t>Sheringham High School</t>
  </si>
  <si>
    <t>Lynn Grove Academy</t>
  </si>
  <si>
    <t>The Open Academy</t>
  </si>
  <si>
    <t>City Academy Norwich</t>
  </si>
  <si>
    <t>Ormiston Victory Academy</t>
  </si>
  <si>
    <t>Ormiston Venture Academy</t>
  </si>
  <si>
    <t>King's Lynn Academy</t>
  </si>
  <si>
    <t>The Thetford Academy</t>
  </si>
  <si>
    <t>The Harleston Sancroft Academy (a 3-16 Church of England School)</t>
  </si>
  <si>
    <t>Litcham School</t>
  </si>
  <si>
    <t>Iceni Secondary Academy</t>
  </si>
  <si>
    <t>Silfield Primary School</t>
  </si>
  <si>
    <t>Total Notional SEN</t>
  </si>
  <si>
    <t>% of schools total</t>
  </si>
  <si>
    <t xml:space="preserve">of </t>
  </si>
  <si>
    <t>of</t>
  </si>
  <si>
    <t>Schools Block 25/26</t>
  </si>
  <si>
    <t>£667.686m</t>
  </si>
  <si>
    <t>£677.386m</t>
  </si>
  <si>
    <t>Schools Block with £9.7m added</t>
  </si>
  <si>
    <t>Notional SEN Methodology (% of factor):</t>
  </si>
  <si>
    <t>Current 25-26:</t>
  </si>
  <si>
    <t>No Block Transfer:</t>
  </si>
  <si>
    <t>12.1% Notional SEN:</t>
  </si>
  <si>
    <t>11.5% Notional SEN:</t>
  </si>
  <si>
    <t>Basic Per Pupil Entitlement</t>
  </si>
  <si>
    <t>Deprivation (IDACI/FSM/FS6)</t>
  </si>
  <si>
    <t>Low Prior Attainment</t>
  </si>
  <si>
    <t>Lump Sums</t>
  </si>
  <si>
    <t>Academy Trust
 (where applicable)</t>
  </si>
  <si>
    <t>The Wensum Trust</t>
  </si>
  <si>
    <t>Diocese of Norwich St Benet’s Multi Academy Trust</t>
  </si>
  <si>
    <t xml:space="preserve">Sapientia Education Trust </t>
  </si>
  <si>
    <t>Clarion Corvus Trust</t>
  </si>
  <si>
    <t>Broad Horizons Education Trust Boudica Schools Trust</t>
  </si>
  <si>
    <t>Cooperative Education East.</t>
  </si>
  <si>
    <t>Unity Education Trust</t>
  </si>
  <si>
    <t xml:space="preserve">St John the Baptist MAT </t>
  </si>
  <si>
    <t>Inspiration Trust</t>
  </si>
  <si>
    <t>Sapientia Education Trust</t>
  </si>
  <si>
    <t xml:space="preserve">Evolution Academy Trust </t>
  </si>
  <si>
    <t>Synergy Multi Academy Trust</t>
  </si>
  <si>
    <t>Creative Education Trust</t>
  </si>
  <si>
    <t>Ormiston Academies Trust schools</t>
  </si>
  <si>
    <t>The Diocese of Norwich Education &amp; Academies Trust</t>
  </si>
  <si>
    <t>Eastern MAT</t>
  </si>
  <si>
    <t>Diocese of Ely Multi Academy Trust</t>
  </si>
  <si>
    <t>West Norfolk Academies Trust</t>
  </si>
  <si>
    <t>Evolution Academy Trust</t>
  </si>
  <si>
    <t>Cherry Tree Academy Trust Marham</t>
  </si>
  <si>
    <t>Broad Horizons Education Trust (Boudica Schools Trust (The Yare Education Trust to 30 June 2022))</t>
  </si>
  <si>
    <t>Unity Schools Partnership</t>
  </si>
  <si>
    <t>Enrich Learning Trust</t>
  </si>
  <si>
    <t>The Consortium Multi Academy Trust</t>
  </si>
  <si>
    <t>Ad Meliora Academy Trust</t>
  </si>
  <si>
    <t>Inclusive Schools Trust</t>
  </si>
  <si>
    <t>St John the Baptist MAT</t>
  </si>
  <si>
    <t>Academy Transformation Trust</t>
  </si>
  <si>
    <t>Kingfisher Schools Trust</t>
  </si>
  <si>
    <t>Diocese of Ely Multi Academy Trust (Riverside Academy)</t>
  </si>
  <si>
    <t>Community Schools Trust, London (MAT)</t>
  </si>
  <si>
    <t>The Eastern Learning Alliance</t>
  </si>
  <si>
    <t>Ormiston Academy</t>
  </si>
  <si>
    <t xml:space="preserve">Enrich Learning Trust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</si>
</sst>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xf>
    <xf numFmtId="10" fontId="0" fillId="0" borderId="0" xfId="1" applyNumberFormat="1" applyFont="1" applyAlignment="1">
      <alignment horizontal="center"/>
    </xf>
    <xf numFmtId="10" fontId="0" fillId="0" borderId="0" xfId="1" applyNumberFormat="1" applyFont="1"/>
    <xf numFmtId="1" fontId="0" fillId="0" borderId="0" xfId="0" applyNumberFormat="1"/>
    <xf numFmtId="165" fontId="2" fillId="0" borderId="0" xfId="0" applyNumberFormat="1" applyFont="1" applyAlignment="1">
      <alignment horizontal="center"/>
    </xf>
    <xf numFmtId="10" fontId="2" fillId="0" borderId="0" xfId="1" applyNumberFormat="1" applyFont="1" applyAlignment="1">
      <alignment horizontal="center"/>
    </xf>
    <xf numFmtId="0" fontId="2" fillId="0" borderId="1" xfId="0" applyFont="1" applyBorder="1"/>
    <xf numFmtId="165" fontId="0" fillId="0" borderId="1" xfId="0" applyNumberFormat="1" applyBorder="1" applyAlignment="1">
      <alignment horizontal="center"/>
    </xf>
    <xf numFmtId="165" fontId="0" fillId="2" borderId="1" xfId="0" applyNumberFormat="1" applyFill="1" applyBorder="1" applyAlignment="1">
      <alignment horizontal="center"/>
    </xf>
    <xf numFmtId="0" fontId="2" fillId="0" borderId="2" xfId="0" applyFont="1" applyBorder="1"/>
    <xf numFmtId="165" fontId="0" fillId="0" borderId="2" xfId="0" applyNumberFormat="1" applyBorder="1" applyAlignment="1">
      <alignment horizontal="center"/>
    </xf>
    <xf numFmtId="165" fontId="0" fillId="2" borderId="2" xfId="0" applyNumberFormat="1" applyFill="1" applyBorder="1" applyAlignment="1">
      <alignment horizontal="center"/>
    </xf>
    <xf numFmtId="0" fontId="2" fillId="0" borderId="3" xfId="0" applyFont="1" applyBorder="1"/>
    <xf numFmtId="0" fontId="2" fillId="0" borderId="4" xfId="0" applyFont="1" applyBorder="1"/>
    <xf numFmtId="165" fontId="2" fillId="0" borderId="4" xfId="0" applyNumberFormat="1" applyFont="1" applyBorder="1" applyAlignment="1">
      <alignment horizontal="center"/>
    </xf>
    <xf numFmtId="165" fontId="2" fillId="2" borderId="4" xfId="0" applyNumberFormat="1" applyFont="1" applyFill="1" applyBorder="1" applyAlignment="1">
      <alignment horizontal="center"/>
    </xf>
    <xf numFmtId="164" fontId="0" fillId="0" borderId="0" xfId="0" applyNumberFormat="1"/>
    <xf numFmtId="2" fontId="0" fillId="0" borderId="0" xfId="1" applyNumberFormat="1" applyFont="1"/>
    <xf numFmtId="2" fontId="0" fillId="0" borderId="0" xfId="0" applyNumberFormat="1"/>
    <xf numFmtId="165" fontId="0" fillId="0" borderId="0" xfId="0" applyNumberFormat="1" applyAlignment="1">
      <alignment horizontal="center"/>
    </xf>
    <xf numFmtId="0" fontId="2" fillId="2" borderId="1" xfId="0" applyFont="1" applyFill="1" applyBorder="1"/>
    <xf numFmtId="0" fontId="2" fillId="2" borderId="2" xfId="0" applyFont="1" applyFill="1" applyBorder="1"/>
    <xf numFmtId="0" fontId="2" fillId="2" borderId="4" xfId="0" applyFont="1" applyFill="1" applyBorder="1"/>
    <xf numFmtId="0" fontId="2" fillId="0" borderId="0" xfId="0" applyFont="1" applyAlignment="1">
      <alignment horizontal="center"/>
    </xf>
    <xf numFmtId="0" fontId="2" fillId="0" borderId="8" xfId="0" applyFont="1" applyBorder="1" applyAlignment="1">
      <alignment horizontal="center" vertical="center" wrapText="1"/>
    </xf>
    <xf numFmtId="165" fontId="2" fillId="0" borderId="0" xfId="0" applyNumberFormat="1" applyFont="1"/>
    <xf numFmtId="165" fontId="2" fillId="2" borderId="1" xfId="0" applyNumberFormat="1" applyFont="1" applyFill="1" applyBorder="1"/>
    <xf numFmtId="165" fontId="0" fillId="3" borderId="1" xfId="0" applyNumberFormat="1" applyFill="1" applyBorder="1" applyAlignment="1">
      <alignment horizontal="center"/>
    </xf>
    <xf numFmtId="165" fontId="2" fillId="3" borderId="4" xfId="0" applyNumberFormat="1" applyFont="1" applyFill="1" applyBorder="1" applyAlignment="1">
      <alignment horizontal="center"/>
    </xf>
    <xf numFmtId="0" fontId="2" fillId="0" borderId="5" xfId="0" applyFont="1" applyBorder="1"/>
    <xf numFmtId="0" fontId="2" fillId="0" borderId="6" xfId="0" applyFont="1" applyBorder="1"/>
    <xf numFmtId="0" fontId="2" fillId="3"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2" fillId="0" borderId="8" xfId="0" applyNumberFormat="1" applyFont="1" applyBorder="1" applyAlignment="1">
      <alignment horizontal="center" vertical="center" wrapText="1"/>
    </xf>
    <xf numFmtId="0" fontId="2" fillId="2" borderId="6" xfId="0" applyFont="1" applyFill="1" applyBorder="1"/>
    <xf numFmtId="0" fontId="3" fillId="0" borderId="0" xfId="0" applyFont="1" applyAlignment="1">
      <alignment wrapText="1"/>
    </xf>
    <xf numFmtId="0" fontId="0" fillId="0" borderId="0" xfId="0" applyAlignment="1">
      <alignment wrapText="1"/>
    </xf>
    <xf numFmtId="0" fontId="2" fillId="0" borderId="0" xfId="0" applyFont="1" applyAlignment="1">
      <alignment wrapText="1"/>
    </xf>
    <xf numFmtId="0" fontId="0" fillId="0" borderId="0" xfId="0" quotePrefix="1" applyAlignment="1">
      <alignment wrapText="1"/>
    </xf>
    <xf numFmtId="0" fontId="2" fillId="0" borderId="11" xfId="0" applyFont="1" applyBorder="1"/>
    <xf numFmtId="0" fontId="2" fillId="0" borderId="12" xfId="0" applyFont="1" applyBorder="1"/>
    <xf numFmtId="0" fontId="2" fillId="0" borderId="12" xfId="0" applyFont="1" applyBorder="1" applyAlignment="1">
      <alignment horizontal="center"/>
    </xf>
    <xf numFmtId="0" fontId="0" fillId="0" borderId="12" xfId="0" applyBorder="1" applyAlignment="1">
      <alignment horizontal="center"/>
    </xf>
    <xf numFmtId="0" fontId="2" fillId="0" borderId="13" xfId="0" applyFont="1" applyBorder="1" applyAlignment="1">
      <alignment horizontal="center"/>
    </xf>
    <xf numFmtId="0" fontId="2" fillId="0" borderId="14" xfId="0" applyFont="1" applyBorder="1"/>
    <xf numFmtId="0" fontId="0" fillId="0" borderId="9" xfId="0" applyBorder="1"/>
    <xf numFmtId="9" fontId="2" fillId="0" borderId="0" xfId="1" applyFont="1" applyBorder="1" applyAlignment="1">
      <alignment horizontal="center"/>
    </xf>
    <xf numFmtId="10" fontId="0" fillId="0" borderId="0" xfId="1" applyNumberFormat="1" applyFont="1" applyBorder="1" applyAlignment="1">
      <alignment horizontal="center"/>
    </xf>
    <xf numFmtId="9" fontId="2" fillId="0" borderId="9" xfId="1" applyFont="1" applyBorder="1" applyAlignment="1">
      <alignment horizontal="center"/>
    </xf>
    <xf numFmtId="10" fontId="2" fillId="0" borderId="0" xfId="0" applyNumberFormat="1" applyFont="1" applyAlignment="1">
      <alignment horizontal="center"/>
    </xf>
    <xf numFmtId="10" fontId="2" fillId="0" borderId="9" xfId="0" applyNumberFormat="1" applyFont="1" applyBorder="1" applyAlignment="1">
      <alignment horizontal="center"/>
    </xf>
    <xf numFmtId="0" fontId="2" fillId="0" borderId="15" xfId="0" applyFont="1" applyBorder="1"/>
    <xf numFmtId="0" fontId="2" fillId="0" borderId="10" xfId="0" applyFont="1" applyBorder="1"/>
    <xf numFmtId="9" fontId="2" fillId="0" borderId="10" xfId="0" applyNumberFormat="1" applyFont="1" applyBorder="1" applyAlignment="1">
      <alignment horizontal="center"/>
    </xf>
    <xf numFmtId="0" fontId="2" fillId="0" borderId="10" xfId="0" applyFont="1" applyBorder="1" applyAlignment="1">
      <alignment horizontal="center"/>
    </xf>
    <xf numFmtId="0" fontId="0" fillId="0" borderId="10" xfId="0" applyBorder="1" applyAlignment="1">
      <alignment horizontal="center"/>
    </xf>
    <xf numFmtId="9" fontId="2" fillId="0" borderId="16" xfId="0" applyNumberFormat="1"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wrapText="1"/>
    </xf>
    <xf numFmtId="0" fontId="2" fillId="0" borderId="7" xfId="0" applyFont="1" applyBorder="1" applyAlignment="1">
      <alignment horizontal="center" wrapText="1"/>
    </xf>
    <xf numFmtId="0" fontId="2" fillId="0" borderId="6" xfId="0" applyFont="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15C5-0125-4BF4-9438-03B899CCBEE5}">
  <dimension ref="A1:A22"/>
  <sheetViews>
    <sheetView tabSelected="1" workbookViewId="0">
      <selection activeCell="A2" sqref="A2"/>
    </sheetView>
  </sheetViews>
  <sheetFormatPr defaultRowHeight="15" x14ac:dyDescent="0.25"/>
  <cols>
    <col min="1" max="1" width="87.140625" style="39" customWidth="1"/>
  </cols>
  <sheetData>
    <row r="1" spans="1:1" ht="15.75" x14ac:dyDescent="0.25">
      <c r="A1" s="38" t="s">
        <v>0</v>
      </c>
    </row>
    <row r="3" spans="1:1" ht="30" x14ac:dyDescent="0.25">
      <c r="A3" s="39" t="s">
        <v>1</v>
      </c>
    </row>
    <row r="4" spans="1:1" ht="45" x14ac:dyDescent="0.25">
      <c r="A4" s="39" t="s">
        <v>2</v>
      </c>
    </row>
    <row r="6" spans="1:1" ht="45" x14ac:dyDescent="0.25">
      <c r="A6" s="39" t="s">
        <v>3</v>
      </c>
    </row>
    <row r="7" spans="1:1" ht="30" x14ac:dyDescent="0.25">
      <c r="A7" s="39" t="s">
        <v>4</v>
      </c>
    </row>
    <row r="8" spans="1:1" ht="75" x14ac:dyDescent="0.25">
      <c r="A8" s="39" t="s">
        <v>5</v>
      </c>
    </row>
    <row r="10" spans="1:1" ht="45" x14ac:dyDescent="0.25">
      <c r="A10" s="39" t="s">
        <v>6</v>
      </c>
    </row>
    <row r="12" spans="1:1" x14ac:dyDescent="0.25">
      <c r="A12" s="40" t="s">
        <v>7</v>
      </c>
    </row>
    <row r="13" spans="1:1" x14ac:dyDescent="0.25">
      <c r="A13" s="39" t="s">
        <v>8</v>
      </c>
    </row>
    <row r="15" spans="1:1" ht="30" x14ac:dyDescent="0.25">
      <c r="A15" s="41" t="s">
        <v>9</v>
      </c>
    </row>
    <row r="16" spans="1:1" ht="30" x14ac:dyDescent="0.25">
      <c r="A16" s="39" t="s">
        <v>10</v>
      </c>
    </row>
    <row r="18" spans="1:1" x14ac:dyDescent="0.25">
      <c r="A18" s="41" t="s">
        <v>11</v>
      </c>
    </row>
    <row r="19" spans="1:1" ht="30" x14ac:dyDescent="0.25">
      <c r="A19" s="39" t="s">
        <v>12</v>
      </c>
    </row>
    <row r="20" spans="1:1" ht="30" x14ac:dyDescent="0.25">
      <c r="A20" s="39" t="s">
        <v>13</v>
      </c>
    </row>
    <row r="22" spans="1:1" ht="45" x14ac:dyDescent="0.25">
      <c r="A22" s="40" t="s">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B832-125D-4020-9B73-8F93AAF322C7}">
  <sheetPr>
    <pageSetUpPr fitToPage="1"/>
  </sheetPr>
  <dimension ref="A1:S415"/>
  <sheetViews>
    <sheetView zoomScale="98" zoomScaleNormal="85"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1" max="1" width="8.7109375" style="1"/>
    <col min="2" max="3" width="31.42578125" style="1" customWidth="1"/>
    <col min="4" max="6" width="12.5703125" style="1" customWidth="1"/>
    <col min="7" max="9" width="12.5703125" style="26" customWidth="1"/>
    <col min="10" max="10" width="1.85546875" style="1" customWidth="1"/>
    <col min="11" max="12" width="12.42578125" style="1" customWidth="1"/>
    <col min="13" max="13" width="1.85546875" style="1" customWidth="1"/>
    <col min="14" max="14" width="14.140625" style="3" customWidth="1"/>
    <col min="15" max="16" width="16.5703125" style="3" customWidth="1"/>
    <col min="17" max="17" width="1.85546875" style="3" customWidth="1"/>
    <col min="18" max="18" width="20.85546875" bestFit="1" customWidth="1"/>
    <col min="19" max="19" width="17.85546875" customWidth="1"/>
  </cols>
  <sheetData>
    <row r="1" spans="1:19" ht="29.25" customHeight="1" x14ac:dyDescent="0.25">
      <c r="A1" s="32"/>
      <c r="B1" s="33"/>
      <c r="C1" s="33"/>
      <c r="D1" s="60" t="s">
        <v>15</v>
      </c>
      <c r="E1" s="61"/>
      <c r="F1" s="61"/>
      <c r="G1" s="63" t="s">
        <v>16</v>
      </c>
      <c r="H1" s="65"/>
      <c r="I1" s="64"/>
      <c r="J1" s="37"/>
      <c r="K1" s="63" t="s">
        <v>17</v>
      </c>
      <c r="L1" s="64"/>
      <c r="M1" s="37"/>
      <c r="N1" s="60" t="s">
        <v>0</v>
      </c>
      <c r="O1" s="61"/>
      <c r="P1" s="61"/>
      <c r="Q1" s="61"/>
      <c r="R1" s="61"/>
      <c r="S1" s="62"/>
    </row>
    <row r="2" spans="1:19" s="2" customFormat="1" ht="120" x14ac:dyDescent="0.25">
      <c r="A2" s="27" t="s">
        <v>18</v>
      </c>
      <c r="B2" s="27" t="s">
        <v>19</v>
      </c>
      <c r="C2" s="27" t="s">
        <v>451</v>
      </c>
      <c r="D2" s="27" t="s">
        <v>20</v>
      </c>
      <c r="E2" s="34" t="s">
        <v>21</v>
      </c>
      <c r="F2" s="34" t="s">
        <v>22</v>
      </c>
      <c r="G2" s="27" t="s">
        <v>23</v>
      </c>
      <c r="H2" s="34" t="s">
        <v>24</v>
      </c>
      <c r="I2" s="34" t="s">
        <v>25</v>
      </c>
      <c r="J2" s="35"/>
      <c r="K2" s="27" t="s">
        <v>26</v>
      </c>
      <c r="L2" s="27" t="s">
        <v>27</v>
      </c>
      <c r="M2" s="35"/>
      <c r="N2" s="27" t="s">
        <v>28</v>
      </c>
      <c r="O2" s="36" t="s">
        <v>29</v>
      </c>
      <c r="P2" s="27" t="s">
        <v>30</v>
      </c>
      <c r="Q2" s="35"/>
      <c r="R2" s="27" t="s">
        <v>31</v>
      </c>
      <c r="S2" s="27" t="s">
        <v>32</v>
      </c>
    </row>
    <row r="3" spans="1:19" x14ac:dyDescent="0.25">
      <c r="A3" s="9">
        <v>9262000</v>
      </c>
      <c r="B3" s="9" t="s">
        <v>33</v>
      </c>
      <c r="C3" s="9"/>
      <c r="D3" s="10">
        <v>694591.74173203425</v>
      </c>
      <c r="E3" s="30">
        <v>986.95174727688755</v>
      </c>
      <c r="F3" s="30">
        <v>0</v>
      </c>
      <c r="G3" s="10">
        <v>708199.00394160976</v>
      </c>
      <c r="H3" s="30">
        <v>0</v>
      </c>
      <c r="I3" s="30">
        <v>0</v>
      </c>
      <c r="J3" s="29"/>
      <c r="K3" s="10">
        <v>8505.7295332205249</v>
      </c>
      <c r="L3" s="10">
        <f t="shared" ref="L3:L66" si="0">G3-D3</f>
        <v>13607.262209575507</v>
      </c>
      <c r="M3" s="23"/>
      <c r="N3" s="10">
        <v>59010.995925746363</v>
      </c>
      <c r="O3" s="10">
        <v>7417.5626263877202</v>
      </c>
      <c r="P3" s="10">
        <f>SUM(N3:O3)</f>
        <v>66428.558552134084</v>
      </c>
      <c r="Q3" s="11"/>
      <c r="R3" s="10">
        <v>75910.481189976839</v>
      </c>
      <c r="S3" s="10">
        <v>73554.463933325664</v>
      </c>
    </row>
    <row r="4" spans="1:19" x14ac:dyDescent="0.25">
      <c r="A4" s="9">
        <v>9262001</v>
      </c>
      <c r="B4" s="9" t="s">
        <v>34</v>
      </c>
      <c r="C4" s="9"/>
      <c r="D4" s="10">
        <v>1037875.2830128849</v>
      </c>
      <c r="E4" s="30">
        <v>0</v>
      </c>
      <c r="F4" s="30">
        <v>0</v>
      </c>
      <c r="G4" s="10">
        <v>1059776.763055017</v>
      </c>
      <c r="H4" s="30">
        <v>0</v>
      </c>
      <c r="I4" s="30">
        <v>0</v>
      </c>
      <c r="J4" s="29"/>
      <c r="K4" s="10">
        <v>14245.629824655131</v>
      </c>
      <c r="L4" s="10">
        <f t="shared" si="0"/>
        <v>21901.480042132083</v>
      </c>
      <c r="M4" s="23"/>
      <c r="N4" s="10">
        <v>103183.21595981522</v>
      </c>
      <c r="O4" s="10">
        <v>16282.876043933749</v>
      </c>
      <c r="P4" s="10">
        <f t="shared" ref="P4:P67" si="1">SUM(N4:O4)</f>
        <v>119466.09200374897</v>
      </c>
      <c r="Q4" s="11"/>
      <c r="R4" s="10">
        <v>138728.88045169189</v>
      </c>
      <c r="S4" s="10">
        <v>131971.55519130229</v>
      </c>
    </row>
    <row r="5" spans="1:19" x14ac:dyDescent="0.25">
      <c r="A5" s="9">
        <v>9262004</v>
      </c>
      <c r="B5" s="9" t="s">
        <v>35</v>
      </c>
      <c r="C5" s="9" t="s">
        <v>454</v>
      </c>
      <c r="D5" s="10">
        <v>2399461</v>
      </c>
      <c r="E5" s="30">
        <v>0</v>
      </c>
      <c r="F5" s="30">
        <v>85832.977172870189</v>
      </c>
      <c r="G5" s="10">
        <v>2399461</v>
      </c>
      <c r="H5" s="30">
        <v>0</v>
      </c>
      <c r="I5" s="30">
        <v>39237.163422760088</v>
      </c>
      <c r="J5" s="29"/>
      <c r="K5" s="10" t="s">
        <v>36</v>
      </c>
      <c r="L5" s="10">
        <f t="shared" si="0"/>
        <v>0</v>
      </c>
      <c r="M5" s="23"/>
      <c r="N5" s="10">
        <v>197741.05195440815</v>
      </c>
      <c r="O5" s="10">
        <v>29205.760457463446</v>
      </c>
      <c r="P5" s="10">
        <f t="shared" si="1"/>
        <v>226946.81241187159</v>
      </c>
      <c r="Q5" s="11"/>
      <c r="R5" s="10">
        <v>263040.36000033532</v>
      </c>
      <c r="S5" s="10">
        <v>252135.72386127934</v>
      </c>
    </row>
    <row r="6" spans="1:19" x14ac:dyDescent="0.25">
      <c r="A6" s="9">
        <v>9262007</v>
      </c>
      <c r="B6" s="9" t="s">
        <v>37</v>
      </c>
      <c r="C6" s="9"/>
      <c r="D6" s="10">
        <v>482641.86770414136</v>
      </c>
      <c r="E6" s="30">
        <v>5045.2634015389049</v>
      </c>
      <c r="F6" s="30">
        <v>0</v>
      </c>
      <c r="G6" s="10">
        <v>487510.43740744051</v>
      </c>
      <c r="H6" s="30">
        <v>0</v>
      </c>
      <c r="I6" s="30">
        <v>0</v>
      </c>
      <c r="J6" s="29"/>
      <c r="K6" s="10">
        <v>1403.1043016141048</v>
      </c>
      <c r="L6" s="10">
        <f t="shared" si="0"/>
        <v>4868.5697032991447</v>
      </c>
      <c r="M6" s="23"/>
      <c r="N6" s="10">
        <v>34834.469266657965</v>
      </c>
      <c r="O6" s="10">
        <v>4197.9646705438063</v>
      </c>
      <c r="P6" s="10">
        <f t="shared" si="1"/>
        <v>39032.433937201771</v>
      </c>
      <c r="Q6" s="11"/>
      <c r="R6" s="10">
        <v>44095.813938639083</v>
      </c>
      <c r="S6" s="10">
        <v>42628.323741817032</v>
      </c>
    </row>
    <row r="7" spans="1:19" x14ac:dyDescent="0.25">
      <c r="A7" s="9">
        <v>9262010</v>
      </c>
      <c r="B7" s="9" t="s">
        <v>38</v>
      </c>
      <c r="C7" s="9"/>
      <c r="D7" s="10">
        <v>630859.62959293311</v>
      </c>
      <c r="E7" s="30">
        <v>6238.3856859088837</v>
      </c>
      <c r="F7" s="30">
        <v>0</v>
      </c>
      <c r="G7" s="10">
        <v>637445.04247416346</v>
      </c>
      <c r="H7" s="30">
        <v>0</v>
      </c>
      <c r="I7" s="30">
        <v>0</v>
      </c>
      <c r="J7" s="29"/>
      <c r="K7" s="10">
        <v>2102.7440907993587</v>
      </c>
      <c r="L7" s="10">
        <f t="shared" si="0"/>
        <v>6585.4128812303534</v>
      </c>
      <c r="M7" s="23"/>
      <c r="N7" s="10">
        <v>33432.366494903559</v>
      </c>
      <c r="O7" s="10">
        <v>3879.6795571100447</v>
      </c>
      <c r="P7" s="10">
        <f t="shared" si="1"/>
        <v>37312.046052013604</v>
      </c>
      <c r="Q7" s="11"/>
      <c r="R7" s="10">
        <v>41535.136961217868</v>
      </c>
      <c r="S7" s="10">
        <v>39952.170930590131</v>
      </c>
    </row>
    <row r="8" spans="1:19" x14ac:dyDescent="0.25">
      <c r="A8" s="9">
        <v>9262012</v>
      </c>
      <c r="B8" s="9" t="s">
        <v>39</v>
      </c>
      <c r="C8" s="9"/>
      <c r="D8" s="10">
        <v>602917.2341141135</v>
      </c>
      <c r="E8" s="30">
        <v>5478.0483341742274</v>
      </c>
      <c r="F8" s="30">
        <v>0</v>
      </c>
      <c r="G8" s="10">
        <v>609787.33287893725</v>
      </c>
      <c r="H8" s="30">
        <v>0</v>
      </c>
      <c r="I8" s="30">
        <v>0</v>
      </c>
      <c r="J8" s="29"/>
      <c r="K8" s="10">
        <v>2553.6980251731584</v>
      </c>
      <c r="L8" s="10">
        <f t="shared" si="0"/>
        <v>6870.0987648237497</v>
      </c>
      <c r="M8" s="23"/>
      <c r="N8" s="10">
        <v>39751.672224449481</v>
      </c>
      <c r="O8" s="10">
        <v>4968.7878471390213</v>
      </c>
      <c r="P8" s="10">
        <f t="shared" si="1"/>
        <v>44720.460071588503</v>
      </c>
      <c r="Q8" s="11"/>
      <c r="R8" s="10">
        <v>50353.769303334891</v>
      </c>
      <c r="S8" s="10">
        <v>48372.631297225511</v>
      </c>
    </row>
    <row r="9" spans="1:19" x14ac:dyDescent="0.25">
      <c r="A9" s="9">
        <v>9262017</v>
      </c>
      <c r="B9" s="9" t="s">
        <v>40</v>
      </c>
      <c r="C9" s="9"/>
      <c r="D9" s="10">
        <v>1122090.75</v>
      </c>
      <c r="E9" s="30">
        <v>0</v>
      </c>
      <c r="F9" s="30">
        <v>46694.742454421241</v>
      </c>
      <c r="G9" s="10">
        <v>1122090.75</v>
      </c>
      <c r="H9" s="30">
        <v>0</v>
      </c>
      <c r="I9" s="30">
        <v>24369.601489163237</v>
      </c>
      <c r="J9" s="29"/>
      <c r="K9" s="10" t="s">
        <v>36</v>
      </c>
      <c r="L9" s="10">
        <f t="shared" si="0"/>
        <v>0</v>
      </c>
      <c r="M9" s="23"/>
      <c r="N9" s="10">
        <v>70261.49580617249</v>
      </c>
      <c r="O9" s="10">
        <v>7827.4777067742689</v>
      </c>
      <c r="P9" s="10">
        <f t="shared" si="1"/>
        <v>78088.973512946759</v>
      </c>
      <c r="Q9" s="11"/>
      <c r="R9" s="10">
        <v>88210.623698657291</v>
      </c>
      <c r="S9" s="10">
        <v>86003.155714331151</v>
      </c>
    </row>
    <row r="10" spans="1:19" x14ac:dyDescent="0.25">
      <c r="A10" s="9">
        <v>9262021</v>
      </c>
      <c r="B10" s="9" t="s">
        <v>41</v>
      </c>
      <c r="C10" s="9"/>
      <c r="D10" s="10">
        <v>732909.51381815877</v>
      </c>
      <c r="E10" s="30">
        <v>9601.7963658649987</v>
      </c>
      <c r="F10" s="30">
        <v>0</v>
      </c>
      <c r="G10" s="10">
        <v>738574.85154736356</v>
      </c>
      <c r="H10" s="30">
        <v>0</v>
      </c>
      <c r="I10" s="30">
        <v>0</v>
      </c>
      <c r="J10" s="29"/>
      <c r="K10" s="10">
        <v>328.58004629297648</v>
      </c>
      <c r="L10" s="10">
        <f t="shared" si="0"/>
        <v>5665.3377292047953</v>
      </c>
      <c r="M10" s="23"/>
      <c r="N10" s="10">
        <v>44990.876351922947</v>
      </c>
      <c r="O10" s="10">
        <v>4975.0501768625181</v>
      </c>
      <c r="P10" s="10">
        <f t="shared" si="1"/>
        <v>49965.926528785465</v>
      </c>
      <c r="Q10" s="11"/>
      <c r="R10" s="10">
        <v>55975.268855345625</v>
      </c>
      <c r="S10" s="10">
        <v>54339.878415458661</v>
      </c>
    </row>
    <row r="11" spans="1:19" x14ac:dyDescent="0.25">
      <c r="A11" s="9">
        <v>9262028</v>
      </c>
      <c r="B11" s="9" t="s">
        <v>42</v>
      </c>
      <c r="C11" s="9"/>
      <c r="D11" s="10">
        <v>904247.11163028912</v>
      </c>
      <c r="E11" s="30">
        <v>0</v>
      </c>
      <c r="F11" s="30">
        <v>0</v>
      </c>
      <c r="G11" s="10">
        <v>923315.23747296678</v>
      </c>
      <c r="H11" s="30">
        <v>0</v>
      </c>
      <c r="I11" s="30">
        <v>0</v>
      </c>
      <c r="J11" s="29"/>
      <c r="K11" s="10">
        <v>12402.698889854597</v>
      </c>
      <c r="L11" s="10">
        <f t="shared" si="0"/>
        <v>19068.125842677662</v>
      </c>
      <c r="M11" s="23"/>
      <c r="N11" s="10">
        <v>94423.473182586982</v>
      </c>
      <c r="O11" s="10">
        <v>14476.907243639725</v>
      </c>
      <c r="P11" s="10">
        <f t="shared" si="1"/>
        <v>108900.38042622671</v>
      </c>
      <c r="Q11" s="11"/>
      <c r="R11" s="10">
        <v>126357.34713766434</v>
      </c>
      <c r="S11" s="10">
        <v>120609.21437165535</v>
      </c>
    </row>
    <row r="12" spans="1:19" x14ac:dyDescent="0.25">
      <c r="A12" s="9">
        <v>9262030</v>
      </c>
      <c r="B12" s="9" t="s">
        <v>43</v>
      </c>
      <c r="C12" s="9"/>
      <c r="D12" s="10">
        <v>452134.96039515984</v>
      </c>
      <c r="E12" s="30">
        <v>7048.0622154364028</v>
      </c>
      <c r="F12" s="30">
        <v>0</v>
      </c>
      <c r="G12" s="10">
        <v>454487.7806905933</v>
      </c>
      <c r="H12" s="30">
        <v>0</v>
      </c>
      <c r="I12" s="30">
        <v>0</v>
      </c>
      <c r="J12" s="29"/>
      <c r="K12" s="10" t="s">
        <v>36</v>
      </c>
      <c r="L12" s="10">
        <f t="shared" si="0"/>
        <v>2352.8202954334556</v>
      </c>
      <c r="M12" s="23"/>
      <c r="N12" s="10">
        <v>44876.152236203387</v>
      </c>
      <c r="O12" s="10">
        <v>5765.7444816540956</v>
      </c>
      <c r="P12" s="10">
        <f t="shared" si="1"/>
        <v>50641.896717857482</v>
      </c>
      <c r="Q12" s="11"/>
      <c r="R12" s="10">
        <v>58062.565875921908</v>
      </c>
      <c r="S12" s="10">
        <v>56233.348700004004</v>
      </c>
    </row>
    <row r="13" spans="1:19" x14ac:dyDescent="0.25">
      <c r="A13" s="9">
        <v>9262032</v>
      </c>
      <c r="B13" s="9" t="s">
        <v>44</v>
      </c>
      <c r="C13" s="9"/>
      <c r="D13" s="10">
        <v>1011221.0615079772</v>
      </c>
      <c r="E13" s="30">
        <v>0</v>
      </c>
      <c r="F13" s="30">
        <v>0</v>
      </c>
      <c r="G13" s="10">
        <v>1032594.0959286514</v>
      </c>
      <c r="H13" s="30">
        <v>0</v>
      </c>
      <c r="I13" s="30">
        <v>0</v>
      </c>
      <c r="J13" s="29"/>
      <c r="K13" s="10">
        <v>13901.906903132796</v>
      </c>
      <c r="L13" s="10">
        <f t="shared" si="0"/>
        <v>21373.034420674201</v>
      </c>
      <c r="M13" s="23"/>
      <c r="N13" s="10">
        <v>82604.922617230288</v>
      </c>
      <c r="O13" s="10">
        <v>10737.955760938872</v>
      </c>
      <c r="P13" s="10">
        <f t="shared" si="1"/>
        <v>93342.87837816916</v>
      </c>
      <c r="Q13" s="11"/>
      <c r="R13" s="10">
        <v>106881.71228071248</v>
      </c>
      <c r="S13" s="10">
        <v>103289.10701551594</v>
      </c>
    </row>
    <row r="14" spans="1:19" x14ac:dyDescent="0.25">
      <c r="A14" s="9">
        <v>9262033</v>
      </c>
      <c r="B14" s="9" t="s">
        <v>45</v>
      </c>
      <c r="C14" s="9"/>
      <c r="D14" s="10">
        <v>1787055.5589103829</v>
      </c>
      <c r="E14" s="30">
        <v>0</v>
      </c>
      <c r="F14" s="30">
        <v>0</v>
      </c>
      <c r="G14" s="10">
        <v>1824238.0599392406</v>
      </c>
      <c r="H14" s="30">
        <v>0</v>
      </c>
      <c r="I14" s="30">
        <v>0</v>
      </c>
      <c r="J14" s="29"/>
      <c r="K14" s="10">
        <v>24185.038846370298</v>
      </c>
      <c r="L14" s="10">
        <f t="shared" si="0"/>
        <v>37182.50102885766</v>
      </c>
      <c r="M14" s="23"/>
      <c r="N14" s="10">
        <v>182686.07086483491</v>
      </c>
      <c r="O14" s="10">
        <v>32472.385442437313</v>
      </c>
      <c r="P14" s="10">
        <f t="shared" si="1"/>
        <v>215158.45630727222</v>
      </c>
      <c r="Q14" s="11"/>
      <c r="R14" s="10">
        <v>251837.83569610427</v>
      </c>
      <c r="S14" s="10">
        <v>236758.82402220313</v>
      </c>
    </row>
    <row r="15" spans="1:19" x14ac:dyDescent="0.25">
      <c r="A15" s="9">
        <v>9262034</v>
      </c>
      <c r="B15" s="9" t="s">
        <v>46</v>
      </c>
      <c r="C15" s="9"/>
      <c r="D15" s="10">
        <v>1263428.3799999999</v>
      </c>
      <c r="E15" s="30">
        <v>17093.993537698494</v>
      </c>
      <c r="F15" s="30">
        <v>0</v>
      </c>
      <c r="G15" s="10">
        <v>1271900.0093303225</v>
      </c>
      <c r="H15" s="30">
        <v>0</v>
      </c>
      <c r="I15" s="30">
        <v>0</v>
      </c>
      <c r="J15" s="29"/>
      <c r="K15" s="10" t="s">
        <v>36</v>
      </c>
      <c r="L15" s="10">
        <f t="shared" si="0"/>
        <v>8471.6293303226121</v>
      </c>
      <c r="M15" s="23"/>
      <c r="N15" s="10">
        <v>131873.91983186145</v>
      </c>
      <c r="O15" s="10">
        <v>20949.582065460418</v>
      </c>
      <c r="P15" s="10">
        <f t="shared" si="1"/>
        <v>152823.50189732187</v>
      </c>
      <c r="Q15" s="11"/>
      <c r="R15" s="10">
        <v>178080.78203122117</v>
      </c>
      <c r="S15" s="10">
        <v>169632.92347823284</v>
      </c>
    </row>
    <row r="16" spans="1:19" x14ac:dyDescent="0.25">
      <c r="A16" s="9">
        <v>9262035</v>
      </c>
      <c r="B16" s="9" t="s">
        <v>47</v>
      </c>
      <c r="C16" s="9"/>
      <c r="D16" s="10">
        <v>400409.25557486684</v>
      </c>
      <c r="E16" s="30">
        <v>6120.1303245449226</v>
      </c>
      <c r="F16" s="30">
        <v>0</v>
      </c>
      <c r="G16" s="10">
        <v>402468.97561429156</v>
      </c>
      <c r="H16" s="30">
        <v>0</v>
      </c>
      <c r="I16" s="30">
        <v>0</v>
      </c>
      <c r="J16" s="29"/>
      <c r="K16" s="10">
        <v>618.28236849670066</v>
      </c>
      <c r="L16" s="10">
        <f t="shared" si="0"/>
        <v>2059.7200394247193</v>
      </c>
      <c r="M16" s="23"/>
      <c r="N16" s="10">
        <v>26920.019083767045</v>
      </c>
      <c r="O16" s="10">
        <v>3154.2845967359099</v>
      </c>
      <c r="P16" s="10">
        <f t="shared" si="1"/>
        <v>30074.303680502955</v>
      </c>
      <c r="Q16" s="11"/>
      <c r="R16" s="10">
        <v>33695.687726841759</v>
      </c>
      <c r="S16" s="10">
        <v>32508.669514173765</v>
      </c>
    </row>
    <row r="17" spans="1:19" x14ac:dyDescent="0.25">
      <c r="A17" s="9">
        <v>9262036</v>
      </c>
      <c r="B17" s="9" t="s">
        <v>48</v>
      </c>
      <c r="C17" s="9"/>
      <c r="D17" s="10">
        <v>344532.02352505585</v>
      </c>
      <c r="E17" s="30">
        <v>0</v>
      </c>
      <c r="F17" s="30">
        <v>0</v>
      </c>
      <c r="G17" s="10">
        <v>351814.53678597126</v>
      </c>
      <c r="H17" s="30">
        <v>0</v>
      </c>
      <c r="I17" s="30">
        <v>0</v>
      </c>
      <c r="J17" s="29"/>
      <c r="K17" s="10">
        <v>4736.8482818772318</v>
      </c>
      <c r="L17" s="10">
        <f t="shared" si="0"/>
        <v>7282.5132609154098</v>
      </c>
      <c r="M17" s="23"/>
      <c r="N17" s="10">
        <v>30857.26749551238</v>
      </c>
      <c r="O17" s="10">
        <v>4247.3432151961752</v>
      </c>
      <c r="P17" s="10">
        <f t="shared" si="1"/>
        <v>35104.610710708555</v>
      </c>
      <c r="Q17" s="11"/>
      <c r="R17" s="10">
        <v>39988.47038359099</v>
      </c>
      <c r="S17" s="10">
        <v>38250.755209382245</v>
      </c>
    </row>
    <row r="18" spans="1:19" x14ac:dyDescent="0.25">
      <c r="A18" s="9">
        <v>9262038</v>
      </c>
      <c r="B18" s="9" t="s">
        <v>49</v>
      </c>
      <c r="C18" s="9"/>
      <c r="D18" s="10">
        <v>771604.86042627867</v>
      </c>
      <c r="E18" s="30">
        <v>11647.890191339333</v>
      </c>
      <c r="F18" s="30">
        <v>0</v>
      </c>
      <c r="G18" s="10">
        <v>775752.34501116246</v>
      </c>
      <c r="H18" s="30">
        <v>0</v>
      </c>
      <c r="I18" s="30">
        <v>0</v>
      </c>
      <c r="J18" s="29"/>
      <c r="K18" s="10" t="s">
        <v>36</v>
      </c>
      <c r="L18" s="10">
        <f t="shared" si="0"/>
        <v>4147.4845848837867</v>
      </c>
      <c r="M18" s="23"/>
      <c r="N18" s="10">
        <v>56900.973720163056</v>
      </c>
      <c r="O18" s="10">
        <v>6655.8985027676608</v>
      </c>
      <c r="P18" s="10">
        <f t="shared" si="1"/>
        <v>63556.872222930717</v>
      </c>
      <c r="Q18" s="11"/>
      <c r="R18" s="10">
        <v>72101.890717658942</v>
      </c>
      <c r="S18" s="10">
        <v>70113.942382065405</v>
      </c>
    </row>
    <row r="19" spans="1:19" x14ac:dyDescent="0.25">
      <c r="A19" s="9">
        <v>9262050</v>
      </c>
      <c r="B19" s="9" t="s">
        <v>50</v>
      </c>
      <c r="C19" s="9"/>
      <c r="D19" s="10">
        <v>947628.90461029473</v>
      </c>
      <c r="E19" s="30">
        <v>91100.118180449484</v>
      </c>
      <c r="F19" s="30">
        <v>0</v>
      </c>
      <c r="G19" s="10">
        <v>947649.09428916639</v>
      </c>
      <c r="H19" s="30">
        <v>73043.424279344938</v>
      </c>
      <c r="I19" s="30">
        <v>0</v>
      </c>
      <c r="J19" s="29"/>
      <c r="K19" s="10">
        <v>13.132203437038697</v>
      </c>
      <c r="L19" s="10">
        <f t="shared" si="0"/>
        <v>20.189678871654905</v>
      </c>
      <c r="M19" s="23"/>
      <c r="N19" s="10">
        <v>61993.232304691905</v>
      </c>
      <c r="O19" s="10">
        <v>10735.763611450748</v>
      </c>
      <c r="P19" s="10">
        <f t="shared" si="1"/>
        <v>72728.995916142652</v>
      </c>
      <c r="Q19" s="11"/>
      <c r="R19" s="10">
        <v>83690.976056867687</v>
      </c>
      <c r="S19" s="10">
        <v>78085.303330766721</v>
      </c>
    </row>
    <row r="20" spans="1:19" x14ac:dyDescent="0.25">
      <c r="A20" s="9">
        <v>9262064</v>
      </c>
      <c r="B20" s="9" t="s">
        <v>51</v>
      </c>
      <c r="C20" s="9"/>
      <c r="D20" s="10">
        <v>735683.39824852685</v>
      </c>
      <c r="E20" s="30">
        <v>0</v>
      </c>
      <c r="F20" s="30">
        <v>0</v>
      </c>
      <c r="G20" s="10">
        <v>750969.57998893841</v>
      </c>
      <c r="H20" s="30">
        <v>0</v>
      </c>
      <c r="I20" s="30">
        <v>0</v>
      </c>
      <c r="J20" s="29"/>
      <c r="K20" s="10">
        <v>9942.7657896816963</v>
      </c>
      <c r="L20" s="10">
        <f t="shared" si="0"/>
        <v>15286.181740411557</v>
      </c>
      <c r="M20" s="23"/>
      <c r="N20" s="10">
        <v>47086.408402913083</v>
      </c>
      <c r="O20" s="10">
        <v>5952.3194148817056</v>
      </c>
      <c r="P20" s="10">
        <f t="shared" si="1"/>
        <v>53038.727817794788</v>
      </c>
      <c r="Q20" s="11"/>
      <c r="R20" s="10">
        <v>59822.994677510957</v>
      </c>
      <c r="S20" s="10">
        <v>57455.909705949744</v>
      </c>
    </row>
    <row r="21" spans="1:19" x14ac:dyDescent="0.25">
      <c r="A21" s="9">
        <v>9262065</v>
      </c>
      <c r="B21" s="9" t="s">
        <v>52</v>
      </c>
      <c r="C21" s="9"/>
      <c r="D21" s="10">
        <v>401632.47162959375</v>
      </c>
      <c r="E21" s="30">
        <v>0</v>
      </c>
      <c r="F21" s="30">
        <v>0</v>
      </c>
      <c r="G21" s="10">
        <v>410020.84690403892</v>
      </c>
      <c r="H21" s="30">
        <v>0</v>
      </c>
      <c r="I21" s="30">
        <v>0</v>
      </c>
      <c r="J21" s="29"/>
      <c r="K21" s="10">
        <v>5456.1467426017043</v>
      </c>
      <c r="L21" s="10">
        <f t="shared" si="0"/>
        <v>8388.3752744451631</v>
      </c>
      <c r="M21" s="23"/>
      <c r="N21" s="10">
        <v>32463.124334261774</v>
      </c>
      <c r="O21" s="10">
        <v>3469.7642226945827</v>
      </c>
      <c r="P21" s="10">
        <f t="shared" si="1"/>
        <v>35932.888556956357</v>
      </c>
      <c r="Q21" s="11"/>
      <c r="R21" s="10">
        <v>40431.937237435792</v>
      </c>
      <c r="S21" s="10">
        <v>39495.533297386457</v>
      </c>
    </row>
    <row r="22" spans="1:19" x14ac:dyDescent="0.25">
      <c r="A22" s="9">
        <v>9262070</v>
      </c>
      <c r="B22" s="9" t="s">
        <v>53</v>
      </c>
      <c r="C22" s="9"/>
      <c r="D22" s="10">
        <v>907685.59000000008</v>
      </c>
      <c r="E22" s="30">
        <v>6795.392235893718</v>
      </c>
      <c r="F22" s="30">
        <v>0</v>
      </c>
      <c r="G22" s="10">
        <v>919614.49889907893</v>
      </c>
      <c r="H22" s="30">
        <v>0</v>
      </c>
      <c r="I22" s="30">
        <v>0</v>
      </c>
      <c r="J22" s="29"/>
      <c r="K22" s="10">
        <v>5383.6688221289078</v>
      </c>
      <c r="L22" s="10">
        <f t="shared" si="0"/>
        <v>11928.908899078844</v>
      </c>
      <c r="M22" s="23"/>
      <c r="N22" s="10">
        <v>63687.836843255893</v>
      </c>
      <c r="O22" s="10">
        <v>7435.5576434660761</v>
      </c>
      <c r="P22" s="10">
        <f t="shared" si="1"/>
        <v>71123.394486721969</v>
      </c>
      <c r="Q22" s="11"/>
      <c r="R22" s="10">
        <v>80598.178878703882</v>
      </c>
      <c r="S22" s="10">
        <v>78340.093337792889</v>
      </c>
    </row>
    <row r="23" spans="1:19" x14ac:dyDescent="0.25">
      <c r="A23" s="9">
        <v>9262078</v>
      </c>
      <c r="B23" s="9" t="s">
        <v>54</v>
      </c>
      <c r="C23" s="9"/>
      <c r="D23" s="10">
        <v>875853.91054613539</v>
      </c>
      <c r="E23" s="30">
        <v>14249.286551333709</v>
      </c>
      <c r="F23" s="30">
        <v>0</v>
      </c>
      <c r="G23" s="10">
        <v>879212.58730920579</v>
      </c>
      <c r="H23" s="30">
        <v>0</v>
      </c>
      <c r="I23" s="30">
        <v>0</v>
      </c>
      <c r="J23" s="29"/>
      <c r="K23" s="10" t="s">
        <v>36</v>
      </c>
      <c r="L23" s="10">
        <f t="shared" si="0"/>
        <v>3358.676763070398</v>
      </c>
      <c r="M23" s="23"/>
      <c r="N23" s="10">
        <v>61675.565949175667</v>
      </c>
      <c r="O23" s="10">
        <v>7658.054473328797</v>
      </c>
      <c r="P23" s="10">
        <f t="shared" si="1"/>
        <v>69333.620422504464</v>
      </c>
      <c r="Q23" s="11"/>
      <c r="R23" s="10">
        <v>78772.587034756027</v>
      </c>
      <c r="S23" s="10">
        <v>76160.78485599444</v>
      </c>
    </row>
    <row r="24" spans="1:19" x14ac:dyDescent="0.25">
      <c r="A24" s="9">
        <v>9262079</v>
      </c>
      <c r="B24" s="9" t="s">
        <v>55</v>
      </c>
      <c r="C24" s="9"/>
      <c r="D24" s="10">
        <v>774760.4068874591</v>
      </c>
      <c r="E24" s="30">
        <v>0</v>
      </c>
      <c r="F24" s="30">
        <v>0</v>
      </c>
      <c r="G24" s="10">
        <v>790655.63528988673</v>
      </c>
      <c r="H24" s="30">
        <v>0</v>
      </c>
      <c r="I24" s="30">
        <v>0</v>
      </c>
      <c r="J24" s="29"/>
      <c r="K24" s="10">
        <v>10338.914966647397</v>
      </c>
      <c r="L24" s="10">
        <f t="shared" si="0"/>
        <v>15895.22840242763</v>
      </c>
      <c r="M24" s="23"/>
      <c r="N24" s="10">
        <v>66497.410720046013</v>
      </c>
      <c r="O24" s="10">
        <v>9456.4125272747915</v>
      </c>
      <c r="P24" s="10">
        <f t="shared" si="1"/>
        <v>75953.823247320805</v>
      </c>
      <c r="Q24" s="11"/>
      <c r="R24" s="10">
        <v>87263.722820345065</v>
      </c>
      <c r="S24" s="10">
        <v>83584.426592168224</v>
      </c>
    </row>
    <row r="25" spans="1:19" x14ac:dyDescent="0.25">
      <c r="A25" s="9">
        <v>9262081</v>
      </c>
      <c r="B25" s="9" t="s">
        <v>56</v>
      </c>
      <c r="C25" s="9"/>
      <c r="D25" s="10">
        <v>638167.24861749145</v>
      </c>
      <c r="E25" s="30">
        <v>0</v>
      </c>
      <c r="F25" s="30">
        <v>0</v>
      </c>
      <c r="G25" s="10">
        <v>651625.58990046335</v>
      </c>
      <c r="H25" s="30">
        <v>0</v>
      </c>
      <c r="I25" s="30">
        <v>0</v>
      </c>
      <c r="J25" s="29"/>
      <c r="K25" s="10">
        <v>8753.8626431762241</v>
      </c>
      <c r="L25" s="10">
        <f t="shared" si="0"/>
        <v>13458.341282971902</v>
      </c>
      <c r="M25" s="23"/>
      <c r="N25" s="10">
        <v>55344.677085840696</v>
      </c>
      <c r="O25" s="10">
        <v>7446.5922020465223</v>
      </c>
      <c r="P25" s="10">
        <f t="shared" si="1"/>
        <v>62791.269287887219</v>
      </c>
      <c r="Q25" s="11"/>
      <c r="R25" s="10">
        <v>71921.695826551659</v>
      </c>
      <c r="S25" s="10">
        <v>69231.439205725357</v>
      </c>
    </row>
    <row r="26" spans="1:19" x14ac:dyDescent="0.25">
      <c r="A26" s="9">
        <v>9262083</v>
      </c>
      <c r="B26" s="9" t="s">
        <v>57</v>
      </c>
      <c r="C26" s="9"/>
      <c r="D26" s="10">
        <v>981022.09655644011</v>
      </c>
      <c r="E26" s="30">
        <v>12405.311750887766</v>
      </c>
      <c r="F26" s="30">
        <v>0</v>
      </c>
      <c r="G26" s="10">
        <v>988816.74911350152</v>
      </c>
      <c r="H26" s="30">
        <v>0</v>
      </c>
      <c r="I26" s="30">
        <v>0</v>
      </c>
      <c r="J26" s="29"/>
      <c r="K26" s="10">
        <v>733.58175990357995</v>
      </c>
      <c r="L26" s="10">
        <f t="shared" si="0"/>
        <v>7794.6525570614031</v>
      </c>
      <c r="M26" s="23"/>
      <c r="N26" s="10">
        <v>81545.809031054931</v>
      </c>
      <c r="O26" s="10">
        <v>12417.72836255045</v>
      </c>
      <c r="P26" s="10">
        <f t="shared" si="1"/>
        <v>93963.53739360538</v>
      </c>
      <c r="Q26" s="11"/>
      <c r="R26" s="10">
        <v>108312.51326626891</v>
      </c>
      <c r="S26" s="10">
        <v>103041.0447854449</v>
      </c>
    </row>
    <row r="27" spans="1:19" x14ac:dyDescent="0.25">
      <c r="A27" s="9">
        <v>9262087</v>
      </c>
      <c r="B27" s="9" t="s">
        <v>58</v>
      </c>
      <c r="C27" s="9"/>
      <c r="D27" s="10">
        <v>1048625.3152122935</v>
      </c>
      <c r="E27" s="30">
        <v>0</v>
      </c>
      <c r="F27" s="30">
        <v>0</v>
      </c>
      <c r="G27" s="10">
        <v>1070330.1663810201</v>
      </c>
      <c r="H27" s="30">
        <v>0</v>
      </c>
      <c r="I27" s="30">
        <v>0</v>
      </c>
      <c r="J27" s="29"/>
      <c r="K27" s="10">
        <v>14117.734260611702</v>
      </c>
      <c r="L27" s="10">
        <f t="shared" si="0"/>
        <v>21704.851168726571</v>
      </c>
      <c r="M27" s="23"/>
      <c r="N27" s="10">
        <v>108667.44531645875</v>
      </c>
      <c r="O27" s="10">
        <v>17189.857116315179</v>
      </c>
      <c r="P27" s="10">
        <f t="shared" si="1"/>
        <v>125857.30243277393</v>
      </c>
      <c r="Q27" s="11"/>
      <c r="R27" s="10">
        <v>146397.97436370162</v>
      </c>
      <c r="S27" s="10">
        <v>139373.86991586944</v>
      </c>
    </row>
    <row r="28" spans="1:19" x14ac:dyDescent="0.25">
      <c r="A28" s="9">
        <v>9262089</v>
      </c>
      <c r="B28" s="9" t="s">
        <v>59</v>
      </c>
      <c r="C28" s="9"/>
      <c r="D28" s="10">
        <v>372960.11832490761</v>
      </c>
      <c r="E28" s="30">
        <v>0</v>
      </c>
      <c r="F28" s="30">
        <v>0</v>
      </c>
      <c r="G28" s="10">
        <v>380759.38351732213</v>
      </c>
      <c r="H28" s="30">
        <v>0</v>
      </c>
      <c r="I28" s="30">
        <v>0</v>
      </c>
      <c r="J28" s="29"/>
      <c r="K28" s="10">
        <v>5072.9651430734084</v>
      </c>
      <c r="L28" s="10">
        <f t="shared" si="0"/>
        <v>7799.2651924145175</v>
      </c>
      <c r="M28" s="23"/>
      <c r="N28" s="10">
        <v>28924.382069155938</v>
      </c>
      <c r="O28" s="10">
        <v>3510.8759391034728</v>
      </c>
      <c r="P28" s="10">
        <f t="shared" si="1"/>
        <v>32435.25800825941</v>
      </c>
      <c r="Q28" s="11"/>
      <c r="R28" s="10">
        <v>36607.898899956926</v>
      </c>
      <c r="S28" s="10">
        <v>35339.744808712014</v>
      </c>
    </row>
    <row r="29" spans="1:19" x14ac:dyDescent="0.25">
      <c r="A29" s="9">
        <v>9262096</v>
      </c>
      <c r="B29" s="9" t="s">
        <v>60</v>
      </c>
      <c r="C29" s="9"/>
      <c r="D29" s="10">
        <v>635000.91758786398</v>
      </c>
      <c r="E29" s="30">
        <v>21611.64719217343</v>
      </c>
      <c r="F29" s="30">
        <v>0</v>
      </c>
      <c r="G29" s="10">
        <v>634552.32848288305</v>
      </c>
      <c r="H29" s="30">
        <v>8339.3543366531085</v>
      </c>
      <c r="I29" s="30">
        <v>0</v>
      </c>
      <c r="J29" s="29"/>
      <c r="K29" s="10" t="s">
        <v>36</v>
      </c>
      <c r="L29" s="10">
        <f t="shared" si="0"/>
        <v>-448.58910498092882</v>
      </c>
      <c r="M29" s="23"/>
      <c r="N29" s="10">
        <v>37980.410352725979</v>
      </c>
      <c r="O29" s="10">
        <v>3915.0286780820097</v>
      </c>
      <c r="P29" s="10">
        <f t="shared" si="1"/>
        <v>41895.439030807989</v>
      </c>
      <c r="Q29" s="11"/>
      <c r="R29" s="10">
        <v>46797.785042444913</v>
      </c>
      <c r="S29" s="10">
        <v>45678.16213556529</v>
      </c>
    </row>
    <row r="30" spans="1:19" x14ac:dyDescent="0.25">
      <c r="A30" s="9">
        <v>9262100</v>
      </c>
      <c r="B30" s="9" t="s">
        <v>61</v>
      </c>
      <c r="C30" s="9"/>
      <c r="D30" s="10">
        <v>1830589.8861822647</v>
      </c>
      <c r="E30" s="30">
        <v>0</v>
      </c>
      <c r="F30" s="30">
        <v>68757.96365997917</v>
      </c>
      <c r="G30" s="10">
        <v>1832269.2055089576</v>
      </c>
      <c r="H30" s="30">
        <v>0</v>
      </c>
      <c r="I30" s="30">
        <v>33247.620135734789</v>
      </c>
      <c r="J30" s="29"/>
      <c r="K30" s="10">
        <v>1092.2988510108553</v>
      </c>
      <c r="L30" s="10">
        <f t="shared" si="0"/>
        <v>1679.3193266929593</v>
      </c>
      <c r="M30" s="23"/>
      <c r="N30" s="10">
        <v>141374.50368322572</v>
      </c>
      <c r="O30" s="10">
        <v>20136.00009253624</v>
      </c>
      <c r="P30" s="10">
        <f t="shared" si="1"/>
        <v>161510.50377576196</v>
      </c>
      <c r="Q30" s="11"/>
      <c r="R30" s="10">
        <v>186321.7461439425</v>
      </c>
      <c r="S30" s="10">
        <v>178895.97226699133</v>
      </c>
    </row>
    <row r="31" spans="1:19" x14ac:dyDescent="0.25">
      <c r="A31" s="9">
        <v>9262101</v>
      </c>
      <c r="B31" s="9" t="s">
        <v>62</v>
      </c>
      <c r="C31" s="9"/>
      <c r="D31" s="10">
        <v>665842.24284801772</v>
      </c>
      <c r="E31" s="30">
        <v>80.149466929100527</v>
      </c>
      <c r="F31" s="30">
        <v>0</v>
      </c>
      <c r="G31" s="10">
        <v>679661.47210208024</v>
      </c>
      <c r="H31" s="30">
        <v>0</v>
      </c>
      <c r="I31" s="30">
        <v>0</v>
      </c>
      <c r="J31" s="29"/>
      <c r="K31" s="10">
        <v>8960.5821946312208</v>
      </c>
      <c r="L31" s="10">
        <f t="shared" si="0"/>
        <v>13819.22925406252</v>
      </c>
      <c r="M31" s="23"/>
      <c r="N31" s="10">
        <v>53901.148910058495</v>
      </c>
      <c r="O31" s="10">
        <v>6637.8321246039632</v>
      </c>
      <c r="P31" s="10">
        <f t="shared" si="1"/>
        <v>60538.981034662458</v>
      </c>
      <c r="Q31" s="11"/>
      <c r="R31" s="10">
        <v>68879.97049392687</v>
      </c>
      <c r="S31" s="10">
        <v>66718.679516590128</v>
      </c>
    </row>
    <row r="32" spans="1:19" x14ac:dyDescent="0.25">
      <c r="A32" s="9">
        <v>9262105</v>
      </c>
      <c r="B32" s="9" t="s">
        <v>63</v>
      </c>
      <c r="C32" s="9"/>
      <c r="D32" s="10">
        <v>639369.19305204158</v>
      </c>
      <c r="E32" s="30">
        <v>19521.535982408499</v>
      </c>
      <c r="F32" s="30">
        <v>0</v>
      </c>
      <c r="G32" s="10">
        <v>639411.41464147333</v>
      </c>
      <c r="H32" s="30">
        <v>6864.9325585638035</v>
      </c>
      <c r="I32" s="30">
        <v>0</v>
      </c>
      <c r="J32" s="29"/>
      <c r="K32" s="10">
        <v>27.4626706733834</v>
      </c>
      <c r="L32" s="10">
        <f t="shared" si="0"/>
        <v>42.221589431748725</v>
      </c>
      <c r="M32" s="23"/>
      <c r="N32" s="10">
        <v>45585.87505705002</v>
      </c>
      <c r="O32" s="10">
        <v>6276.6908244763836</v>
      </c>
      <c r="P32" s="10">
        <f t="shared" si="1"/>
        <v>51862.565881526403</v>
      </c>
      <c r="Q32" s="11"/>
      <c r="R32" s="10">
        <v>59083.650914147147</v>
      </c>
      <c r="S32" s="10">
        <v>56517.412988616677</v>
      </c>
    </row>
    <row r="33" spans="1:19" x14ac:dyDescent="0.25">
      <c r="A33" s="9">
        <v>9262115</v>
      </c>
      <c r="B33" s="9" t="s">
        <v>64</v>
      </c>
      <c r="C33" s="9"/>
      <c r="D33" s="10">
        <v>489120.70583298651</v>
      </c>
      <c r="E33" s="30">
        <v>0</v>
      </c>
      <c r="F33" s="30">
        <v>0</v>
      </c>
      <c r="G33" s="10">
        <v>499250.73982237803</v>
      </c>
      <c r="H33" s="30">
        <v>0</v>
      </c>
      <c r="I33" s="30">
        <v>0</v>
      </c>
      <c r="J33" s="29"/>
      <c r="K33" s="10">
        <v>6588.9937139608082</v>
      </c>
      <c r="L33" s="10">
        <f t="shared" si="0"/>
        <v>10130.033989391522</v>
      </c>
      <c r="M33" s="23"/>
      <c r="N33" s="10">
        <v>41953.441563816086</v>
      </c>
      <c r="O33" s="10">
        <v>5678.8974212934991</v>
      </c>
      <c r="P33" s="10">
        <f t="shared" si="1"/>
        <v>47632.338985109585</v>
      </c>
      <c r="Q33" s="11"/>
      <c r="R33" s="10">
        <v>54270.359819426114</v>
      </c>
      <c r="S33" s="10">
        <v>52027.002134678318</v>
      </c>
    </row>
    <row r="34" spans="1:19" x14ac:dyDescent="0.25">
      <c r="A34" s="9">
        <v>9262119</v>
      </c>
      <c r="B34" s="9" t="s">
        <v>65</v>
      </c>
      <c r="C34" s="9"/>
      <c r="D34" s="10">
        <v>323640.12</v>
      </c>
      <c r="E34" s="30">
        <v>15464.68620157009</v>
      </c>
      <c r="F34" s="30">
        <v>0</v>
      </c>
      <c r="G34" s="10">
        <v>323640.12</v>
      </c>
      <c r="H34" s="30">
        <v>9038.6352166682391</v>
      </c>
      <c r="I34" s="30">
        <v>0</v>
      </c>
      <c r="J34" s="29"/>
      <c r="K34" s="10" t="s">
        <v>36</v>
      </c>
      <c r="L34" s="10">
        <f t="shared" si="0"/>
        <v>0</v>
      </c>
      <c r="M34" s="23"/>
      <c r="N34" s="10">
        <v>27284.241612004989</v>
      </c>
      <c r="O34" s="10">
        <v>3094.5899760063367</v>
      </c>
      <c r="P34" s="10">
        <f t="shared" si="1"/>
        <v>30378.831588011326</v>
      </c>
      <c r="Q34" s="11"/>
      <c r="R34" s="10">
        <v>34119.913844228839</v>
      </c>
      <c r="S34" s="10">
        <v>33085.772024737147</v>
      </c>
    </row>
    <row r="35" spans="1:19" x14ac:dyDescent="0.25">
      <c r="A35" s="9">
        <v>9262124</v>
      </c>
      <c r="B35" s="9" t="s">
        <v>66</v>
      </c>
      <c r="C35" s="9"/>
      <c r="D35" s="10">
        <v>580410.74724042148</v>
      </c>
      <c r="E35" s="30">
        <v>5938.0381272425002</v>
      </c>
      <c r="F35" s="30">
        <v>0</v>
      </c>
      <c r="G35" s="10">
        <v>586205.31180469703</v>
      </c>
      <c r="H35" s="30">
        <v>0</v>
      </c>
      <c r="I35" s="30">
        <v>0</v>
      </c>
      <c r="J35" s="29"/>
      <c r="K35" s="10">
        <v>1693.3326523392461</v>
      </c>
      <c r="L35" s="10">
        <f t="shared" si="0"/>
        <v>5794.5645642755553</v>
      </c>
      <c r="M35" s="23"/>
      <c r="N35" s="10">
        <v>46290.172358946744</v>
      </c>
      <c r="O35" s="10">
        <v>5267.7178444835445</v>
      </c>
      <c r="P35" s="10">
        <f t="shared" si="1"/>
        <v>51557.890203430288</v>
      </c>
      <c r="Q35" s="11"/>
      <c r="R35" s="10">
        <v>58418.136242877721</v>
      </c>
      <c r="S35" s="10">
        <v>56933.728687798386</v>
      </c>
    </row>
    <row r="36" spans="1:19" x14ac:dyDescent="0.25">
      <c r="A36" s="9">
        <v>9262127</v>
      </c>
      <c r="B36" s="9" t="s">
        <v>67</v>
      </c>
      <c r="C36" s="9"/>
      <c r="D36" s="10">
        <v>2150606</v>
      </c>
      <c r="E36" s="30">
        <v>0</v>
      </c>
      <c r="F36" s="30">
        <v>133524.55804156512</v>
      </c>
      <c r="G36" s="10">
        <v>2150606</v>
      </c>
      <c r="H36" s="30">
        <v>0</v>
      </c>
      <c r="I36" s="30">
        <v>91825.379888126627</v>
      </c>
      <c r="J36" s="29"/>
      <c r="K36" s="10" t="s">
        <v>36</v>
      </c>
      <c r="L36" s="10">
        <f t="shared" si="0"/>
        <v>0</v>
      </c>
      <c r="M36" s="23"/>
      <c r="N36" s="10">
        <v>168222.17914861825</v>
      </c>
      <c r="O36" s="10">
        <v>22633.759874060255</v>
      </c>
      <c r="P36" s="10">
        <f t="shared" si="1"/>
        <v>190855.9390226785</v>
      </c>
      <c r="Q36" s="11"/>
      <c r="R36" s="10">
        <v>220028.92181955578</v>
      </c>
      <c r="S36" s="10">
        <v>212660.9284297725</v>
      </c>
    </row>
    <row r="37" spans="1:19" x14ac:dyDescent="0.25">
      <c r="A37" s="9">
        <v>9262130</v>
      </c>
      <c r="B37" s="9" t="s">
        <v>68</v>
      </c>
      <c r="C37" s="9"/>
      <c r="D37" s="10">
        <v>1125843.7606349811</v>
      </c>
      <c r="E37" s="30">
        <v>0</v>
      </c>
      <c r="F37" s="30">
        <v>0</v>
      </c>
      <c r="G37" s="10">
        <v>1148843.9979603579</v>
      </c>
      <c r="H37" s="30">
        <v>0</v>
      </c>
      <c r="I37" s="30">
        <v>0</v>
      </c>
      <c r="J37" s="29"/>
      <c r="K37" s="10">
        <v>14960.307074509328</v>
      </c>
      <c r="L37" s="10">
        <f t="shared" si="0"/>
        <v>23000.237325376831</v>
      </c>
      <c r="M37" s="23"/>
      <c r="N37" s="10">
        <v>94253.056054602726</v>
      </c>
      <c r="O37" s="10">
        <v>13164.171868028861</v>
      </c>
      <c r="P37" s="10">
        <f t="shared" si="1"/>
        <v>107417.22792263159</v>
      </c>
      <c r="Q37" s="11"/>
      <c r="R37" s="10">
        <v>123637.09152528761</v>
      </c>
      <c r="S37" s="10">
        <v>118830.63339355456</v>
      </c>
    </row>
    <row r="38" spans="1:19" x14ac:dyDescent="0.25">
      <c r="A38" s="9">
        <v>9262135</v>
      </c>
      <c r="B38" s="9" t="s">
        <v>69</v>
      </c>
      <c r="C38" s="9"/>
      <c r="D38" s="10">
        <v>531522.34403058817</v>
      </c>
      <c r="E38" s="30">
        <v>0</v>
      </c>
      <c r="F38" s="30">
        <v>0</v>
      </c>
      <c r="G38" s="10">
        <v>542669.03863361932</v>
      </c>
      <c r="H38" s="30">
        <v>0</v>
      </c>
      <c r="I38" s="30">
        <v>0</v>
      </c>
      <c r="J38" s="29"/>
      <c r="K38" s="10">
        <v>7250.2718892875127</v>
      </c>
      <c r="L38" s="10">
        <f t="shared" si="0"/>
        <v>11146.694603031152</v>
      </c>
      <c r="M38" s="23"/>
      <c r="N38" s="10">
        <v>40800.660635238215</v>
      </c>
      <c r="O38" s="10">
        <v>4765.8307608147225</v>
      </c>
      <c r="P38" s="10">
        <f t="shared" si="1"/>
        <v>45566.491396052937</v>
      </c>
      <c r="Q38" s="11"/>
      <c r="R38" s="10">
        <v>51641.971057358154</v>
      </c>
      <c r="S38" s="10">
        <v>50195.593217719346</v>
      </c>
    </row>
    <row r="39" spans="1:19" x14ac:dyDescent="0.25">
      <c r="A39" s="9">
        <v>9262138</v>
      </c>
      <c r="B39" s="9" t="s">
        <v>70</v>
      </c>
      <c r="C39" s="9"/>
      <c r="D39" s="10">
        <v>1462947.061205552</v>
      </c>
      <c r="E39" s="30">
        <v>0</v>
      </c>
      <c r="F39" s="30">
        <v>0</v>
      </c>
      <c r="G39" s="10">
        <v>1492357.3867683462</v>
      </c>
      <c r="H39" s="30">
        <v>0</v>
      </c>
      <c r="I39" s="30">
        <v>0</v>
      </c>
      <c r="J39" s="29"/>
      <c r="K39" s="10">
        <v>19129.693983428646</v>
      </c>
      <c r="L39" s="10">
        <f t="shared" si="0"/>
        <v>29410.325562794227</v>
      </c>
      <c r="M39" s="23"/>
      <c r="N39" s="10">
        <v>128759.45961284635</v>
      </c>
      <c r="O39" s="10">
        <v>19504.671312392718</v>
      </c>
      <c r="P39" s="10">
        <f t="shared" si="1"/>
        <v>148264.13092523906</v>
      </c>
      <c r="Q39" s="11"/>
      <c r="R39" s="10">
        <v>171829.05956111697</v>
      </c>
      <c r="S39" s="10">
        <v>164151.490763123</v>
      </c>
    </row>
    <row r="40" spans="1:19" x14ac:dyDescent="0.25">
      <c r="A40" s="9">
        <v>9262142</v>
      </c>
      <c r="B40" s="9" t="s">
        <v>71</v>
      </c>
      <c r="C40" s="9"/>
      <c r="D40" s="10">
        <v>1941087.7093044475</v>
      </c>
      <c r="E40" s="30">
        <v>9170.709304447515</v>
      </c>
      <c r="F40" s="30">
        <v>17929.618293846492</v>
      </c>
      <c r="G40" s="10">
        <v>1953200.5832156599</v>
      </c>
      <c r="H40" s="30">
        <v>0</v>
      </c>
      <c r="I40" s="30">
        <v>0</v>
      </c>
      <c r="J40" s="29"/>
      <c r="K40" s="10">
        <v>30.65323726600036</v>
      </c>
      <c r="L40" s="10">
        <f t="shared" si="0"/>
        <v>12112.873911212431</v>
      </c>
      <c r="M40" s="23"/>
      <c r="N40" s="10">
        <v>176709.68604364755</v>
      </c>
      <c r="O40" s="10">
        <v>26706.649782989902</v>
      </c>
      <c r="P40" s="10">
        <f t="shared" si="1"/>
        <v>203416.33582663746</v>
      </c>
      <c r="Q40" s="11"/>
      <c r="R40" s="10">
        <v>236211.11670840316</v>
      </c>
      <c r="S40" s="10">
        <v>226010.36748610946</v>
      </c>
    </row>
    <row r="41" spans="1:19" x14ac:dyDescent="0.25">
      <c r="A41" s="9">
        <v>9262146</v>
      </c>
      <c r="B41" s="9" t="s">
        <v>72</v>
      </c>
      <c r="C41" s="9"/>
      <c r="D41" s="10">
        <v>1002253.4702502586</v>
      </c>
      <c r="E41" s="30">
        <v>0</v>
      </c>
      <c r="F41" s="30">
        <v>0</v>
      </c>
      <c r="G41" s="10">
        <v>1022993.9733389855</v>
      </c>
      <c r="H41" s="30">
        <v>0</v>
      </c>
      <c r="I41" s="30">
        <v>0</v>
      </c>
      <c r="J41" s="29"/>
      <c r="K41" s="10">
        <v>13490.482324059354</v>
      </c>
      <c r="L41" s="10">
        <f t="shared" si="0"/>
        <v>20740.503088726895</v>
      </c>
      <c r="M41" s="23"/>
      <c r="N41" s="10">
        <v>91728.610419869074</v>
      </c>
      <c r="O41" s="10">
        <v>14728.782080922887</v>
      </c>
      <c r="P41" s="10">
        <f t="shared" si="1"/>
        <v>106457.39250079196</v>
      </c>
      <c r="Q41" s="11"/>
      <c r="R41" s="10">
        <v>123383.94451381991</v>
      </c>
      <c r="S41" s="10">
        <v>116945.47505132919</v>
      </c>
    </row>
    <row r="42" spans="1:19" x14ac:dyDescent="0.25">
      <c r="A42" s="9">
        <v>9262147</v>
      </c>
      <c r="B42" s="9" t="s">
        <v>73</v>
      </c>
      <c r="C42" s="9"/>
      <c r="D42" s="10">
        <v>766581.93282351538</v>
      </c>
      <c r="E42" s="30">
        <v>0</v>
      </c>
      <c r="F42" s="30">
        <v>0</v>
      </c>
      <c r="G42" s="10">
        <v>782530.94491695892</v>
      </c>
      <c r="H42" s="30">
        <v>0</v>
      </c>
      <c r="I42" s="30">
        <v>0</v>
      </c>
      <c r="J42" s="29"/>
      <c r="K42" s="10">
        <v>10373.898107117508</v>
      </c>
      <c r="L42" s="10">
        <f t="shared" si="0"/>
        <v>15949.01209344354</v>
      </c>
      <c r="M42" s="23"/>
      <c r="N42" s="10">
        <v>77075.929426221715</v>
      </c>
      <c r="O42" s="10">
        <v>11305.673132545315</v>
      </c>
      <c r="P42" s="10">
        <f t="shared" si="1"/>
        <v>88381.60255876703</v>
      </c>
      <c r="Q42" s="11"/>
      <c r="R42" s="10">
        <v>102188.27207932698</v>
      </c>
      <c r="S42" s="10">
        <v>97887.073595269976</v>
      </c>
    </row>
    <row r="43" spans="1:19" x14ac:dyDescent="0.25">
      <c r="A43" s="9">
        <v>9262153</v>
      </c>
      <c r="B43" s="9" t="s">
        <v>74</v>
      </c>
      <c r="C43" s="9"/>
      <c r="D43" s="10">
        <v>464650.75843982003</v>
      </c>
      <c r="E43" s="30">
        <v>482.66465037679609</v>
      </c>
      <c r="F43" s="30">
        <v>0</v>
      </c>
      <c r="G43" s="10">
        <v>473680.96803045348</v>
      </c>
      <c r="H43" s="30">
        <v>0</v>
      </c>
      <c r="I43" s="30">
        <v>0</v>
      </c>
      <c r="J43" s="29"/>
      <c r="K43" s="10">
        <v>5704.902799185249</v>
      </c>
      <c r="L43" s="10">
        <f t="shared" si="0"/>
        <v>9030.209590633458</v>
      </c>
      <c r="M43" s="23"/>
      <c r="N43" s="10">
        <v>31605.918768598778</v>
      </c>
      <c r="O43" s="10">
        <v>4055.1942197913304</v>
      </c>
      <c r="P43" s="10">
        <f t="shared" si="1"/>
        <v>35661.112988390109</v>
      </c>
      <c r="Q43" s="11"/>
      <c r="R43" s="10">
        <v>40220.125609752067</v>
      </c>
      <c r="S43" s="10">
        <v>38559.033302651136</v>
      </c>
    </row>
    <row r="44" spans="1:19" x14ac:dyDescent="0.25">
      <c r="A44" s="9">
        <v>9262161</v>
      </c>
      <c r="B44" s="9" t="s">
        <v>75</v>
      </c>
      <c r="C44" s="9"/>
      <c r="D44" s="10">
        <v>2080267</v>
      </c>
      <c r="E44" s="30">
        <v>0</v>
      </c>
      <c r="F44" s="30">
        <v>112450.76751574129</v>
      </c>
      <c r="G44" s="10">
        <v>2080267</v>
      </c>
      <c r="H44" s="30">
        <v>0</v>
      </c>
      <c r="I44" s="30">
        <v>71460.167785337195</v>
      </c>
      <c r="J44" s="29"/>
      <c r="K44" s="10" t="s">
        <v>36</v>
      </c>
      <c r="L44" s="10">
        <f t="shared" si="0"/>
        <v>0</v>
      </c>
      <c r="M44" s="23"/>
      <c r="N44" s="10">
        <v>163617.48705380721</v>
      </c>
      <c r="O44" s="10">
        <v>23115.681755285827</v>
      </c>
      <c r="P44" s="10">
        <f t="shared" si="1"/>
        <v>186733.16880909304</v>
      </c>
      <c r="Q44" s="11"/>
      <c r="R44" s="10">
        <v>215521.52080861159</v>
      </c>
      <c r="S44" s="10">
        <v>207206.07031829329</v>
      </c>
    </row>
    <row r="45" spans="1:19" x14ac:dyDescent="0.25">
      <c r="A45" s="9">
        <v>9262167</v>
      </c>
      <c r="B45" s="9" t="s">
        <v>76</v>
      </c>
      <c r="C45" s="9"/>
      <c r="D45" s="10">
        <v>1085164.8272281247</v>
      </c>
      <c r="E45" s="30">
        <v>0</v>
      </c>
      <c r="F45" s="30">
        <v>0</v>
      </c>
      <c r="G45" s="10">
        <v>1107273.9384321258</v>
      </c>
      <c r="H45" s="30">
        <v>0</v>
      </c>
      <c r="I45" s="30">
        <v>0</v>
      </c>
      <c r="J45" s="29"/>
      <c r="K45" s="10">
        <v>14380.681732852943</v>
      </c>
      <c r="L45" s="10">
        <f t="shared" si="0"/>
        <v>22109.111204001121</v>
      </c>
      <c r="M45" s="23"/>
      <c r="N45" s="10">
        <v>92218.431796499121</v>
      </c>
      <c r="O45" s="10">
        <v>14143.587132220855</v>
      </c>
      <c r="P45" s="10">
        <f t="shared" si="1"/>
        <v>106362.01892871998</v>
      </c>
      <c r="Q45" s="11"/>
      <c r="R45" s="10">
        <v>122846.28341347458</v>
      </c>
      <c r="S45" s="10">
        <v>116904.81859808628</v>
      </c>
    </row>
    <row r="46" spans="1:19" x14ac:dyDescent="0.25">
      <c r="A46" s="9">
        <v>9262168</v>
      </c>
      <c r="B46" s="9" t="s">
        <v>77</v>
      </c>
      <c r="C46" s="9"/>
      <c r="D46" s="10">
        <v>519867.3517636488</v>
      </c>
      <c r="E46" s="30">
        <v>0</v>
      </c>
      <c r="F46" s="30">
        <v>0</v>
      </c>
      <c r="G46" s="10">
        <v>530642.74515816593</v>
      </c>
      <c r="H46" s="30">
        <v>0</v>
      </c>
      <c r="I46" s="30">
        <v>0</v>
      </c>
      <c r="J46" s="29"/>
      <c r="K46" s="10">
        <v>7008.7622031950159</v>
      </c>
      <c r="L46" s="10">
        <f t="shared" si="0"/>
        <v>10775.39339451713</v>
      </c>
      <c r="M46" s="23"/>
      <c r="N46" s="10">
        <v>43829.754208533581</v>
      </c>
      <c r="O46" s="10">
        <v>5055.1901002315062</v>
      </c>
      <c r="P46" s="10">
        <f t="shared" si="1"/>
        <v>48884.944308765087</v>
      </c>
      <c r="Q46" s="11"/>
      <c r="R46" s="10">
        <v>55607.09941751427</v>
      </c>
      <c r="S46" s="10">
        <v>54245.718629465409</v>
      </c>
    </row>
    <row r="47" spans="1:19" x14ac:dyDescent="0.25">
      <c r="A47" s="9">
        <v>9262180</v>
      </c>
      <c r="B47" s="9" t="s">
        <v>78</v>
      </c>
      <c r="C47" s="9"/>
      <c r="D47" s="10">
        <v>474405.97761042154</v>
      </c>
      <c r="E47" s="30">
        <v>0</v>
      </c>
      <c r="F47" s="30">
        <v>0</v>
      </c>
      <c r="G47" s="10">
        <v>484310.35500746465</v>
      </c>
      <c r="H47" s="30">
        <v>0</v>
      </c>
      <c r="I47" s="30">
        <v>0</v>
      </c>
      <c r="J47" s="29"/>
      <c r="K47" s="10">
        <v>6442.2173191279289</v>
      </c>
      <c r="L47" s="10">
        <f t="shared" si="0"/>
        <v>9904.3773970431066</v>
      </c>
      <c r="M47" s="23"/>
      <c r="N47" s="10">
        <v>35715.918837569952</v>
      </c>
      <c r="O47" s="10">
        <v>4624.2000354535048</v>
      </c>
      <c r="P47" s="10">
        <f t="shared" si="1"/>
        <v>40340.118873023457</v>
      </c>
      <c r="Q47" s="11"/>
      <c r="R47" s="10">
        <v>45745.010634245613</v>
      </c>
      <c r="S47" s="10">
        <v>43959.534411669491</v>
      </c>
    </row>
    <row r="48" spans="1:19" x14ac:dyDescent="0.25">
      <c r="A48" s="9">
        <v>9262184</v>
      </c>
      <c r="B48" s="9" t="s">
        <v>79</v>
      </c>
      <c r="C48" s="9"/>
      <c r="D48" s="10">
        <v>1132178.050315416</v>
      </c>
      <c r="E48" s="30">
        <v>0</v>
      </c>
      <c r="F48" s="30">
        <v>0</v>
      </c>
      <c r="G48" s="10">
        <v>1155584.4982132595</v>
      </c>
      <c r="H48" s="30">
        <v>0</v>
      </c>
      <c r="I48" s="30">
        <v>0</v>
      </c>
      <c r="J48" s="29"/>
      <c r="K48" s="10">
        <v>15224.523256935878</v>
      </c>
      <c r="L48" s="10">
        <f t="shared" si="0"/>
        <v>23406.447897843551</v>
      </c>
      <c r="M48" s="23"/>
      <c r="N48" s="10">
        <v>97873.298527233273</v>
      </c>
      <c r="O48" s="10">
        <v>14281.967385633019</v>
      </c>
      <c r="P48" s="10">
        <f t="shared" si="1"/>
        <v>112155.26591286629</v>
      </c>
      <c r="Q48" s="11"/>
      <c r="R48" s="10">
        <v>129410.80892432931</v>
      </c>
      <c r="S48" s="10">
        <v>123885.02809254741</v>
      </c>
    </row>
    <row r="49" spans="1:19" x14ac:dyDescent="0.25">
      <c r="A49" s="9">
        <v>9262220</v>
      </c>
      <c r="B49" s="9" t="s">
        <v>80</v>
      </c>
      <c r="C49" s="9"/>
      <c r="D49" s="10">
        <v>443371.20186664368</v>
      </c>
      <c r="E49" s="30">
        <v>0</v>
      </c>
      <c r="F49" s="30">
        <v>0</v>
      </c>
      <c r="G49" s="10">
        <v>452646.8785362725</v>
      </c>
      <c r="H49" s="30">
        <v>0</v>
      </c>
      <c r="I49" s="30">
        <v>0</v>
      </c>
      <c r="J49" s="29"/>
      <c r="K49" s="10">
        <v>6033.2843239145004</v>
      </c>
      <c r="L49" s="10">
        <f t="shared" si="0"/>
        <v>9275.676669628825</v>
      </c>
      <c r="M49" s="23"/>
      <c r="N49" s="10">
        <v>43045.346126069206</v>
      </c>
      <c r="O49" s="10">
        <v>6077.6963840174212</v>
      </c>
      <c r="P49" s="10">
        <f t="shared" si="1"/>
        <v>49123.042510086627</v>
      </c>
      <c r="Q49" s="11"/>
      <c r="R49" s="10">
        <v>56249.061417767676</v>
      </c>
      <c r="S49" s="10">
        <v>53811.189731538427</v>
      </c>
    </row>
    <row r="50" spans="1:19" x14ac:dyDescent="0.25">
      <c r="A50" s="9">
        <v>9262223</v>
      </c>
      <c r="B50" s="9" t="s">
        <v>81</v>
      </c>
      <c r="C50" s="9"/>
      <c r="D50" s="10">
        <v>563320.16013260372</v>
      </c>
      <c r="E50" s="30">
        <v>6547.113909296133</v>
      </c>
      <c r="F50" s="30">
        <v>0</v>
      </c>
      <c r="G50" s="10">
        <v>568372.96561455517</v>
      </c>
      <c r="H50" s="30">
        <v>0</v>
      </c>
      <c r="I50" s="30">
        <v>0</v>
      </c>
      <c r="J50" s="29"/>
      <c r="K50" s="10">
        <v>997.95415576908272</v>
      </c>
      <c r="L50" s="10">
        <f t="shared" si="0"/>
        <v>5052.8054819514509</v>
      </c>
      <c r="M50" s="23"/>
      <c r="N50" s="10">
        <v>51810.252869912772</v>
      </c>
      <c r="O50" s="10">
        <v>7656.906447197267</v>
      </c>
      <c r="P50" s="10">
        <f t="shared" si="1"/>
        <v>59467.159317110039</v>
      </c>
      <c r="Q50" s="11"/>
      <c r="R50" s="10">
        <v>68317.566670654065</v>
      </c>
      <c r="S50" s="10">
        <v>65109.363226356669</v>
      </c>
    </row>
    <row r="51" spans="1:19" x14ac:dyDescent="0.25">
      <c r="A51" s="9">
        <v>9262228</v>
      </c>
      <c r="B51" s="9" t="s">
        <v>82</v>
      </c>
      <c r="C51" s="9"/>
      <c r="D51" s="10">
        <v>436327.07559706352</v>
      </c>
      <c r="E51" s="30">
        <v>1784.2512979313578</v>
      </c>
      <c r="F51" s="30">
        <v>0</v>
      </c>
      <c r="G51" s="10">
        <v>443618.16201149765</v>
      </c>
      <c r="H51" s="30">
        <v>0</v>
      </c>
      <c r="I51" s="30">
        <v>0</v>
      </c>
      <c r="J51" s="29"/>
      <c r="K51" s="10">
        <v>4118.7242697191541</v>
      </c>
      <c r="L51" s="10">
        <f t="shared" si="0"/>
        <v>7291.0864144341322</v>
      </c>
      <c r="M51" s="23"/>
      <c r="N51" s="10">
        <v>39374.610195306792</v>
      </c>
      <c r="O51" s="10">
        <v>5568.7765504431372</v>
      </c>
      <c r="P51" s="10">
        <f t="shared" si="1"/>
        <v>44943.386745749929</v>
      </c>
      <c r="Q51" s="11"/>
      <c r="R51" s="10">
        <v>51467.498039812665</v>
      </c>
      <c r="S51" s="10">
        <v>49229.033468490466</v>
      </c>
    </row>
    <row r="52" spans="1:19" x14ac:dyDescent="0.25">
      <c r="A52" s="9">
        <v>9262229</v>
      </c>
      <c r="B52" s="9" t="s">
        <v>83</v>
      </c>
      <c r="C52" s="9"/>
      <c r="D52" s="10">
        <v>931654.54671871755</v>
      </c>
      <c r="E52" s="30">
        <v>0</v>
      </c>
      <c r="F52" s="30">
        <v>0</v>
      </c>
      <c r="G52" s="10">
        <v>951106.94590945146</v>
      </c>
      <c r="H52" s="30">
        <v>0</v>
      </c>
      <c r="I52" s="30">
        <v>0</v>
      </c>
      <c r="J52" s="29"/>
      <c r="K52" s="10">
        <v>12652.646192838904</v>
      </c>
      <c r="L52" s="10">
        <f t="shared" si="0"/>
        <v>19452.399190733908</v>
      </c>
      <c r="M52" s="23"/>
      <c r="N52" s="10">
        <v>91243.855205729444</v>
      </c>
      <c r="O52" s="10">
        <v>13282.670472550119</v>
      </c>
      <c r="P52" s="10">
        <f t="shared" si="1"/>
        <v>104526.52567827956</v>
      </c>
      <c r="Q52" s="11"/>
      <c r="R52" s="10">
        <v>120885.18395710709</v>
      </c>
      <c r="S52" s="10">
        <v>115928.56780663806</v>
      </c>
    </row>
    <row r="53" spans="1:19" x14ac:dyDescent="0.25">
      <c r="A53" s="9">
        <v>9262233</v>
      </c>
      <c r="B53" s="9" t="s">
        <v>84</v>
      </c>
      <c r="C53" s="9"/>
      <c r="D53" s="10">
        <v>1082881.5750857885</v>
      </c>
      <c r="E53" s="30">
        <v>3094.7803026341098</v>
      </c>
      <c r="F53" s="30">
        <v>0</v>
      </c>
      <c r="G53" s="10">
        <v>1102448.2553681538</v>
      </c>
      <c r="H53" s="30">
        <v>0</v>
      </c>
      <c r="I53" s="30">
        <v>0</v>
      </c>
      <c r="J53" s="29"/>
      <c r="K53" s="10">
        <v>11645.17234709044</v>
      </c>
      <c r="L53" s="10">
        <f t="shared" si="0"/>
        <v>19566.680282365298</v>
      </c>
      <c r="M53" s="23"/>
      <c r="N53" s="10">
        <v>99588.831699681992</v>
      </c>
      <c r="O53" s="10">
        <v>15687.881441973499</v>
      </c>
      <c r="P53" s="10">
        <f t="shared" si="1"/>
        <v>115276.71314165549</v>
      </c>
      <c r="Q53" s="11"/>
      <c r="R53" s="10">
        <v>133538.96272907549</v>
      </c>
      <c r="S53" s="10">
        <v>126864.40775077809</v>
      </c>
    </row>
    <row r="54" spans="1:19" x14ac:dyDescent="0.25">
      <c r="A54" s="9">
        <v>9262240</v>
      </c>
      <c r="B54" s="9" t="s">
        <v>85</v>
      </c>
      <c r="C54" s="9"/>
      <c r="D54" s="10">
        <v>666143.06313388399</v>
      </c>
      <c r="E54" s="30">
        <v>8872.2071859102361</v>
      </c>
      <c r="F54" s="30">
        <v>0</v>
      </c>
      <c r="G54" s="10">
        <v>670879.21007157606</v>
      </c>
      <c r="H54" s="30">
        <v>0</v>
      </c>
      <c r="I54" s="30">
        <v>0</v>
      </c>
      <c r="J54" s="29"/>
      <c r="K54" s="10" t="s">
        <v>36</v>
      </c>
      <c r="L54" s="10">
        <f t="shared" si="0"/>
        <v>4736.1469376920722</v>
      </c>
      <c r="M54" s="23"/>
      <c r="N54" s="10">
        <v>37748.827851367387</v>
      </c>
      <c r="O54" s="10">
        <v>3736.4243177846511</v>
      </c>
      <c r="P54" s="10">
        <f t="shared" si="1"/>
        <v>41485.252169152038</v>
      </c>
      <c r="Q54" s="11"/>
      <c r="R54" s="10">
        <v>46051.804207929556</v>
      </c>
      <c r="S54" s="10">
        <v>44959.427177094505</v>
      </c>
    </row>
    <row r="55" spans="1:19" x14ac:dyDescent="0.25">
      <c r="A55" s="9">
        <v>9262245</v>
      </c>
      <c r="B55" s="9" t="s">
        <v>86</v>
      </c>
      <c r="C55" s="9"/>
      <c r="D55" s="10">
        <v>1093116.3173755405</v>
      </c>
      <c r="E55" s="30">
        <v>1254.5673755404059</v>
      </c>
      <c r="F55" s="30">
        <v>15265.246490478516</v>
      </c>
      <c r="G55" s="10">
        <v>1098957.6654919377</v>
      </c>
      <c r="H55" s="30">
        <v>0</v>
      </c>
      <c r="I55" s="30">
        <v>0</v>
      </c>
      <c r="J55" s="29"/>
      <c r="K55" s="10">
        <v>17.951360661536455</v>
      </c>
      <c r="L55" s="10">
        <f t="shared" si="0"/>
        <v>5841.3481163971592</v>
      </c>
      <c r="M55" s="23"/>
      <c r="N55" s="10">
        <v>66650.786397684991</v>
      </c>
      <c r="O55" s="10">
        <v>9277.0173313056439</v>
      </c>
      <c r="P55" s="10">
        <f t="shared" si="1"/>
        <v>75927.803728990635</v>
      </c>
      <c r="Q55" s="11"/>
      <c r="R55" s="10">
        <v>86162.764632171093</v>
      </c>
      <c r="S55" s="10">
        <v>82101.282457433539</v>
      </c>
    </row>
    <row r="56" spans="1:19" x14ac:dyDescent="0.25">
      <c r="A56" s="9">
        <v>9262249</v>
      </c>
      <c r="B56" s="9" t="s">
        <v>87</v>
      </c>
      <c r="C56" s="9"/>
      <c r="D56" s="10">
        <v>870796.60619748372</v>
      </c>
      <c r="E56" s="30">
        <v>0</v>
      </c>
      <c r="F56" s="30">
        <v>0</v>
      </c>
      <c r="G56" s="10">
        <v>889023.20693426766</v>
      </c>
      <c r="H56" s="30">
        <v>0</v>
      </c>
      <c r="I56" s="30">
        <v>0</v>
      </c>
      <c r="J56" s="29"/>
      <c r="K56" s="10">
        <v>11855.336103246082</v>
      </c>
      <c r="L56" s="10">
        <f t="shared" si="0"/>
        <v>18226.600736783934</v>
      </c>
      <c r="M56" s="23"/>
      <c r="N56" s="10">
        <v>81331.434662757863</v>
      </c>
      <c r="O56" s="10">
        <v>10398.697989602384</v>
      </c>
      <c r="P56" s="10">
        <f t="shared" si="1"/>
        <v>91730.132652360247</v>
      </c>
      <c r="Q56" s="11"/>
      <c r="R56" s="10">
        <v>105414.25003490034</v>
      </c>
      <c r="S56" s="10">
        <v>102296.89943969873</v>
      </c>
    </row>
    <row r="57" spans="1:19" x14ac:dyDescent="0.25">
      <c r="A57" s="9">
        <v>9262251</v>
      </c>
      <c r="B57" s="9" t="s">
        <v>88</v>
      </c>
      <c r="C57" s="9"/>
      <c r="D57" s="10">
        <v>879555.47023520386</v>
      </c>
      <c r="E57" s="30">
        <v>17219.352685986982</v>
      </c>
      <c r="F57" s="30">
        <v>0</v>
      </c>
      <c r="G57" s="10">
        <v>880079.32677369425</v>
      </c>
      <c r="H57" s="30">
        <v>0</v>
      </c>
      <c r="I57" s="30">
        <v>0</v>
      </c>
      <c r="J57" s="29"/>
      <c r="K57" s="10">
        <v>24.306811330839992</v>
      </c>
      <c r="L57" s="10">
        <f t="shared" si="0"/>
        <v>523.85653849039227</v>
      </c>
      <c r="M57" s="23"/>
      <c r="N57" s="10">
        <v>68435.535669900622</v>
      </c>
      <c r="O57" s="10">
        <v>8779.2506832317158</v>
      </c>
      <c r="P57" s="10">
        <f t="shared" si="1"/>
        <v>77214.786353132338</v>
      </c>
      <c r="Q57" s="11"/>
      <c r="R57" s="10">
        <v>88234.021657307094</v>
      </c>
      <c r="S57" s="10">
        <v>85292.233747519887</v>
      </c>
    </row>
    <row r="58" spans="1:19" x14ac:dyDescent="0.25">
      <c r="A58" s="9">
        <v>9262252</v>
      </c>
      <c r="B58" s="9" t="s">
        <v>89</v>
      </c>
      <c r="C58" s="9"/>
      <c r="D58" s="10">
        <v>1308981.4192154657</v>
      </c>
      <c r="E58" s="30">
        <v>20691.532006721216</v>
      </c>
      <c r="F58" s="30">
        <v>0</v>
      </c>
      <c r="G58" s="10">
        <v>1315137.8096327181</v>
      </c>
      <c r="H58" s="30">
        <v>0</v>
      </c>
      <c r="I58" s="30">
        <v>0</v>
      </c>
      <c r="J58" s="29"/>
      <c r="K58" s="10" t="s">
        <v>36</v>
      </c>
      <c r="L58" s="10">
        <f t="shared" si="0"/>
        <v>6156.3904172524344</v>
      </c>
      <c r="M58" s="23"/>
      <c r="N58" s="10">
        <v>120858.24101905013</v>
      </c>
      <c r="O58" s="10">
        <v>22057.53927444588</v>
      </c>
      <c r="P58" s="10">
        <f t="shared" si="1"/>
        <v>142915.78029349601</v>
      </c>
      <c r="Q58" s="11"/>
      <c r="R58" s="10">
        <v>166855.54812284149</v>
      </c>
      <c r="S58" s="10">
        <v>155971.43644389094</v>
      </c>
    </row>
    <row r="59" spans="1:19" x14ac:dyDescent="0.25">
      <c r="A59" s="9">
        <v>9262253</v>
      </c>
      <c r="B59" s="9" t="s">
        <v>90</v>
      </c>
      <c r="C59" s="9"/>
      <c r="D59" s="10">
        <v>2224406.478469885</v>
      </c>
      <c r="E59" s="30">
        <v>0</v>
      </c>
      <c r="F59" s="30">
        <v>0</v>
      </c>
      <c r="G59" s="10">
        <v>2270823.9661562196</v>
      </c>
      <c r="H59" s="30">
        <v>0</v>
      </c>
      <c r="I59" s="30">
        <v>0</v>
      </c>
      <c r="J59" s="29"/>
      <c r="K59" s="10">
        <v>30191.856700915378</v>
      </c>
      <c r="L59" s="10">
        <f t="shared" si="0"/>
        <v>46417.487686334644</v>
      </c>
      <c r="M59" s="23"/>
      <c r="N59" s="10">
        <v>259210.39406531429</v>
      </c>
      <c r="O59" s="10">
        <v>44086.823420201748</v>
      </c>
      <c r="P59" s="10">
        <f t="shared" si="1"/>
        <v>303297.21748551604</v>
      </c>
      <c r="Q59" s="11"/>
      <c r="R59" s="10">
        <v>356063.02566350636</v>
      </c>
      <c r="S59" s="10">
        <v>337577.4751257294</v>
      </c>
    </row>
    <row r="60" spans="1:19" x14ac:dyDescent="0.25">
      <c r="A60" s="9">
        <v>9262259</v>
      </c>
      <c r="B60" s="9" t="s">
        <v>91</v>
      </c>
      <c r="C60" s="9"/>
      <c r="D60" s="10">
        <v>806430.80399399181</v>
      </c>
      <c r="E60" s="30">
        <v>18096.680453551471</v>
      </c>
      <c r="F60" s="30">
        <v>0</v>
      </c>
      <c r="G60" s="10">
        <v>806704.28237143636</v>
      </c>
      <c r="H60" s="30">
        <v>2749.1424420346812</v>
      </c>
      <c r="I60" s="30">
        <v>0</v>
      </c>
      <c r="J60" s="29"/>
      <c r="K60" s="10">
        <v>177.88166473805904</v>
      </c>
      <c r="L60" s="10">
        <f t="shared" si="0"/>
        <v>273.47837744455319</v>
      </c>
      <c r="M60" s="23"/>
      <c r="N60" s="10">
        <v>68727.470276939363</v>
      </c>
      <c r="O60" s="10">
        <v>9832.7696796022501</v>
      </c>
      <c r="P60" s="10">
        <f t="shared" si="1"/>
        <v>78560.239956541613</v>
      </c>
      <c r="Q60" s="11"/>
      <c r="R60" s="10">
        <v>90427.6416091797</v>
      </c>
      <c r="S60" s="10">
        <v>86651.929097582572</v>
      </c>
    </row>
    <row r="61" spans="1:19" x14ac:dyDescent="0.25">
      <c r="A61" s="9">
        <v>9262261</v>
      </c>
      <c r="B61" s="9" t="s">
        <v>92</v>
      </c>
      <c r="C61" s="9"/>
      <c r="D61" s="10">
        <v>1437909.091156255</v>
      </c>
      <c r="E61" s="30">
        <v>2611.0911562549049</v>
      </c>
      <c r="F61" s="30">
        <v>24183.515923998784</v>
      </c>
      <c r="G61" s="10">
        <v>1440323.0834703543</v>
      </c>
      <c r="H61" s="30">
        <v>0</v>
      </c>
      <c r="I61" s="30">
        <v>0</v>
      </c>
      <c r="J61" s="29"/>
      <c r="K61" s="10">
        <v>110.87957102013752</v>
      </c>
      <c r="L61" s="10">
        <f t="shared" si="0"/>
        <v>2413.9923140993342</v>
      </c>
      <c r="M61" s="23"/>
      <c r="N61" s="10">
        <v>126181.16455506609</v>
      </c>
      <c r="O61" s="10">
        <v>17086.408696831029</v>
      </c>
      <c r="P61" s="10">
        <f t="shared" si="1"/>
        <v>143267.57325189712</v>
      </c>
      <c r="Q61" s="11"/>
      <c r="R61" s="10">
        <v>165279.82432523652</v>
      </c>
      <c r="S61" s="10">
        <v>159689.98084421069</v>
      </c>
    </row>
    <row r="62" spans="1:19" x14ac:dyDescent="0.25">
      <c r="A62" s="9">
        <v>9262263</v>
      </c>
      <c r="B62" s="9" t="s">
        <v>93</v>
      </c>
      <c r="C62" s="9"/>
      <c r="D62" s="10">
        <v>979375.67615070462</v>
      </c>
      <c r="E62" s="30">
        <v>0</v>
      </c>
      <c r="F62" s="30">
        <v>0</v>
      </c>
      <c r="G62" s="10">
        <v>999631.28169846442</v>
      </c>
      <c r="H62" s="30">
        <v>0</v>
      </c>
      <c r="I62" s="30">
        <v>0</v>
      </c>
      <c r="J62" s="29"/>
      <c r="K62" s="10">
        <v>13175.084877940826</v>
      </c>
      <c r="L62" s="10">
        <f t="shared" si="0"/>
        <v>20255.605547759798</v>
      </c>
      <c r="M62" s="23"/>
      <c r="N62" s="10">
        <v>80472.127909291885</v>
      </c>
      <c r="O62" s="10">
        <v>9706.4448435408995</v>
      </c>
      <c r="P62" s="10">
        <f t="shared" si="1"/>
        <v>90178.572752832784</v>
      </c>
      <c r="Q62" s="11"/>
      <c r="R62" s="10">
        <v>103088.81192079712</v>
      </c>
      <c r="S62" s="10">
        <v>100378.381940523</v>
      </c>
    </row>
    <row r="63" spans="1:19" x14ac:dyDescent="0.25">
      <c r="A63" s="9">
        <v>9262264</v>
      </c>
      <c r="B63" s="9" t="s">
        <v>94</v>
      </c>
      <c r="C63" s="9"/>
      <c r="D63" s="10">
        <v>1228342.4808475897</v>
      </c>
      <c r="E63" s="30">
        <v>4376.6202288088607</v>
      </c>
      <c r="F63" s="30">
        <v>0</v>
      </c>
      <c r="G63" s="10">
        <v>1249699.6556012374</v>
      </c>
      <c r="H63" s="30">
        <v>0</v>
      </c>
      <c r="I63" s="30">
        <v>0</v>
      </c>
      <c r="J63" s="29"/>
      <c r="K63" s="10">
        <v>12361.705975558376</v>
      </c>
      <c r="L63" s="10">
        <f t="shared" si="0"/>
        <v>21357.174753647763</v>
      </c>
      <c r="M63" s="23"/>
      <c r="N63" s="10">
        <v>114019.5587578697</v>
      </c>
      <c r="O63" s="10">
        <v>16998.84776680042</v>
      </c>
      <c r="P63" s="10">
        <f t="shared" si="1"/>
        <v>131018.40652467012</v>
      </c>
      <c r="Q63" s="11"/>
      <c r="R63" s="10">
        <v>151645.6343992998</v>
      </c>
      <c r="S63" s="10">
        <v>145053.53144423512</v>
      </c>
    </row>
    <row r="64" spans="1:19" x14ac:dyDescent="0.25">
      <c r="A64" s="9">
        <v>9262265</v>
      </c>
      <c r="B64" s="9" t="s">
        <v>95</v>
      </c>
      <c r="C64" s="9"/>
      <c r="D64" s="10">
        <v>770407.80911628634</v>
      </c>
      <c r="E64" s="30">
        <v>0</v>
      </c>
      <c r="F64" s="30">
        <v>0</v>
      </c>
      <c r="G64" s="10">
        <v>786270.98964704666</v>
      </c>
      <c r="H64" s="30">
        <v>0</v>
      </c>
      <c r="I64" s="30">
        <v>0</v>
      </c>
      <c r="J64" s="29"/>
      <c r="K64" s="10">
        <v>10318.069703424932</v>
      </c>
      <c r="L64" s="10">
        <f t="shared" si="0"/>
        <v>15863.180530760321</v>
      </c>
      <c r="M64" s="23"/>
      <c r="N64" s="10">
        <v>48818.485748289073</v>
      </c>
      <c r="O64" s="10">
        <v>6265.9125481286537</v>
      </c>
      <c r="P64" s="10">
        <f t="shared" si="1"/>
        <v>55084.398296417727</v>
      </c>
      <c r="Q64" s="11"/>
      <c r="R64" s="10">
        <v>62171.853003127122</v>
      </c>
      <c r="S64" s="10">
        <v>59629.2441399198</v>
      </c>
    </row>
    <row r="65" spans="1:19" x14ac:dyDescent="0.25">
      <c r="A65" s="9">
        <v>9262266</v>
      </c>
      <c r="B65" s="9" t="s">
        <v>96</v>
      </c>
      <c r="C65" s="9"/>
      <c r="D65" s="10">
        <v>2080182.0766295409</v>
      </c>
      <c r="E65" s="30">
        <v>3737.0766295409076</v>
      </c>
      <c r="F65" s="30">
        <v>54444.900896736886</v>
      </c>
      <c r="G65" s="10">
        <v>2080340.7693577369</v>
      </c>
      <c r="H65" s="30">
        <v>3895.7693577370164</v>
      </c>
      <c r="I65" s="30">
        <v>12224.859990194906</v>
      </c>
      <c r="J65" s="29"/>
      <c r="K65" s="10">
        <v>103.22032380453311</v>
      </c>
      <c r="L65" s="10">
        <f t="shared" si="0"/>
        <v>158.69272819603793</v>
      </c>
      <c r="M65" s="23"/>
      <c r="N65" s="10">
        <v>167974.40703635607</v>
      </c>
      <c r="O65" s="10">
        <v>26827.949868821161</v>
      </c>
      <c r="P65" s="10">
        <f t="shared" si="1"/>
        <v>194802.35690517724</v>
      </c>
      <c r="Q65" s="11"/>
      <c r="R65" s="10">
        <v>225826.00817181796</v>
      </c>
      <c r="S65" s="10">
        <v>214231.97313114806</v>
      </c>
    </row>
    <row r="66" spans="1:19" x14ac:dyDescent="0.25">
      <c r="A66" s="9">
        <v>9262267</v>
      </c>
      <c r="B66" s="9" t="s">
        <v>97</v>
      </c>
      <c r="C66" s="9"/>
      <c r="D66" s="10">
        <v>1745340.4850000001</v>
      </c>
      <c r="E66" s="30">
        <v>0</v>
      </c>
      <c r="F66" s="30">
        <v>55470.686574641149</v>
      </c>
      <c r="G66" s="10">
        <v>1745340.4850000001</v>
      </c>
      <c r="H66" s="30">
        <v>0</v>
      </c>
      <c r="I66" s="30">
        <v>20203.826690838439</v>
      </c>
      <c r="J66" s="29"/>
      <c r="K66" s="10" t="s">
        <v>36</v>
      </c>
      <c r="L66" s="10">
        <f t="shared" si="0"/>
        <v>0</v>
      </c>
      <c r="M66" s="23"/>
      <c r="N66" s="10">
        <v>144318.88111022583</v>
      </c>
      <c r="O66" s="10">
        <v>20638.85309826702</v>
      </c>
      <c r="P66" s="10">
        <f t="shared" si="1"/>
        <v>164957.73420849285</v>
      </c>
      <c r="Q66" s="11"/>
      <c r="R66" s="10">
        <v>190504.02456689253</v>
      </c>
      <c r="S66" s="10">
        <v>182942.8930086605</v>
      </c>
    </row>
    <row r="67" spans="1:19" x14ac:dyDescent="0.25">
      <c r="A67" s="9">
        <v>9262272</v>
      </c>
      <c r="B67" s="9" t="s">
        <v>98</v>
      </c>
      <c r="C67" s="9"/>
      <c r="D67" s="10">
        <v>710422.40915916068</v>
      </c>
      <c r="E67" s="30">
        <v>13496.279122350672</v>
      </c>
      <c r="F67" s="30">
        <v>0</v>
      </c>
      <c r="G67" s="10">
        <v>711280.87916939927</v>
      </c>
      <c r="H67" s="30">
        <v>0</v>
      </c>
      <c r="I67" s="30">
        <v>0</v>
      </c>
      <c r="J67" s="29"/>
      <c r="K67" s="10" t="s">
        <v>36</v>
      </c>
      <c r="L67" s="10">
        <f t="shared" ref="L67:L130" si="2">G67-D67</f>
        <v>858.4700102385832</v>
      </c>
      <c r="M67" s="23"/>
      <c r="N67" s="10">
        <v>51202.907131529762</v>
      </c>
      <c r="O67" s="10">
        <v>7029.5869327886612</v>
      </c>
      <c r="P67" s="10">
        <f t="shared" si="1"/>
        <v>58232.494064318424</v>
      </c>
      <c r="Q67" s="11"/>
      <c r="R67" s="10">
        <v>66263.330976022611</v>
      </c>
      <c r="S67" s="10">
        <v>63361.124479727368</v>
      </c>
    </row>
    <row r="68" spans="1:19" x14ac:dyDescent="0.25">
      <c r="A68" s="9">
        <v>9262274</v>
      </c>
      <c r="B68" s="9" t="s">
        <v>99</v>
      </c>
      <c r="C68" s="9"/>
      <c r="D68" s="10">
        <v>2097998</v>
      </c>
      <c r="E68" s="30">
        <v>0</v>
      </c>
      <c r="F68" s="30">
        <v>76309.338322042488</v>
      </c>
      <c r="G68" s="10">
        <v>2097998</v>
      </c>
      <c r="H68" s="30">
        <v>0</v>
      </c>
      <c r="I68" s="30">
        <v>35287.869403309189</v>
      </c>
      <c r="J68" s="29"/>
      <c r="K68" s="10" t="s">
        <v>36</v>
      </c>
      <c r="L68" s="10">
        <f t="shared" si="2"/>
        <v>0</v>
      </c>
      <c r="M68" s="23"/>
      <c r="N68" s="10">
        <v>175850.60646766113</v>
      </c>
      <c r="O68" s="10">
        <v>23811.340191377647</v>
      </c>
      <c r="P68" s="10">
        <f t="shared" ref="P68:P131" si="3">SUM(N68:O68)</f>
        <v>199661.94665903877</v>
      </c>
      <c r="Q68" s="11"/>
      <c r="R68" s="10">
        <v>230750.0219412157</v>
      </c>
      <c r="S68" s="10">
        <v>223194.8644158805</v>
      </c>
    </row>
    <row r="69" spans="1:19" x14ac:dyDescent="0.25">
      <c r="A69" s="9">
        <v>9262279</v>
      </c>
      <c r="B69" s="9" t="s">
        <v>100</v>
      </c>
      <c r="C69" s="9"/>
      <c r="D69" s="10">
        <v>1069976.3413714522</v>
      </c>
      <c r="E69" s="30">
        <v>3299.7993481950652</v>
      </c>
      <c r="F69" s="30">
        <v>0</v>
      </c>
      <c r="G69" s="10">
        <v>1088742.9176658576</v>
      </c>
      <c r="H69" s="30">
        <v>0</v>
      </c>
      <c r="I69" s="30">
        <v>0</v>
      </c>
      <c r="J69" s="29"/>
      <c r="K69" s="10">
        <v>11053.085405326448</v>
      </c>
      <c r="L69" s="10">
        <f t="shared" si="2"/>
        <v>18766.576294405386</v>
      </c>
      <c r="M69" s="23"/>
      <c r="N69" s="10">
        <v>105583.14166995409</v>
      </c>
      <c r="O69" s="10">
        <v>16129.310887818137</v>
      </c>
      <c r="P69" s="10">
        <f t="shared" si="3"/>
        <v>121712.45255777222</v>
      </c>
      <c r="Q69" s="11"/>
      <c r="R69" s="10">
        <v>141200.66317835954</v>
      </c>
      <c r="S69" s="10">
        <v>134828.63919593146</v>
      </c>
    </row>
    <row r="70" spans="1:19" x14ac:dyDescent="0.25">
      <c r="A70" s="9">
        <v>9262281</v>
      </c>
      <c r="B70" s="9" t="s">
        <v>101</v>
      </c>
      <c r="C70" s="9"/>
      <c r="D70" s="10">
        <v>2253869</v>
      </c>
      <c r="E70" s="30">
        <v>0</v>
      </c>
      <c r="F70" s="30">
        <v>154616.61247993028</v>
      </c>
      <c r="G70" s="10">
        <v>2253869</v>
      </c>
      <c r="H70" s="30">
        <v>0</v>
      </c>
      <c r="I70" s="30">
        <v>111789.1557744192</v>
      </c>
      <c r="J70" s="29"/>
      <c r="K70" s="10" t="s">
        <v>36</v>
      </c>
      <c r="L70" s="10">
        <f t="shared" si="2"/>
        <v>0</v>
      </c>
      <c r="M70" s="23"/>
      <c r="N70" s="10">
        <v>151805.08768622985</v>
      </c>
      <c r="O70" s="10">
        <v>20752.107814143383</v>
      </c>
      <c r="P70" s="10">
        <f t="shared" si="3"/>
        <v>172557.19550037323</v>
      </c>
      <c r="Q70" s="11"/>
      <c r="R70" s="10">
        <v>198177.81846224456</v>
      </c>
      <c r="S70" s="10">
        <v>190716.08856221638</v>
      </c>
    </row>
    <row r="71" spans="1:19" x14ac:dyDescent="0.25">
      <c r="A71" s="9">
        <v>9262287</v>
      </c>
      <c r="B71" s="9" t="s">
        <v>102</v>
      </c>
      <c r="C71" s="9" t="s">
        <v>454</v>
      </c>
      <c r="D71" s="10">
        <v>1910707.4</v>
      </c>
      <c r="E71" s="30">
        <v>0</v>
      </c>
      <c r="F71" s="30">
        <v>30304.237464065431</v>
      </c>
      <c r="G71" s="10">
        <v>1919144.0389169778</v>
      </c>
      <c r="H71" s="30">
        <v>0</v>
      </c>
      <c r="I71" s="30">
        <v>0</v>
      </c>
      <c r="J71" s="29"/>
      <c r="K71" s="10" t="s">
        <v>36</v>
      </c>
      <c r="L71" s="10">
        <f t="shared" si="2"/>
        <v>8436.6389169779141</v>
      </c>
      <c r="M71" s="23"/>
      <c r="N71" s="10">
        <v>167309.65414600234</v>
      </c>
      <c r="O71" s="10">
        <v>24610.102415468718</v>
      </c>
      <c r="P71" s="10">
        <f t="shared" si="3"/>
        <v>191919.75656147106</v>
      </c>
      <c r="Q71" s="11"/>
      <c r="R71" s="10">
        <v>222387.00611896472</v>
      </c>
      <c r="S71" s="10">
        <v>213246.76027760949</v>
      </c>
    </row>
    <row r="72" spans="1:19" x14ac:dyDescent="0.25">
      <c r="A72" s="9">
        <v>9262291</v>
      </c>
      <c r="B72" s="9" t="s">
        <v>103</v>
      </c>
      <c r="C72" s="9"/>
      <c r="D72" s="10">
        <v>2410259</v>
      </c>
      <c r="E72" s="30">
        <v>0</v>
      </c>
      <c r="F72" s="30">
        <v>52472.846534623299</v>
      </c>
      <c r="G72" s="10">
        <v>2410259</v>
      </c>
      <c r="H72" s="30">
        <v>0</v>
      </c>
      <c r="I72" s="30">
        <v>3384.5901378127746</v>
      </c>
      <c r="J72" s="29"/>
      <c r="K72" s="10" t="s">
        <v>36</v>
      </c>
      <c r="L72" s="10">
        <f t="shared" si="2"/>
        <v>0</v>
      </c>
      <c r="M72" s="23"/>
      <c r="N72" s="10">
        <v>213718.34609646504</v>
      </c>
      <c r="O72" s="10">
        <v>33275.444038750225</v>
      </c>
      <c r="P72" s="10">
        <f t="shared" si="3"/>
        <v>246993.79013521527</v>
      </c>
      <c r="Q72" s="11"/>
      <c r="R72" s="10">
        <v>287085.06466491614</v>
      </c>
      <c r="S72" s="10">
        <v>273765.23250671348</v>
      </c>
    </row>
    <row r="73" spans="1:19" x14ac:dyDescent="0.25">
      <c r="A73" s="9">
        <v>9262295</v>
      </c>
      <c r="B73" s="9" t="s">
        <v>104</v>
      </c>
      <c r="C73" s="9"/>
      <c r="D73" s="10">
        <v>1207069.1205173954</v>
      </c>
      <c r="E73" s="30">
        <v>16040.627764409868</v>
      </c>
      <c r="F73" s="30">
        <v>0</v>
      </c>
      <c r="G73" s="10">
        <v>1215846.7833189666</v>
      </c>
      <c r="H73" s="30">
        <v>0</v>
      </c>
      <c r="I73" s="30">
        <v>0</v>
      </c>
      <c r="J73" s="29"/>
      <c r="K73" s="10">
        <v>102.21644536801614</v>
      </c>
      <c r="L73" s="10">
        <f t="shared" si="2"/>
        <v>8777.6628015711904</v>
      </c>
      <c r="M73" s="23"/>
      <c r="N73" s="10">
        <v>121014.34101869189</v>
      </c>
      <c r="O73" s="10">
        <v>20207.206202732865</v>
      </c>
      <c r="P73" s="10">
        <f t="shared" si="3"/>
        <v>141221.54722142476</v>
      </c>
      <c r="Q73" s="11"/>
      <c r="R73" s="10">
        <v>164687.57479149275</v>
      </c>
      <c r="S73" s="10">
        <v>155864.14862721079</v>
      </c>
    </row>
    <row r="74" spans="1:19" x14ac:dyDescent="0.25">
      <c r="A74" s="9">
        <v>9262317</v>
      </c>
      <c r="B74" s="9" t="s">
        <v>105</v>
      </c>
      <c r="C74" s="9"/>
      <c r="D74" s="10">
        <v>1179560.4774823415</v>
      </c>
      <c r="E74" s="30">
        <v>30273.794545345238</v>
      </c>
      <c r="F74" s="30">
        <v>0</v>
      </c>
      <c r="G74" s="10">
        <v>1179728.5368204361</v>
      </c>
      <c r="H74" s="30">
        <v>6579.6763492681921</v>
      </c>
      <c r="I74" s="30">
        <v>0</v>
      </c>
      <c r="J74" s="29"/>
      <c r="K74" s="10">
        <v>109.31275486689992</v>
      </c>
      <c r="L74" s="10">
        <f t="shared" si="2"/>
        <v>168.0593380946666</v>
      </c>
      <c r="M74" s="23"/>
      <c r="N74" s="10">
        <v>165917.63253714915</v>
      </c>
      <c r="O74" s="10">
        <v>29538.691448556783</v>
      </c>
      <c r="P74" s="10">
        <f t="shared" si="3"/>
        <v>195456.32398570594</v>
      </c>
      <c r="Q74" s="11"/>
      <c r="R74" s="10">
        <v>230336.63155737799</v>
      </c>
      <c r="S74" s="10">
        <v>217474.98308659656</v>
      </c>
    </row>
    <row r="75" spans="1:19" x14ac:dyDescent="0.25">
      <c r="A75" s="9">
        <v>9262321</v>
      </c>
      <c r="B75" s="9" t="s">
        <v>106</v>
      </c>
      <c r="C75" s="9"/>
      <c r="D75" s="10">
        <v>1483697.8424639907</v>
      </c>
      <c r="E75" s="30">
        <v>0</v>
      </c>
      <c r="F75" s="30">
        <v>0</v>
      </c>
      <c r="G75" s="10">
        <v>1514531.6486971639</v>
      </c>
      <c r="H75" s="30">
        <v>0</v>
      </c>
      <c r="I75" s="30">
        <v>0</v>
      </c>
      <c r="J75" s="29"/>
      <c r="K75" s="10">
        <v>20055.584774998948</v>
      </c>
      <c r="L75" s="10">
        <f t="shared" si="2"/>
        <v>30833.806233173236</v>
      </c>
      <c r="M75" s="23"/>
      <c r="N75" s="10">
        <v>196762.4986866572</v>
      </c>
      <c r="O75" s="10">
        <v>37883.583212059166</v>
      </c>
      <c r="P75" s="10">
        <f t="shared" si="3"/>
        <v>234646.08189871637</v>
      </c>
      <c r="Q75" s="11"/>
      <c r="R75" s="10">
        <v>277046.22731900186</v>
      </c>
      <c r="S75" s="10">
        <v>258795.54506607776</v>
      </c>
    </row>
    <row r="76" spans="1:19" x14ac:dyDescent="0.25">
      <c r="A76" s="9">
        <v>9262344</v>
      </c>
      <c r="B76" s="9" t="s">
        <v>107</v>
      </c>
      <c r="C76" s="9"/>
      <c r="D76" s="10">
        <v>1393119.0293419454</v>
      </c>
      <c r="E76" s="30">
        <v>0</v>
      </c>
      <c r="F76" s="30">
        <v>0</v>
      </c>
      <c r="G76" s="10">
        <v>1422175.7030913183</v>
      </c>
      <c r="H76" s="30">
        <v>0</v>
      </c>
      <c r="I76" s="30">
        <v>0</v>
      </c>
      <c r="J76" s="29"/>
      <c r="K76" s="10">
        <v>18899.664194979472</v>
      </c>
      <c r="L76" s="10">
        <f t="shared" si="2"/>
        <v>29056.673749372829</v>
      </c>
      <c r="M76" s="23"/>
      <c r="N76" s="10">
        <v>180532.19825054784</v>
      </c>
      <c r="O76" s="10">
        <v>36604.643010163534</v>
      </c>
      <c r="P76" s="10">
        <f t="shared" si="3"/>
        <v>217136.84126071137</v>
      </c>
      <c r="Q76" s="11"/>
      <c r="R76" s="10">
        <v>256815.27482327019</v>
      </c>
      <c r="S76" s="10">
        <v>238190.89360274808</v>
      </c>
    </row>
    <row r="77" spans="1:19" x14ac:dyDescent="0.25">
      <c r="A77" s="9">
        <v>9262346</v>
      </c>
      <c r="B77" s="9" t="s">
        <v>108</v>
      </c>
      <c r="C77" s="9"/>
      <c r="D77" s="10">
        <v>2107137.7318010111</v>
      </c>
      <c r="E77" s="30">
        <v>0</v>
      </c>
      <c r="F77" s="30">
        <v>0</v>
      </c>
      <c r="G77" s="10">
        <v>2151000.2593814088</v>
      </c>
      <c r="H77" s="30">
        <v>0</v>
      </c>
      <c r="I77" s="30">
        <v>0</v>
      </c>
      <c r="J77" s="29"/>
      <c r="K77" s="10">
        <v>28530.004816206172</v>
      </c>
      <c r="L77" s="10">
        <f t="shared" si="2"/>
        <v>43862.527580397669</v>
      </c>
      <c r="M77" s="23"/>
      <c r="N77" s="10">
        <v>256811.6521448133</v>
      </c>
      <c r="O77" s="10">
        <v>49895.533709773648</v>
      </c>
      <c r="P77" s="10">
        <f t="shared" si="3"/>
        <v>306707.18585458695</v>
      </c>
      <c r="Q77" s="11"/>
      <c r="R77" s="10">
        <v>362072.40389780427</v>
      </c>
      <c r="S77" s="10">
        <v>337699.9415631622</v>
      </c>
    </row>
    <row r="78" spans="1:19" x14ac:dyDescent="0.25">
      <c r="A78" s="9">
        <v>9262357</v>
      </c>
      <c r="B78" s="9" t="s">
        <v>109</v>
      </c>
      <c r="C78" s="9"/>
      <c r="D78" s="10">
        <v>1078168.9959424208</v>
      </c>
      <c r="E78" s="30">
        <v>7329.1330484823338</v>
      </c>
      <c r="F78" s="30">
        <v>0</v>
      </c>
      <c r="G78" s="10">
        <v>1093035.3318179469</v>
      </c>
      <c r="H78" s="30">
        <v>0</v>
      </c>
      <c r="I78" s="30">
        <v>0</v>
      </c>
      <c r="J78" s="29"/>
      <c r="K78" s="10">
        <v>7107.7193225813098</v>
      </c>
      <c r="L78" s="10">
        <f t="shared" si="2"/>
        <v>14866.335875526071</v>
      </c>
      <c r="M78" s="23"/>
      <c r="N78" s="10">
        <v>89671.492075329355</v>
      </c>
      <c r="O78" s="10">
        <v>11858.626811268608</v>
      </c>
      <c r="P78" s="10">
        <f t="shared" si="3"/>
        <v>101530.11888659796</v>
      </c>
      <c r="Q78" s="11"/>
      <c r="R78" s="10">
        <v>116547.29895939906</v>
      </c>
      <c r="S78" s="10">
        <v>112575.52858773597</v>
      </c>
    </row>
    <row r="79" spans="1:19" x14ac:dyDescent="0.25">
      <c r="A79" s="9">
        <v>9262361</v>
      </c>
      <c r="B79" s="9" t="s">
        <v>110</v>
      </c>
      <c r="C79" s="9" t="s">
        <v>452</v>
      </c>
      <c r="D79" s="10">
        <v>772390.51863234281</v>
      </c>
      <c r="E79" s="30">
        <v>0</v>
      </c>
      <c r="F79" s="30">
        <v>0</v>
      </c>
      <c r="G79" s="10">
        <v>788371.97850773425</v>
      </c>
      <c r="H79" s="30">
        <v>0</v>
      </c>
      <c r="I79" s="30">
        <v>0</v>
      </c>
      <c r="J79" s="29"/>
      <c r="K79" s="10">
        <v>10395.003488551709</v>
      </c>
      <c r="L79" s="10">
        <f t="shared" si="2"/>
        <v>15981.459875391447</v>
      </c>
      <c r="M79" s="23"/>
      <c r="N79" s="10">
        <v>49464.764557868351</v>
      </c>
      <c r="O79" s="10">
        <v>6758.6760398886181</v>
      </c>
      <c r="P79" s="10">
        <f t="shared" si="3"/>
        <v>56223.44059775697</v>
      </c>
      <c r="Q79" s="11"/>
      <c r="R79" s="10">
        <v>63693.213550559798</v>
      </c>
      <c r="S79" s="10">
        <v>60765.941231234508</v>
      </c>
    </row>
    <row r="80" spans="1:19" x14ac:dyDescent="0.25">
      <c r="A80" s="9">
        <v>9262367</v>
      </c>
      <c r="B80" s="9" t="s">
        <v>111</v>
      </c>
      <c r="C80" s="9"/>
      <c r="D80" s="10">
        <v>1658352.2871805904</v>
      </c>
      <c r="E80" s="30">
        <v>2031.2871805904351</v>
      </c>
      <c r="F80" s="30">
        <v>83126.80043287389</v>
      </c>
      <c r="G80" s="10">
        <v>1658492.6142780548</v>
      </c>
      <c r="H80" s="30">
        <v>2171.6142780548471</v>
      </c>
      <c r="I80" s="30">
        <v>50546.55131429201</v>
      </c>
      <c r="J80" s="29"/>
      <c r="K80" s="10">
        <v>91.274556833552197</v>
      </c>
      <c r="L80" s="10">
        <f t="shared" si="2"/>
        <v>140.32709746435285</v>
      </c>
      <c r="M80" s="23"/>
      <c r="N80" s="10">
        <v>105985.74013386109</v>
      </c>
      <c r="O80" s="10">
        <v>15082.455458723969</v>
      </c>
      <c r="P80" s="10">
        <f t="shared" si="3"/>
        <v>121068.19559258506</v>
      </c>
      <c r="Q80" s="11"/>
      <c r="R80" s="10">
        <v>138521.28576187656</v>
      </c>
      <c r="S80" s="10">
        <v>132317.76174854927</v>
      </c>
    </row>
    <row r="81" spans="1:19" x14ac:dyDescent="0.25">
      <c r="A81" s="9">
        <v>9262368</v>
      </c>
      <c r="B81" s="9" t="s">
        <v>112</v>
      </c>
      <c r="C81" s="9"/>
      <c r="D81" s="10">
        <v>716731.42058001761</v>
      </c>
      <c r="E81" s="30">
        <v>33896.851699958264</v>
      </c>
      <c r="F81" s="30">
        <v>0</v>
      </c>
      <c r="G81" s="10">
        <v>717068.00935225724</v>
      </c>
      <c r="H81" s="30">
        <v>19855.868620241465</v>
      </c>
      <c r="I81" s="30">
        <v>0</v>
      </c>
      <c r="J81" s="29"/>
      <c r="K81" s="10">
        <v>218.93127967789769</v>
      </c>
      <c r="L81" s="10">
        <f t="shared" si="2"/>
        <v>336.58877223962918</v>
      </c>
      <c r="M81" s="23"/>
      <c r="N81" s="10">
        <v>50086.706862544968</v>
      </c>
      <c r="O81" s="10">
        <v>5773.0678818532688</v>
      </c>
      <c r="P81" s="10">
        <f t="shared" si="3"/>
        <v>55859.774744398237</v>
      </c>
      <c r="Q81" s="11"/>
      <c r="R81" s="10">
        <v>63140.376826862106</v>
      </c>
      <c r="S81" s="10">
        <v>61361.072024289868</v>
      </c>
    </row>
    <row r="82" spans="1:19" x14ac:dyDescent="0.25">
      <c r="A82" s="9">
        <v>9262371</v>
      </c>
      <c r="B82" s="9" t="s">
        <v>113</v>
      </c>
      <c r="C82" s="9"/>
      <c r="D82" s="10">
        <v>2065228.7764000001</v>
      </c>
      <c r="E82" s="30">
        <v>0</v>
      </c>
      <c r="F82" s="30">
        <v>158990.35943870246</v>
      </c>
      <c r="G82" s="10">
        <v>2065228.7764000001</v>
      </c>
      <c r="H82" s="30">
        <v>0</v>
      </c>
      <c r="I82" s="30">
        <v>119616.30269373907</v>
      </c>
      <c r="J82" s="29"/>
      <c r="K82" s="10" t="s">
        <v>36</v>
      </c>
      <c r="L82" s="10">
        <f t="shared" si="2"/>
        <v>0</v>
      </c>
      <c r="M82" s="23"/>
      <c r="N82" s="10">
        <v>137839.30226044846</v>
      </c>
      <c r="O82" s="10">
        <v>17728.138031004346</v>
      </c>
      <c r="P82" s="10">
        <f t="shared" si="3"/>
        <v>155567.4402914528</v>
      </c>
      <c r="Q82" s="11"/>
      <c r="R82" s="10">
        <v>178130.52221712138</v>
      </c>
      <c r="S82" s="10">
        <v>172358.06789643617</v>
      </c>
    </row>
    <row r="83" spans="1:19" x14ac:dyDescent="0.25">
      <c r="A83" s="9">
        <v>9262377</v>
      </c>
      <c r="B83" s="9" t="s">
        <v>114</v>
      </c>
      <c r="C83" s="9"/>
      <c r="D83" s="10">
        <v>2086207.5449999999</v>
      </c>
      <c r="E83" s="30">
        <v>0</v>
      </c>
      <c r="F83" s="30">
        <v>118352.7100609052</v>
      </c>
      <c r="G83" s="10">
        <v>2086207.5449999999</v>
      </c>
      <c r="H83" s="30">
        <v>0</v>
      </c>
      <c r="I83" s="30">
        <v>77172.137271889253</v>
      </c>
      <c r="J83" s="29"/>
      <c r="K83" s="10" t="s">
        <v>36</v>
      </c>
      <c r="L83" s="10">
        <f t="shared" si="2"/>
        <v>0</v>
      </c>
      <c r="M83" s="23"/>
      <c r="N83" s="10">
        <v>154689.21287530169</v>
      </c>
      <c r="O83" s="10">
        <v>20685.983217555331</v>
      </c>
      <c r="P83" s="10">
        <f t="shared" si="3"/>
        <v>175375.19609285702</v>
      </c>
      <c r="Q83" s="11"/>
      <c r="R83" s="10">
        <v>201708.49886574675</v>
      </c>
      <c r="S83" s="10">
        <v>194812.36787460596</v>
      </c>
    </row>
    <row r="84" spans="1:19" x14ac:dyDescent="0.25">
      <c r="A84" s="9">
        <v>9262382</v>
      </c>
      <c r="B84" s="9" t="s">
        <v>115</v>
      </c>
      <c r="C84" s="9"/>
      <c r="D84" s="10">
        <v>912731.79744701053</v>
      </c>
      <c r="E84" s="30">
        <v>0</v>
      </c>
      <c r="F84" s="30">
        <v>0</v>
      </c>
      <c r="G84" s="10">
        <v>931576.14729858469</v>
      </c>
      <c r="H84" s="30">
        <v>0</v>
      </c>
      <c r="I84" s="30">
        <v>0</v>
      </c>
      <c r="J84" s="29"/>
      <c r="K84" s="10">
        <v>12257.145715969964</v>
      </c>
      <c r="L84" s="10">
        <f t="shared" si="2"/>
        <v>18844.349851574167</v>
      </c>
      <c r="M84" s="23"/>
      <c r="N84" s="10">
        <v>82950.202810519331</v>
      </c>
      <c r="O84" s="10">
        <v>11067.097636922772</v>
      </c>
      <c r="P84" s="10">
        <f t="shared" si="3"/>
        <v>94017.300447442103</v>
      </c>
      <c r="Q84" s="11"/>
      <c r="R84" s="10">
        <v>108197.4784904987</v>
      </c>
      <c r="S84" s="10">
        <v>104565.31150367249</v>
      </c>
    </row>
    <row r="85" spans="1:19" x14ac:dyDescent="0.25">
      <c r="A85" s="9">
        <v>9262383</v>
      </c>
      <c r="B85" s="9" t="s">
        <v>116</v>
      </c>
      <c r="C85" s="9"/>
      <c r="D85" s="10">
        <v>616314.0814940813</v>
      </c>
      <c r="E85" s="30">
        <v>0</v>
      </c>
      <c r="F85" s="30">
        <v>0</v>
      </c>
      <c r="G85" s="10">
        <v>629017.44044878311</v>
      </c>
      <c r="H85" s="30">
        <v>0</v>
      </c>
      <c r="I85" s="30">
        <v>0</v>
      </c>
      <c r="J85" s="29"/>
      <c r="K85" s="10">
        <v>8262.7908639175585</v>
      </c>
      <c r="L85" s="10">
        <f t="shared" si="2"/>
        <v>12703.358954701805</v>
      </c>
      <c r="M85" s="23"/>
      <c r="N85" s="10">
        <v>53910.900772024484</v>
      </c>
      <c r="O85" s="10">
        <v>7728.5872643260373</v>
      </c>
      <c r="P85" s="10">
        <f t="shared" si="3"/>
        <v>61639.488036350522</v>
      </c>
      <c r="Q85" s="11"/>
      <c r="R85" s="10">
        <v>70674.984020973832</v>
      </c>
      <c r="S85" s="10">
        <v>67537.982606383812</v>
      </c>
    </row>
    <row r="86" spans="1:19" x14ac:dyDescent="0.25">
      <c r="A86" s="9">
        <v>9262409</v>
      </c>
      <c r="B86" s="9" t="s">
        <v>117</v>
      </c>
      <c r="C86" s="9"/>
      <c r="D86" s="10">
        <v>952636.98444242333</v>
      </c>
      <c r="E86" s="30">
        <v>0</v>
      </c>
      <c r="F86" s="30">
        <v>0</v>
      </c>
      <c r="G86" s="10">
        <v>972458.06481686572</v>
      </c>
      <c r="H86" s="30">
        <v>0</v>
      </c>
      <c r="I86" s="30">
        <v>0</v>
      </c>
      <c r="J86" s="29"/>
      <c r="K86" s="10">
        <v>12892.45170627092</v>
      </c>
      <c r="L86" s="10">
        <f t="shared" si="2"/>
        <v>19821.08037444239</v>
      </c>
      <c r="M86" s="23"/>
      <c r="N86" s="10">
        <v>92386.844321944824</v>
      </c>
      <c r="O86" s="10">
        <v>13002.589506020595</v>
      </c>
      <c r="P86" s="10">
        <f t="shared" si="3"/>
        <v>105389.43382796542</v>
      </c>
      <c r="Q86" s="11"/>
      <c r="R86" s="10">
        <v>121735.69890125246</v>
      </c>
      <c r="S86" s="10">
        <v>117154.58984008119</v>
      </c>
    </row>
    <row r="87" spans="1:19" x14ac:dyDescent="0.25">
      <c r="A87" s="9">
        <v>9262411</v>
      </c>
      <c r="B87" s="9" t="s">
        <v>118</v>
      </c>
      <c r="C87" s="9"/>
      <c r="D87" s="10">
        <v>2113415.8036387581</v>
      </c>
      <c r="E87" s="30">
        <v>0</v>
      </c>
      <c r="F87" s="30">
        <v>0</v>
      </c>
      <c r="G87" s="10">
        <v>2156381.4401368988</v>
      </c>
      <c r="H87" s="30">
        <v>0</v>
      </c>
      <c r="I87" s="30">
        <v>0</v>
      </c>
      <c r="J87" s="29"/>
      <c r="K87" s="10">
        <v>27946.629705196247</v>
      </c>
      <c r="L87" s="10">
        <f t="shared" si="2"/>
        <v>42965.636498140637</v>
      </c>
      <c r="M87" s="23"/>
      <c r="N87" s="10">
        <v>216109.94917422006</v>
      </c>
      <c r="O87" s="10">
        <v>34397.17218494002</v>
      </c>
      <c r="P87" s="10">
        <f t="shared" si="3"/>
        <v>250507.12135916008</v>
      </c>
      <c r="Q87" s="11"/>
      <c r="R87" s="10">
        <v>292391.86666967656</v>
      </c>
      <c r="S87" s="10">
        <v>278746.32630688237</v>
      </c>
    </row>
    <row r="88" spans="1:19" x14ac:dyDescent="0.25">
      <c r="A88" s="9">
        <v>9262415</v>
      </c>
      <c r="B88" s="9" t="s">
        <v>119</v>
      </c>
      <c r="C88" s="9"/>
      <c r="D88" s="10">
        <v>1072303.7250000001</v>
      </c>
      <c r="E88" s="30">
        <v>0</v>
      </c>
      <c r="F88" s="30">
        <v>19334.824841375346</v>
      </c>
      <c r="G88" s="10">
        <v>1074823.7197136774</v>
      </c>
      <c r="H88" s="30">
        <v>0</v>
      </c>
      <c r="I88" s="30">
        <v>0</v>
      </c>
      <c r="J88" s="29"/>
      <c r="K88" s="10" t="s">
        <v>36</v>
      </c>
      <c r="L88" s="10">
        <f t="shared" si="2"/>
        <v>2519.9947136773262</v>
      </c>
      <c r="M88" s="23"/>
      <c r="N88" s="10">
        <v>70581.981568230389</v>
      </c>
      <c r="O88" s="10">
        <v>8933.2480871537409</v>
      </c>
      <c r="P88" s="10">
        <f t="shared" si="3"/>
        <v>79515.22965538413</v>
      </c>
      <c r="Q88" s="11"/>
      <c r="R88" s="10">
        <v>90274.072166654281</v>
      </c>
      <c r="S88" s="10">
        <v>87047.67661992053</v>
      </c>
    </row>
    <row r="89" spans="1:19" x14ac:dyDescent="0.25">
      <c r="A89" s="9">
        <v>9262416</v>
      </c>
      <c r="B89" s="9" t="s">
        <v>120</v>
      </c>
      <c r="C89" s="9"/>
      <c r="D89" s="10">
        <v>921734.0965793517</v>
      </c>
      <c r="E89" s="30">
        <v>0</v>
      </c>
      <c r="F89" s="30">
        <v>0</v>
      </c>
      <c r="G89" s="10">
        <v>940840.05997704086</v>
      </c>
      <c r="H89" s="30">
        <v>0</v>
      </c>
      <c r="I89" s="30">
        <v>0</v>
      </c>
      <c r="J89" s="29"/>
      <c r="K89" s="10">
        <v>12427.310002945014</v>
      </c>
      <c r="L89" s="10">
        <f t="shared" si="2"/>
        <v>19105.963397689164</v>
      </c>
      <c r="M89" s="23"/>
      <c r="N89" s="10">
        <v>84469.949671040347</v>
      </c>
      <c r="O89" s="10">
        <v>13002.205732377857</v>
      </c>
      <c r="P89" s="10">
        <f t="shared" si="3"/>
        <v>97472.155403418205</v>
      </c>
      <c r="Q89" s="11"/>
      <c r="R89" s="10">
        <v>112799.4111436893</v>
      </c>
      <c r="S89" s="10">
        <v>107427.86648111166</v>
      </c>
    </row>
    <row r="90" spans="1:19" x14ac:dyDescent="0.25">
      <c r="A90" s="9">
        <v>9262417</v>
      </c>
      <c r="B90" s="9" t="s">
        <v>121</v>
      </c>
      <c r="C90" s="9"/>
      <c r="D90" s="10">
        <v>995275.16618669755</v>
      </c>
      <c r="E90" s="30">
        <v>4996.6361489403553</v>
      </c>
      <c r="F90" s="30">
        <v>0</v>
      </c>
      <c r="G90" s="10">
        <v>1011179.3615346593</v>
      </c>
      <c r="H90" s="30">
        <v>0</v>
      </c>
      <c r="I90" s="30">
        <v>0</v>
      </c>
      <c r="J90" s="29"/>
      <c r="K90" s="10">
        <v>8598.1304129351629</v>
      </c>
      <c r="L90" s="10">
        <f t="shared" si="2"/>
        <v>15904.195347961737</v>
      </c>
      <c r="M90" s="23"/>
      <c r="N90" s="10">
        <v>79869.777067218922</v>
      </c>
      <c r="O90" s="10">
        <v>11084.193909624388</v>
      </c>
      <c r="P90" s="10">
        <f t="shared" si="3"/>
        <v>90953.970976843309</v>
      </c>
      <c r="Q90" s="11"/>
      <c r="R90" s="10">
        <v>104295.21701325322</v>
      </c>
      <c r="S90" s="10">
        <v>100082.00046352042</v>
      </c>
    </row>
    <row r="91" spans="1:19" x14ac:dyDescent="0.25">
      <c r="A91" s="9">
        <v>9262420</v>
      </c>
      <c r="B91" s="9" t="s">
        <v>122</v>
      </c>
      <c r="C91" s="9"/>
      <c r="D91" s="10">
        <v>1619114.8312201053</v>
      </c>
      <c r="E91" s="30">
        <v>2166.7401618864405</v>
      </c>
      <c r="F91" s="30">
        <v>0</v>
      </c>
      <c r="G91" s="10">
        <v>1650449.9227940468</v>
      </c>
      <c r="H91" s="30">
        <v>0</v>
      </c>
      <c r="I91" s="30">
        <v>0</v>
      </c>
      <c r="J91" s="29"/>
      <c r="K91" s="10">
        <v>19624.238915252965</v>
      </c>
      <c r="L91" s="10">
        <f t="shared" si="2"/>
        <v>31335.091573941521</v>
      </c>
      <c r="M91" s="23"/>
      <c r="N91" s="10">
        <v>175904.45010916129</v>
      </c>
      <c r="O91" s="10">
        <v>27091.310320758465</v>
      </c>
      <c r="P91" s="10">
        <f t="shared" si="3"/>
        <v>202995.76042991976</v>
      </c>
      <c r="Q91" s="11"/>
      <c r="R91" s="10">
        <v>236698.96840089522</v>
      </c>
      <c r="S91" s="10">
        <v>226510.21576999285</v>
      </c>
    </row>
    <row r="92" spans="1:19" x14ac:dyDescent="0.25">
      <c r="A92" s="9">
        <v>9263003</v>
      </c>
      <c r="B92" s="9" t="s">
        <v>123</v>
      </c>
      <c r="C92" s="9"/>
      <c r="D92" s="10">
        <v>662079.88796202699</v>
      </c>
      <c r="E92" s="30">
        <v>5306.9459495294814</v>
      </c>
      <c r="F92" s="30">
        <v>0</v>
      </c>
      <c r="G92" s="10">
        <v>670296.70824510383</v>
      </c>
      <c r="H92" s="30">
        <v>0</v>
      </c>
      <c r="I92" s="30">
        <v>0</v>
      </c>
      <c r="J92" s="29"/>
      <c r="K92" s="10">
        <v>3489.4717909278115</v>
      </c>
      <c r="L92" s="10">
        <f t="shared" si="2"/>
        <v>8216.8202830768423</v>
      </c>
      <c r="M92" s="23"/>
      <c r="N92" s="10">
        <v>47043.750266257892</v>
      </c>
      <c r="O92" s="10">
        <v>5468.735580724664</v>
      </c>
      <c r="P92" s="10">
        <f t="shared" si="3"/>
        <v>52512.485846982556</v>
      </c>
      <c r="Q92" s="11"/>
      <c r="R92" s="10">
        <v>59400.245401144537</v>
      </c>
      <c r="S92" s="10">
        <v>57698.866233578592</v>
      </c>
    </row>
    <row r="93" spans="1:19" x14ac:dyDescent="0.25">
      <c r="A93" s="9">
        <v>9263004</v>
      </c>
      <c r="B93" s="9" t="s">
        <v>124</v>
      </c>
      <c r="C93" s="9"/>
      <c r="D93" s="10">
        <v>805361.55291492993</v>
      </c>
      <c r="E93" s="30">
        <v>0</v>
      </c>
      <c r="F93" s="30">
        <v>0</v>
      </c>
      <c r="G93" s="10">
        <v>822384.44318615622</v>
      </c>
      <c r="H93" s="30">
        <v>0</v>
      </c>
      <c r="I93" s="30">
        <v>0</v>
      </c>
      <c r="J93" s="29"/>
      <c r="K93" s="10">
        <v>11072.392956234398</v>
      </c>
      <c r="L93" s="10">
        <f t="shared" si="2"/>
        <v>17022.890271226293</v>
      </c>
      <c r="M93" s="23"/>
      <c r="N93" s="10">
        <v>77990.305930614835</v>
      </c>
      <c r="O93" s="10">
        <v>10937.417085250228</v>
      </c>
      <c r="P93" s="10">
        <f t="shared" si="3"/>
        <v>88927.723015865064</v>
      </c>
      <c r="Q93" s="11"/>
      <c r="R93" s="10">
        <v>102524.36149097068</v>
      </c>
      <c r="S93" s="10">
        <v>98590.94293341726</v>
      </c>
    </row>
    <row r="94" spans="1:19" x14ac:dyDescent="0.25">
      <c r="A94" s="9">
        <v>9263027</v>
      </c>
      <c r="B94" s="9" t="s">
        <v>125</v>
      </c>
      <c r="C94" s="9"/>
      <c r="D94" s="10">
        <v>604178.55492652964</v>
      </c>
      <c r="E94" s="30">
        <v>0</v>
      </c>
      <c r="F94" s="30">
        <v>0</v>
      </c>
      <c r="G94" s="10">
        <v>616672.1878394396</v>
      </c>
      <c r="H94" s="30">
        <v>0</v>
      </c>
      <c r="I94" s="30">
        <v>0</v>
      </c>
      <c r="J94" s="29"/>
      <c r="K94" s="10">
        <v>8126.3763590432936</v>
      </c>
      <c r="L94" s="10">
        <f t="shared" si="2"/>
        <v>12493.632912909961</v>
      </c>
      <c r="M94" s="23"/>
      <c r="N94" s="10">
        <v>38164.389968802076</v>
      </c>
      <c r="O94" s="10">
        <v>5193.0516134145291</v>
      </c>
      <c r="P94" s="10">
        <f t="shared" si="3"/>
        <v>43357.441582216605</v>
      </c>
      <c r="Q94" s="11"/>
      <c r="R94" s="10">
        <v>48947.498665699328</v>
      </c>
      <c r="S94" s="10">
        <v>46617.515498748107</v>
      </c>
    </row>
    <row r="95" spans="1:19" x14ac:dyDescent="0.25">
      <c r="A95" s="9">
        <v>9263028</v>
      </c>
      <c r="B95" s="9" t="s">
        <v>126</v>
      </c>
      <c r="C95" s="9"/>
      <c r="D95" s="10">
        <v>408906.26119630935</v>
      </c>
      <c r="E95" s="30">
        <v>2296.7061707993025</v>
      </c>
      <c r="F95" s="30">
        <v>0</v>
      </c>
      <c r="G95" s="10">
        <v>415121.92880545673</v>
      </c>
      <c r="H95" s="30">
        <v>0</v>
      </c>
      <c r="I95" s="30">
        <v>0</v>
      </c>
      <c r="J95" s="29"/>
      <c r="K95" s="10">
        <v>3240.094336058828</v>
      </c>
      <c r="L95" s="10">
        <f t="shared" si="2"/>
        <v>6215.6676091473782</v>
      </c>
      <c r="M95" s="23"/>
      <c r="N95" s="10">
        <v>22216.61626022651</v>
      </c>
      <c r="O95" s="10">
        <v>1815.6619769557874</v>
      </c>
      <c r="P95" s="10">
        <f t="shared" si="3"/>
        <v>24032.278237182298</v>
      </c>
      <c r="Q95" s="11"/>
      <c r="R95" s="10">
        <v>26243.176542606085</v>
      </c>
      <c r="S95" s="10">
        <v>25810.912827056865</v>
      </c>
    </row>
    <row r="96" spans="1:19" x14ac:dyDescent="0.25">
      <c r="A96" s="9">
        <v>9263030</v>
      </c>
      <c r="B96" s="9" t="s">
        <v>127</v>
      </c>
      <c r="C96" s="9"/>
      <c r="D96" s="10">
        <v>899087.97073336353</v>
      </c>
      <c r="E96" s="30">
        <v>8127.3132428512308</v>
      </c>
      <c r="F96" s="30">
        <v>0</v>
      </c>
      <c r="G96" s="10">
        <v>909321.14357482747</v>
      </c>
      <c r="H96" s="30">
        <v>0</v>
      </c>
      <c r="I96" s="30">
        <v>0</v>
      </c>
      <c r="J96" s="29"/>
      <c r="K96" s="10">
        <v>3815.1074362411164</v>
      </c>
      <c r="L96" s="10">
        <f t="shared" si="2"/>
        <v>10233.172841463936</v>
      </c>
      <c r="M96" s="23"/>
      <c r="N96" s="10">
        <v>74972.571999285952</v>
      </c>
      <c r="O96" s="10">
        <v>10430.706811791038</v>
      </c>
      <c r="P96" s="10">
        <f t="shared" si="3"/>
        <v>85403.278811076991</v>
      </c>
      <c r="Q96" s="11"/>
      <c r="R96" s="10">
        <v>98101.868186398249</v>
      </c>
      <c r="S96" s="10">
        <v>94213.929954568026</v>
      </c>
    </row>
    <row r="97" spans="1:19" x14ac:dyDescent="0.25">
      <c r="A97" s="9">
        <v>9263038</v>
      </c>
      <c r="B97" s="9" t="s">
        <v>128</v>
      </c>
      <c r="C97" s="9"/>
      <c r="D97" s="10">
        <v>294285.30686621537</v>
      </c>
      <c r="E97" s="30">
        <v>2482.9370796891944</v>
      </c>
      <c r="F97" s="30">
        <v>0</v>
      </c>
      <c r="G97" s="10">
        <v>297974.04069766909</v>
      </c>
      <c r="H97" s="30">
        <v>0</v>
      </c>
      <c r="I97" s="30">
        <v>0</v>
      </c>
      <c r="J97" s="29"/>
      <c r="K97" s="10">
        <v>1531.3733244753676</v>
      </c>
      <c r="L97" s="10">
        <f t="shared" si="2"/>
        <v>3688.7338314537192</v>
      </c>
      <c r="M97" s="23"/>
      <c r="N97" s="10">
        <v>26019.335216156382</v>
      </c>
      <c r="O97" s="10">
        <v>3001.8429349800972</v>
      </c>
      <c r="P97" s="10">
        <f t="shared" si="3"/>
        <v>29021.178151136479</v>
      </c>
      <c r="Q97" s="11"/>
      <c r="R97" s="10">
        <v>32712.144638945334</v>
      </c>
      <c r="S97" s="10">
        <v>31732.372743796856</v>
      </c>
    </row>
    <row r="98" spans="1:19" x14ac:dyDescent="0.25">
      <c r="A98" s="9">
        <v>9263041</v>
      </c>
      <c r="B98" s="9" t="s">
        <v>129</v>
      </c>
      <c r="C98" s="9"/>
      <c r="D98" s="10">
        <v>496887.40996701043</v>
      </c>
      <c r="E98" s="30">
        <v>0</v>
      </c>
      <c r="F98" s="30">
        <v>0</v>
      </c>
      <c r="G98" s="10">
        <v>507255.06351645809</v>
      </c>
      <c r="H98" s="30">
        <v>0</v>
      </c>
      <c r="I98" s="30">
        <v>0</v>
      </c>
      <c r="J98" s="29"/>
      <c r="K98" s="10">
        <v>6743.5513185219606</v>
      </c>
      <c r="L98" s="10">
        <f t="shared" si="2"/>
        <v>10367.653549447656</v>
      </c>
      <c r="M98" s="23"/>
      <c r="N98" s="10">
        <v>41754.660631212428</v>
      </c>
      <c r="O98" s="10">
        <v>5082.8855673033322</v>
      </c>
      <c r="P98" s="10">
        <f t="shared" si="3"/>
        <v>46837.54619851576</v>
      </c>
      <c r="Q98" s="11"/>
      <c r="R98" s="10">
        <v>53307.743856413814</v>
      </c>
      <c r="S98" s="10">
        <v>51712.85226416566</v>
      </c>
    </row>
    <row r="99" spans="1:19" x14ac:dyDescent="0.25">
      <c r="A99" s="9">
        <v>9263043</v>
      </c>
      <c r="B99" s="9" t="s">
        <v>130</v>
      </c>
      <c r="C99" s="9"/>
      <c r="D99" s="10">
        <v>1352898.9530550248</v>
      </c>
      <c r="E99" s="30">
        <v>2927.9530550249601</v>
      </c>
      <c r="F99" s="30">
        <v>22231.953952027019</v>
      </c>
      <c r="G99" s="10">
        <v>1355203.6382802515</v>
      </c>
      <c r="H99" s="30">
        <v>0</v>
      </c>
      <c r="I99" s="30">
        <v>0</v>
      </c>
      <c r="J99" s="29"/>
      <c r="K99" s="10">
        <v>21.821914261905476</v>
      </c>
      <c r="L99" s="10">
        <f t="shared" si="2"/>
        <v>2304.6852252266835</v>
      </c>
      <c r="M99" s="23"/>
      <c r="N99" s="10">
        <v>108459.52698841857</v>
      </c>
      <c r="O99" s="10">
        <v>14766.225900739708</v>
      </c>
      <c r="P99" s="10">
        <f t="shared" si="3"/>
        <v>123225.75288915828</v>
      </c>
      <c r="Q99" s="11"/>
      <c r="R99" s="10">
        <v>141697.15336177716</v>
      </c>
      <c r="S99" s="10">
        <v>136536.66447963042</v>
      </c>
    </row>
    <row r="100" spans="1:19" x14ac:dyDescent="0.25">
      <c r="A100" s="9">
        <v>9263060</v>
      </c>
      <c r="B100" s="9" t="s">
        <v>131</v>
      </c>
      <c r="C100" s="9"/>
      <c r="D100" s="10">
        <v>1007580.9330404236</v>
      </c>
      <c r="E100" s="30">
        <v>67.520764004857483</v>
      </c>
      <c r="F100" s="30">
        <v>0</v>
      </c>
      <c r="G100" s="10">
        <v>1028383.0101017143</v>
      </c>
      <c r="H100" s="30">
        <v>0</v>
      </c>
      <c r="I100" s="30">
        <v>0</v>
      </c>
      <c r="J100" s="29"/>
      <c r="K100" s="10">
        <v>13506.930124093546</v>
      </c>
      <c r="L100" s="10">
        <f t="shared" si="2"/>
        <v>20802.077061290736</v>
      </c>
      <c r="M100" s="23"/>
      <c r="N100" s="10">
        <v>79050.649562670995</v>
      </c>
      <c r="O100" s="10">
        <v>11743.359630266161</v>
      </c>
      <c r="P100" s="10">
        <f t="shared" si="3"/>
        <v>90794.009192937156</v>
      </c>
      <c r="Q100" s="11"/>
      <c r="R100" s="10">
        <v>104331.91628001526</v>
      </c>
      <c r="S100" s="10">
        <v>99380.129781578289</v>
      </c>
    </row>
    <row r="101" spans="1:19" x14ac:dyDescent="0.25">
      <c r="A101" s="9">
        <v>9263061</v>
      </c>
      <c r="B101" s="9" t="s">
        <v>132</v>
      </c>
      <c r="C101" s="9" t="s">
        <v>453</v>
      </c>
      <c r="D101" s="10">
        <v>705842.8200632435</v>
      </c>
      <c r="E101" s="30">
        <v>0</v>
      </c>
      <c r="F101" s="30">
        <v>0</v>
      </c>
      <c r="G101" s="10">
        <v>720403.98405066982</v>
      </c>
      <c r="H101" s="30">
        <v>0</v>
      </c>
      <c r="I101" s="30">
        <v>0</v>
      </c>
      <c r="J101" s="29"/>
      <c r="K101" s="10">
        <v>9471.1842113836901</v>
      </c>
      <c r="L101" s="10">
        <f t="shared" si="2"/>
        <v>14561.16398742632</v>
      </c>
      <c r="M101" s="23"/>
      <c r="N101" s="10">
        <v>68493.928186173755</v>
      </c>
      <c r="O101" s="10">
        <v>9557.2097974747885</v>
      </c>
      <c r="P101" s="10">
        <f t="shared" si="3"/>
        <v>78051.137983648543</v>
      </c>
      <c r="Q101" s="11"/>
      <c r="R101" s="10">
        <v>90004.020135034385</v>
      </c>
      <c r="S101" s="10">
        <v>86617.157308239417</v>
      </c>
    </row>
    <row r="102" spans="1:19" x14ac:dyDescent="0.25">
      <c r="A102" s="9">
        <v>9263066</v>
      </c>
      <c r="B102" s="9" t="s">
        <v>133</v>
      </c>
      <c r="C102" s="9"/>
      <c r="D102" s="10">
        <v>755505.40630680253</v>
      </c>
      <c r="E102" s="30">
        <v>0</v>
      </c>
      <c r="F102" s="30">
        <v>0</v>
      </c>
      <c r="G102" s="10">
        <v>771175.28226983</v>
      </c>
      <c r="H102" s="30">
        <v>0</v>
      </c>
      <c r="I102" s="30">
        <v>0</v>
      </c>
      <c r="J102" s="29"/>
      <c r="K102" s="10">
        <v>10192.336405490641</v>
      </c>
      <c r="L102" s="10">
        <f t="shared" si="2"/>
        <v>15669.875963027473</v>
      </c>
      <c r="M102" s="23"/>
      <c r="N102" s="10">
        <v>58764.10176487657</v>
      </c>
      <c r="O102" s="10">
        <v>6945.7662919267605</v>
      </c>
      <c r="P102" s="10">
        <f t="shared" si="3"/>
        <v>65709.868056803331</v>
      </c>
      <c r="Q102" s="11"/>
      <c r="R102" s="10">
        <v>74693.637632982063</v>
      </c>
      <c r="S102" s="10">
        <v>72640.639426204725</v>
      </c>
    </row>
    <row r="103" spans="1:19" x14ac:dyDescent="0.25">
      <c r="A103" s="9">
        <v>9263067</v>
      </c>
      <c r="B103" s="9" t="s">
        <v>134</v>
      </c>
      <c r="C103" s="9"/>
      <c r="D103" s="10">
        <v>409710.56199733698</v>
      </c>
      <c r="E103" s="30">
        <v>7286.4099351963077</v>
      </c>
      <c r="F103" s="30">
        <v>0</v>
      </c>
      <c r="G103" s="10">
        <v>410694.45845838508</v>
      </c>
      <c r="H103" s="30">
        <v>0</v>
      </c>
      <c r="I103" s="30">
        <v>0</v>
      </c>
      <c r="J103" s="29"/>
      <c r="K103" s="10">
        <v>378.88020724296803</v>
      </c>
      <c r="L103" s="10">
        <f t="shared" si="2"/>
        <v>983.89646104810527</v>
      </c>
      <c r="M103" s="23"/>
      <c r="N103" s="10">
        <v>32572.467530398819</v>
      </c>
      <c r="O103" s="10">
        <v>3347.773397430341</v>
      </c>
      <c r="P103" s="10">
        <f t="shared" si="3"/>
        <v>35920.24092782916</v>
      </c>
      <c r="Q103" s="11"/>
      <c r="R103" s="10">
        <v>40360.524104378928</v>
      </c>
      <c r="S103" s="10">
        <v>39546.948686861855</v>
      </c>
    </row>
    <row r="104" spans="1:19" x14ac:dyDescent="0.25">
      <c r="A104" s="9">
        <v>9263081</v>
      </c>
      <c r="B104" s="9" t="s">
        <v>135</v>
      </c>
      <c r="C104" s="9"/>
      <c r="D104" s="10">
        <v>1279062.3791308117</v>
      </c>
      <c r="E104" s="30">
        <v>49480.407965573424</v>
      </c>
      <c r="F104" s="30">
        <v>0</v>
      </c>
      <c r="G104" s="10">
        <v>1278882.7813904001</v>
      </c>
      <c r="H104" s="30">
        <v>23721.719720647849</v>
      </c>
      <c r="I104" s="30">
        <v>0</v>
      </c>
      <c r="J104" s="29"/>
      <c r="K104" s="10" t="s">
        <v>36</v>
      </c>
      <c r="L104" s="10">
        <f t="shared" si="2"/>
        <v>-179.59774041152559</v>
      </c>
      <c r="M104" s="23"/>
      <c r="N104" s="10">
        <v>134479.21354578252</v>
      </c>
      <c r="O104" s="10">
        <v>22748.42494164157</v>
      </c>
      <c r="P104" s="10">
        <f t="shared" si="3"/>
        <v>157227.63848742409</v>
      </c>
      <c r="Q104" s="11"/>
      <c r="R104" s="10">
        <v>183783.06142588361</v>
      </c>
      <c r="S104" s="10">
        <v>173882.03519367488</v>
      </c>
    </row>
    <row r="105" spans="1:19" x14ac:dyDescent="0.25">
      <c r="A105" s="9">
        <v>9263084</v>
      </c>
      <c r="B105" s="9" t="s">
        <v>136</v>
      </c>
      <c r="C105" s="9"/>
      <c r="D105" s="10">
        <v>735164.97088282811</v>
      </c>
      <c r="E105" s="30">
        <v>0</v>
      </c>
      <c r="F105" s="30">
        <v>0</v>
      </c>
      <c r="G105" s="10">
        <v>750440.16449415265</v>
      </c>
      <c r="H105" s="30">
        <v>0</v>
      </c>
      <c r="I105" s="30">
        <v>0</v>
      </c>
      <c r="J105" s="29"/>
      <c r="K105" s="10">
        <v>9935.6186553720618</v>
      </c>
      <c r="L105" s="10">
        <f t="shared" si="2"/>
        <v>15275.193611324532</v>
      </c>
      <c r="M105" s="23"/>
      <c r="N105" s="10">
        <v>68258.423175081363</v>
      </c>
      <c r="O105" s="10">
        <v>9102.3395838471188</v>
      </c>
      <c r="P105" s="10">
        <f t="shared" si="3"/>
        <v>77360.762758928482</v>
      </c>
      <c r="Q105" s="11"/>
      <c r="R105" s="10">
        <v>88924.263019867518</v>
      </c>
      <c r="S105" s="10">
        <v>85881.350960894692</v>
      </c>
    </row>
    <row r="106" spans="1:19" x14ac:dyDescent="0.25">
      <c r="A106" s="9">
        <v>9263085</v>
      </c>
      <c r="B106" s="9" t="s">
        <v>137</v>
      </c>
      <c r="C106" s="9"/>
      <c r="D106" s="10">
        <v>2089317</v>
      </c>
      <c r="E106" s="30">
        <v>0</v>
      </c>
      <c r="F106" s="30">
        <v>164000.69052647427</v>
      </c>
      <c r="G106" s="10">
        <v>2089317</v>
      </c>
      <c r="H106" s="30">
        <v>0</v>
      </c>
      <c r="I106" s="30">
        <v>123997.67567821126</v>
      </c>
      <c r="J106" s="29"/>
      <c r="K106" s="10" t="s">
        <v>36</v>
      </c>
      <c r="L106" s="10">
        <f t="shared" si="2"/>
        <v>0</v>
      </c>
      <c r="M106" s="23"/>
      <c r="N106" s="10">
        <v>135891.01383237689</v>
      </c>
      <c r="O106" s="10">
        <v>18104.669669721829</v>
      </c>
      <c r="P106" s="10">
        <f t="shared" si="3"/>
        <v>153995.68350209872</v>
      </c>
      <c r="Q106" s="11"/>
      <c r="R106" s="10">
        <v>176322.59511206092</v>
      </c>
      <c r="S106" s="10">
        <v>169890.45297632783</v>
      </c>
    </row>
    <row r="107" spans="1:19" x14ac:dyDescent="0.25">
      <c r="A107" s="9">
        <v>9263088</v>
      </c>
      <c r="B107" s="9" t="s">
        <v>138</v>
      </c>
      <c r="C107" s="9"/>
      <c r="D107" s="10">
        <v>644260.57829088019</v>
      </c>
      <c r="E107" s="30">
        <v>3514.2330508435043</v>
      </c>
      <c r="F107" s="30">
        <v>0</v>
      </c>
      <c r="G107" s="10">
        <v>653906.62904759066</v>
      </c>
      <c r="H107" s="30">
        <v>0</v>
      </c>
      <c r="I107" s="30">
        <v>0</v>
      </c>
      <c r="J107" s="29"/>
      <c r="K107" s="10">
        <v>5045.7606641550083</v>
      </c>
      <c r="L107" s="10">
        <f t="shared" si="2"/>
        <v>9646.0507567104651</v>
      </c>
      <c r="M107" s="23"/>
      <c r="N107" s="10">
        <v>49129.570573309014</v>
      </c>
      <c r="O107" s="10">
        <v>5603.9776336687355</v>
      </c>
      <c r="P107" s="10">
        <f t="shared" si="3"/>
        <v>54733.54820697775</v>
      </c>
      <c r="Q107" s="11"/>
      <c r="R107" s="10">
        <v>62080.398286273135</v>
      </c>
      <c r="S107" s="10">
        <v>60525.867648869404</v>
      </c>
    </row>
    <row r="108" spans="1:19" x14ac:dyDescent="0.25">
      <c r="A108" s="9">
        <v>9263094</v>
      </c>
      <c r="B108" s="9" t="s">
        <v>139</v>
      </c>
      <c r="C108" s="9"/>
      <c r="D108" s="10">
        <v>633496.81122775702</v>
      </c>
      <c r="E108" s="30">
        <v>0</v>
      </c>
      <c r="F108" s="30">
        <v>0</v>
      </c>
      <c r="G108" s="10">
        <v>646873.08422212361</v>
      </c>
      <c r="H108" s="30">
        <v>0</v>
      </c>
      <c r="I108" s="30">
        <v>0</v>
      </c>
      <c r="J108" s="29"/>
      <c r="K108" s="10">
        <v>8700.4820288268384</v>
      </c>
      <c r="L108" s="10">
        <f t="shared" si="2"/>
        <v>13376.272994366591</v>
      </c>
      <c r="M108" s="23"/>
      <c r="N108" s="10">
        <v>47777.242071569664</v>
      </c>
      <c r="O108" s="10">
        <v>5398.6982654043532</v>
      </c>
      <c r="P108" s="10">
        <f t="shared" si="3"/>
        <v>53175.940336974018</v>
      </c>
      <c r="Q108" s="11"/>
      <c r="R108" s="10">
        <v>60174.640689004751</v>
      </c>
      <c r="S108" s="10">
        <v>58643.995389795833</v>
      </c>
    </row>
    <row r="109" spans="1:19" x14ac:dyDescent="0.25">
      <c r="A109" s="9">
        <v>9263096</v>
      </c>
      <c r="B109" s="9" t="s">
        <v>140</v>
      </c>
      <c r="C109" s="9"/>
      <c r="D109" s="10">
        <v>2037692</v>
      </c>
      <c r="E109" s="30">
        <v>0</v>
      </c>
      <c r="F109" s="30">
        <v>72767.764472318813</v>
      </c>
      <c r="G109" s="10">
        <v>2037692</v>
      </c>
      <c r="H109" s="30">
        <v>0</v>
      </c>
      <c r="I109" s="30">
        <v>32301.362330863718</v>
      </c>
      <c r="J109" s="29"/>
      <c r="K109" s="10" t="s">
        <v>36</v>
      </c>
      <c r="L109" s="10">
        <f t="shared" si="2"/>
        <v>0</v>
      </c>
      <c r="M109" s="23"/>
      <c r="N109" s="10">
        <v>165159.38252491641</v>
      </c>
      <c r="O109" s="10">
        <v>24678.332930575649</v>
      </c>
      <c r="P109" s="10">
        <f t="shared" si="3"/>
        <v>189837.71545549206</v>
      </c>
      <c r="Q109" s="11"/>
      <c r="R109" s="10">
        <v>219683.4668048851</v>
      </c>
      <c r="S109" s="10">
        <v>210046.42443098992</v>
      </c>
    </row>
    <row r="110" spans="1:19" x14ac:dyDescent="0.25">
      <c r="A110" s="9">
        <v>9263100</v>
      </c>
      <c r="B110" s="9" t="s">
        <v>141</v>
      </c>
      <c r="C110" s="9"/>
      <c r="D110" s="10">
        <v>663947.7108522472</v>
      </c>
      <c r="E110" s="30">
        <v>0</v>
      </c>
      <c r="F110" s="30">
        <v>0</v>
      </c>
      <c r="G110" s="10">
        <v>677673.78488357482</v>
      </c>
      <c r="H110" s="30">
        <v>0</v>
      </c>
      <c r="I110" s="30">
        <v>0</v>
      </c>
      <c r="J110" s="29"/>
      <c r="K110" s="10">
        <v>8928.0071127589326</v>
      </c>
      <c r="L110" s="10">
        <f t="shared" si="2"/>
        <v>13726.074031327618</v>
      </c>
      <c r="M110" s="23"/>
      <c r="N110" s="10">
        <v>55515.862294757782</v>
      </c>
      <c r="O110" s="10">
        <v>7327.3490986685647</v>
      </c>
      <c r="P110" s="10">
        <f t="shared" si="3"/>
        <v>62843.211393426347</v>
      </c>
      <c r="Q110" s="11"/>
      <c r="R110" s="10">
        <v>71863.290715912794</v>
      </c>
      <c r="S110" s="10">
        <v>69264.698441553206</v>
      </c>
    </row>
    <row r="111" spans="1:19" x14ac:dyDescent="0.25">
      <c r="A111" s="9">
        <v>9263119</v>
      </c>
      <c r="B111" s="9" t="s">
        <v>142</v>
      </c>
      <c r="C111" s="9"/>
      <c r="D111" s="10">
        <v>429111.19368264719</v>
      </c>
      <c r="E111" s="30">
        <v>0</v>
      </c>
      <c r="F111" s="30">
        <v>0</v>
      </c>
      <c r="G111" s="10">
        <v>438081.98370802752</v>
      </c>
      <c r="H111" s="30">
        <v>0</v>
      </c>
      <c r="I111" s="30">
        <v>0</v>
      </c>
      <c r="J111" s="29"/>
      <c r="K111" s="10">
        <v>5834.9734214508208</v>
      </c>
      <c r="L111" s="10">
        <f t="shared" si="2"/>
        <v>8970.7900253803236</v>
      </c>
      <c r="M111" s="23"/>
      <c r="N111" s="10">
        <v>34708.917029634518</v>
      </c>
      <c r="O111" s="10">
        <v>4157.0489886919022</v>
      </c>
      <c r="P111" s="10">
        <f t="shared" si="3"/>
        <v>38865.96601832642</v>
      </c>
      <c r="Q111" s="11"/>
      <c r="R111" s="10">
        <v>43967.462993214664</v>
      </c>
      <c r="S111" s="10">
        <v>42569.758967206668</v>
      </c>
    </row>
    <row r="112" spans="1:19" x14ac:dyDescent="0.25">
      <c r="A112" s="9">
        <v>9263120</v>
      </c>
      <c r="B112" s="9" t="s">
        <v>143</v>
      </c>
      <c r="C112" s="9"/>
      <c r="D112" s="10">
        <v>529241.2798887759</v>
      </c>
      <c r="E112" s="30">
        <v>7088.1236382579118</v>
      </c>
      <c r="F112" s="30">
        <v>0</v>
      </c>
      <c r="G112" s="10">
        <v>532950.63595367584</v>
      </c>
      <c r="H112" s="30">
        <v>0</v>
      </c>
      <c r="I112" s="30">
        <v>0</v>
      </c>
      <c r="J112" s="29"/>
      <c r="K112" s="10">
        <v>333.32420625200029</v>
      </c>
      <c r="L112" s="10">
        <f t="shared" si="2"/>
        <v>3709.356064899941</v>
      </c>
      <c r="M112" s="23"/>
      <c r="N112" s="10">
        <v>40978.454316077448</v>
      </c>
      <c r="O112" s="10">
        <v>4843.3676699523639</v>
      </c>
      <c r="P112" s="10">
        <f t="shared" si="3"/>
        <v>45821.821986029812</v>
      </c>
      <c r="Q112" s="11"/>
      <c r="R112" s="10">
        <v>51895.179330834711</v>
      </c>
      <c r="S112" s="10">
        <v>50354.855095793406</v>
      </c>
    </row>
    <row r="113" spans="1:19" x14ac:dyDescent="0.25">
      <c r="A113" s="9">
        <v>9263121</v>
      </c>
      <c r="B113" s="9" t="s">
        <v>144</v>
      </c>
      <c r="C113" s="9"/>
      <c r="D113" s="10">
        <v>951262.49924468377</v>
      </c>
      <c r="E113" s="30">
        <v>0</v>
      </c>
      <c r="F113" s="30">
        <v>0</v>
      </c>
      <c r="G113" s="10">
        <v>970959.25996940001</v>
      </c>
      <c r="H113" s="30">
        <v>0</v>
      </c>
      <c r="I113" s="30">
        <v>0</v>
      </c>
      <c r="J113" s="29"/>
      <c r="K113" s="10">
        <v>12811.589056508266</v>
      </c>
      <c r="L113" s="10">
        <f t="shared" si="2"/>
        <v>19696.760724716238</v>
      </c>
      <c r="M113" s="23"/>
      <c r="N113" s="10">
        <v>83870.594883759302</v>
      </c>
      <c r="O113" s="10">
        <v>11653.699290926408</v>
      </c>
      <c r="P113" s="10">
        <f t="shared" si="3"/>
        <v>95524.29417468571</v>
      </c>
      <c r="Q113" s="11"/>
      <c r="R113" s="10">
        <v>109944.25390083749</v>
      </c>
      <c r="S113" s="10">
        <v>105735.63372883917</v>
      </c>
    </row>
    <row r="114" spans="1:19" x14ac:dyDescent="0.25">
      <c r="A114" s="9">
        <v>9263126</v>
      </c>
      <c r="B114" s="9" t="s">
        <v>145</v>
      </c>
      <c r="C114" s="9"/>
      <c r="D114" s="10">
        <v>330494.95131804224</v>
      </c>
      <c r="E114" s="30">
        <v>2675.9407943970191</v>
      </c>
      <c r="F114" s="30">
        <v>0</v>
      </c>
      <c r="G114" s="10">
        <v>334706.16860279912</v>
      </c>
      <c r="H114" s="30">
        <v>0</v>
      </c>
      <c r="I114" s="30">
        <v>0</v>
      </c>
      <c r="J114" s="29"/>
      <c r="K114" s="10">
        <v>1803.752100821468</v>
      </c>
      <c r="L114" s="10">
        <f t="shared" si="2"/>
        <v>4211.2172847568872</v>
      </c>
      <c r="M114" s="23"/>
      <c r="N114" s="10">
        <v>26193.53319363336</v>
      </c>
      <c r="O114" s="10">
        <v>2743.0175290918087</v>
      </c>
      <c r="P114" s="10">
        <f t="shared" si="3"/>
        <v>28936.550722725169</v>
      </c>
      <c r="Q114" s="11"/>
      <c r="R114" s="10">
        <v>32446.84090166328</v>
      </c>
      <c r="S114" s="10">
        <v>31694.2624473621</v>
      </c>
    </row>
    <row r="115" spans="1:19" x14ac:dyDescent="0.25">
      <c r="A115" s="9">
        <v>9263127</v>
      </c>
      <c r="B115" s="9" t="s">
        <v>146</v>
      </c>
      <c r="C115" s="9"/>
      <c r="D115" s="10">
        <v>459355.77324562537</v>
      </c>
      <c r="E115" s="30">
        <v>0</v>
      </c>
      <c r="F115" s="30">
        <v>0</v>
      </c>
      <c r="G115" s="10">
        <v>468970.24478863011</v>
      </c>
      <c r="H115" s="30">
        <v>0</v>
      </c>
      <c r="I115" s="30">
        <v>0</v>
      </c>
      <c r="J115" s="29"/>
      <c r="K115" s="10">
        <v>6253.6505431526457</v>
      </c>
      <c r="L115" s="10">
        <f t="shared" si="2"/>
        <v>9614.4715430047363</v>
      </c>
      <c r="M115" s="23"/>
      <c r="N115" s="10">
        <v>38237.859458715066</v>
      </c>
      <c r="O115" s="10">
        <v>4626.0962899728256</v>
      </c>
      <c r="P115" s="10">
        <f t="shared" si="3"/>
        <v>42863.955748687891</v>
      </c>
      <c r="Q115" s="11"/>
      <c r="R115" s="10">
        <v>48690.783772369701</v>
      </c>
      <c r="S115" s="10">
        <v>47210.266729621886</v>
      </c>
    </row>
    <row r="116" spans="1:19" x14ac:dyDescent="0.25">
      <c r="A116" s="9">
        <v>9263131</v>
      </c>
      <c r="B116" s="9" t="s">
        <v>147</v>
      </c>
      <c r="C116" s="9"/>
      <c r="D116" s="10">
        <v>489497.44701652898</v>
      </c>
      <c r="E116" s="30">
        <v>0</v>
      </c>
      <c r="F116" s="30">
        <v>0</v>
      </c>
      <c r="G116" s="10">
        <v>499645.01124800002</v>
      </c>
      <c r="H116" s="30">
        <v>0</v>
      </c>
      <c r="I116" s="30">
        <v>0</v>
      </c>
      <c r="J116" s="29"/>
      <c r="K116" s="10">
        <v>6600.3961095487466</v>
      </c>
      <c r="L116" s="10">
        <f t="shared" si="2"/>
        <v>10147.564231471042</v>
      </c>
      <c r="M116" s="23"/>
      <c r="N116" s="10">
        <v>30690.495768153705</v>
      </c>
      <c r="O116" s="10">
        <v>3629.0508068709023</v>
      </c>
      <c r="P116" s="10">
        <f t="shared" si="3"/>
        <v>34319.546575024608</v>
      </c>
      <c r="Q116" s="11"/>
      <c r="R116" s="10">
        <v>38431.838214297444</v>
      </c>
      <c r="S116" s="10">
        <v>37027.831373866982</v>
      </c>
    </row>
    <row r="117" spans="1:19" x14ac:dyDescent="0.25">
      <c r="A117" s="9">
        <v>9263133</v>
      </c>
      <c r="B117" s="9" t="s">
        <v>148</v>
      </c>
      <c r="C117" s="9"/>
      <c r="D117" s="10">
        <v>469897.25705345045</v>
      </c>
      <c r="E117" s="30">
        <v>0</v>
      </c>
      <c r="F117" s="30">
        <v>0</v>
      </c>
      <c r="G117" s="10">
        <v>479684.91885959142</v>
      </c>
      <c r="H117" s="30">
        <v>0</v>
      </c>
      <c r="I117" s="30">
        <v>0</v>
      </c>
      <c r="J117" s="29"/>
      <c r="K117" s="10">
        <v>6366.3006642005057</v>
      </c>
      <c r="L117" s="10">
        <f t="shared" si="2"/>
        <v>9787.6618061409681</v>
      </c>
      <c r="M117" s="23"/>
      <c r="N117" s="10">
        <v>46487.375814331797</v>
      </c>
      <c r="O117" s="10">
        <v>6070.2289292990026</v>
      </c>
      <c r="P117" s="10">
        <f t="shared" si="3"/>
        <v>52557.6047436308</v>
      </c>
      <c r="Q117" s="11"/>
      <c r="R117" s="10">
        <v>60321.115998941328</v>
      </c>
      <c r="S117" s="10">
        <v>58347.174919983358</v>
      </c>
    </row>
    <row r="118" spans="1:19" x14ac:dyDescent="0.25">
      <c r="A118" s="9">
        <v>9263136</v>
      </c>
      <c r="B118" s="9" t="s">
        <v>149</v>
      </c>
      <c r="C118" s="9"/>
      <c r="D118" s="10">
        <v>2492228.926192163</v>
      </c>
      <c r="E118" s="30">
        <v>78684.830797377406</v>
      </c>
      <c r="F118" s="30">
        <v>0</v>
      </c>
      <c r="G118" s="10">
        <v>2492214.4980763267</v>
      </c>
      <c r="H118" s="30">
        <v>27674.7522353735</v>
      </c>
      <c r="I118" s="30">
        <v>0</v>
      </c>
      <c r="J118" s="29"/>
      <c r="K118" s="10" t="s">
        <v>36</v>
      </c>
      <c r="L118" s="10">
        <f t="shared" si="2"/>
        <v>-14.428115836344659</v>
      </c>
      <c r="M118" s="23"/>
      <c r="N118" s="10">
        <v>245065.75856436323</v>
      </c>
      <c r="O118" s="10">
        <v>53419.200779752573</v>
      </c>
      <c r="P118" s="10">
        <f t="shared" si="3"/>
        <v>298484.95934411581</v>
      </c>
      <c r="Q118" s="11"/>
      <c r="R118" s="10">
        <v>352652.86306150589</v>
      </c>
      <c r="S118" s="10">
        <v>322856.18017049093</v>
      </c>
    </row>
    <row r="119" spans="1:19" x14ac:dyDescent="0.25">
      <c r="A119" s="9">
        <v>9263138</v>
      </c>
      <c r="B119" s="9" t="s">
        <v>150</v>
      </c>
      <c r="C119" s="9"/>
      <c r="D119" s="10">
        <v>634365.15104050701</v>
      </c>
      <c r="E119" s="30">
        <v>357.4547148605352</v>
      </c>
      <c r="F119" s="30">
        <v>0</v>
      </c>
      <c r="G119" s="10">
        <v>647347.20395282353</v>
      </c>
      <c r="H119" s="30">
        <v>0</v>
      </c>
      <c r="I119" s="30">
        <v>0</v>
      </c>
      <c r="J119" s="29"/>
      <c r="K119" s="10">
        <v>8319.1135962475091</v>
      </c>
      <c r="L119" s="10">
        <f t="shared" si="2"/>
        <v>12982.052912316518</v>
      </c>
      <c r="M119" s="23"/>
      <c r="N119" s="10">
        <v>44112.346078863324</v>
      </c>
      <c r="O119" s="10">
        <v>4933.9158829041553</v>
      </c>
      <c r="P119" s="10">
        <f t="shared" si="3"/>
        <v>49046.261961767479</v>
      </c>
      <c r="Q119" s="11"/>
      <c r="R119" s="10">
        <v>55262.589808330682</v>
      </c>
      <c r="S119" s="10">
        <v>53773.308220299441</v>
      </c>
    </row>
    <row r="120" spans="1:19" x14ac:dyDescent="0.25">
      <c r="A120" s="9">
        <v>9263139</v>
      </c>
      <c r="B120" s="9" t="s">
        <v>151</v>
      </c>
      <c r="C120" s="9"/>
      <c r="D120" s="10">
        <v>686829.05571264797</v>
      </c>
      <c r="E120" s="30">
        <v>0</v>
      </c>
      <c r="F120" s="30">
        <v>0</v>
      </c>
      <c r="G120" s="10">
        <v>701148.51027250942</v>
      </c>
      <c r="H120" s="30">
        <v>0</v>
      </c>
      <c r="I120" s="30">
        <v>0</v>
      </c>
      <c r="J120" s="29"/>
      <c r="K120" s="10">
        <v>9313.9663875838742</v>
      </c>
      <c r="L120" s="10">
        <f t="shared" si="2"/>
        <v>14319.45455986145</v>
      </c>
      <c r="M120" s="23"/>
      <c r="N120" s="10">
        <v>71226.531377781997</v>
      </c>
      <c r="O120" s="10">
        <v>9050.9242300773767</v>
      </c>
      <c r="P120" s="10">
        <f t="shared" si="3"/>
        <v>80277.455607859374</v>
      </c>
      <c r="Q120" s="11"/>
      <c r="R120" s="10">
        <v>92448.084969479081</v>
      </c>
      <c r="S120" s="10">
        <v>89894.443720172436</v>
      </c>
    </row>
    <row r="121" spans="1:19" x14ac:dyDescent="0.25">
      <c r="A121" s="9">
        <v>9263140</v>
      </c>
      <c r="B121" s="9" t="s">
        <v>152</v>
      </c>
      <c r="C121" s="9"/>
      <c r="D121" s="10">
        <v>1082897.9236503385</v>
      </c>
      <c r="E121" s="30">
        <v>0</v>
      </c>
      <c r="F121" s="30">
        <v>0</v>
      </c>
      <c r="G121" s="10">
        <v>1105468.5303850938</v>
      </c>
      <c r="H121" s="30">
        <v>0</v>
      </c>
      <c r="I121" s="30">
        <v>0</v>
      </c>
      <c r="J121" s="29"/>
      <c r="K121" s="10">
        <v>14680.857542168815</v>
      </c>
      <c r="L121" s="10">
        <f t="shared" si="2"/>
        <v>22570.606734755216</v>
      </c>
      <c r="M121" s="23"/>
      <c r="N121" s="10">
        <v>95179.740237685022</v>
      </c>
      <c r="O121" s="10">
        <v>12829.7005028438</v>
      </c>
      <c r="P121" s="10">
        <f t="shared" si="3"/>
        <v>108009.44074052882</v>
      </c>
      <c r="Q121" s="11"/>
      <c r="R121" s="10">
        <v>124272.60916631379</v>
      </c>
      <c r="S121" s="10">
        <v>119935.97218305276</v>
      </c>
    </row>
    <row r="122" spans="1:19" x14ac:dyDescent="0.25">
      <c r="A122" s="9">
        <v>9263152</v>
      </c>
      <c r="B122" s="9" t="s">
        <v>153</v>
      </c>
      <c r="C122" s="9"/>
      <c r="D122" s="10">
        <v>1648868</v>
      </c>
      <c r="E122" s="30">
        <v>0</v>
      </c>
      <c r="F122" s="30">
        <v>52975.370237480383</v>
      </c>
      <c r="G122" s="10">
        <v>1648868</v>
      </c>
      <c r="H122" s="30">
        <v>0</v>
      </c>
      <c r="I122" s="30">
        <v>19966.1016214462</v>
      </c>
      <c r="J122" s="29"/>
      <c r="K122" s="10" t="s">
        <v>36</v>
      </c>
      <c r="L122" s="10">
        <f t="shared" si="2"/>
        <v>0</v>
      </c>
      <c r="M122" s="23"/>
      <c r="N122" s="10">
        <v>138999.35586639203</v>
      </c>
      <c r="O122" s="10">
        <v>18754.627093648654</v>
      </c>
      <c r="P122" s="10">
        <f t="shared" si="3"/>
        <v>157753.98296004068</v>
      </c>
      <c r="Q122" s="11"/>
      <c r="R122" s="10">
        <v>181952.21908754492</v>
      </c>
      <c r="S122" s="10">
        <v>175850.86580276318</v>
      </c>
    </row>
    <row r="123" spans="1:19" x14ac:dyDescent="0.25">
      <c r="A123" s="9">
        <v>9263306</v>
      </c>
      <c r="B123" s="9" t="s">
        <v>154</v>
      </c>
      <c r="C123" s="9"/>
      <c r="D123" s="10">
        <v>344352.54832838813</v>
      </c>
      <c r="E123" s="30">
        <v>0</v>
      </c>
      <c r="F123" s="30">
        <v>0</v>
      </c>
      <c r="G123" s="10">
        <v>351633.92918085936</v>
      </c>
      <c r="H123" s="30">
        <v>0</v>
      </c>
      <c r="I123" s="30">
        <v>0</v>
      </c>
      <c r="J123" s="29"/>
      <c r="K123" s="10">
        <v>4736.1117165184114</v>
      </c>
      <c r="L123" s="10">
        <f t="shared" si="2"/>
        <v>7281.3808524712222</v>
      </c>
      <c r="M123" s="23"/>
      <c r="N123" s="10">
        <v>27811.411460964322</v>
      </c>
      <c r="O123" s="10">
        <v>3238.9822415388226</v>
      </c>
      <c r="P123" s="10">
        <f t="shared" si="3"/>
        <v>31050.393702503145</v>
      </c>
      <c r="Q123" s="11"/>
      <c r="R123" s="10">
        <v>34997.055202116666</v>
      </c>
      <c r="S123" s="10">
        <v>33912.441908129636</v>
      </c>
    </row>
    <row r="124" spans="1:19" x14ac:dyDescent="0.25">
      <c r="A124" s="9">
        <v>9263309</v>
      </c>
      <c r="B124" s="9" t="s">
        <v>155</v>
      </c>
      <c r="C124" s="9"/>
      <c r="D124" s="10">
        <v>457783.93917571689</v>
      </c>
      <c r="E124" s="30">
        <v>10417.157121576769</v>
      </c>
      <c r="F124" s="30">
        <v>0</v>
      </c>
      <c r="G124" s="10">
        <v>457655.52489669435</v>
      </c>
      <c r="H124" s="30">
        <v>832.13446974546048</v>
      </c>
      <c r="I124" s="30">
        <v>0</v>
      </c>
      <c r="J124" s="29"/>
      <c r="K124" s="10" t="s">
        <v>36</v>
      </c>
      <c r="L124" s="10">
        <f t="shared" si="2"/>
        <v>-128.41427902254509</v>
      </c>
      <c r="M124" s="23"/>
      <c r="N124" s="10">
        <v>40681.53091472682</v>
      </c>
      <c r="O124" s="10">
        <v>4975.847737815544</v>
      </c>
      <c r="P124" s="10">
        <f t="shared" si="3"/>
        <v>45657.378652542364</v>
      </c>
      <c r="Q124" s="11"/>
      <c r="R124" s="10">
        <v>51976.727525387905</v>
      </c>
      <c r="S124" s="10">
        <v>50401.949490106985</v>
      </c>
    </row>
    <row r="125" spans="1:19" x14ac:dyDescent="0.25">
      <c r="A125" s="9">
        <v>9263313</v>
      </c>
      <c r="B125" s="9" t="s">
        <v>156</v>
      </c>
      <c r="C125" s="9"/>
      <c r="D125" s="10">
        <v>2252832.2000000002</v>
      </c>
      <c r="E125" s="30">
        <v>0</v>
      </c>
      <c r="F125" s="30">
        <v>147442.85225832905</v>
      </c>
      <c r="G125" s="10">
        <v>2252832.2000000002</v>
      </c>
      <c r="H125" s="30">
        <v>0</v>
      </c>
      <c r="I125" s="30">
        <v>103203.08515539858</v>
      </c>
      <c r="J125" s="29"/>
      <c r="K125" s="10" t="s">
        <v>36</v>
      </c>
      <c r="L125" s="10">
        <f t="shared" si="2"/>
        <v>0</v>
      </c>
      <c r="M125" s="23"/>
      <c r="N125" s="10">
        <v>141728.62615703474</v>
      </c>
      <c r="O125" s="10">
        <v>19614.058596841642</v>
      </c>
      <c r="P125" s="10">
        <f t="shared" si="3"/>
        <v>161342.68475387638</v>
      </c>
      <c r="Q125" s="11"/>
      <c r="R125" s="10">
        <v>184755.10676188738</v>
      </c>
      <c r="S125" s="10">
        <v>177198.79270680255</v>
      </c>
    </row>
    <row r="126" spans="1:19" x14ac:dyDescent="0.25">
      <c r="A126" s="9">
        <v>9263322</v>
      </c>
      <c r="B126" s="9" t="s">
        <v>157</v>
      </c>
      <c r="C126" s="9"/>
      <c r="D126" s="10">
        <v>510365.09736362082</v>
      </c>
      <c r="E126" s="30">
        <v>581.02701541796341</v>
      </c>
      <c r="F126" s="30">
        <v>0</v>
      </c>
      <c r="G126" s="10">
        <v>520512.32513487648</v>
      </c>
      <c r="H126" s="30">
        <v>0</v>
      </c>
      <c r="I126" s="30">
        <v>0</v>
      </c>
      <c r="J126" s="29"/>
      <c r="K126" s="10">
        <v>6397.0742846555077</v>
      </c>
      <c r="L126" s="10">
        <f t="shared" si="2"/>
        <v>10147.227771255653</v>
      </c>
      <c r="M126" s="23"/>
      <c r="N126" s="10">
        <v>53008.751866337545</v>
      </c>
      <c r="O126" s="10">
        <v>6470.6221557382305</v>
      </c>
      <c r="P126" s="10">
        <f t="shared" si="3"/>
        <v>59479.374022075775</v>
      </c>
      <c r="Q126" s="11"/>
      <c r="R126" s="10">
        <v>68147.343813743035</v>
      </c>
      <c r="S126" s="10">
        <v>66358.583752734543</v>
      </c>
    </row>
    <row r="127" spans="1:19" x14ac:dyDescent="0.25">
      <c r="A127" s="9">
        <v>9263349</v>
      </c>
      <c r="B127" s="9" t="s">
        <v>158</v>
      </c>
      <c r="C127" s="9"/>
      <c r="D127" s="10">
        <v>745015.42432393774</v>
      </c>
      <c r="E127" s="30">
        <v>1678.4099033446648</v>
      </c>
      <c r="F127" s="30">
        <v>0</v>
      </c>
      <c r="G127" s="10">
        <v>758968.30388985644</v>
      </c>
      <c r="H127" s="30">
        <v>0</v>
      </c>
      <c r="I127" s="30">
        <v>0</v>
      </c>
      <c r="J127" s="29"/>
      <c r="K127" s="10">
        <v>8488.8282482683426</v>
      </c>
      <c r="L127" s="10">
        <f t="shared" si="2"/>
        <v>13952.879565918702</v>
      </c>
      <c r="M127" s="23"/>
      <c r="N127" s="10">
        <v>67525.000853517617</v>
      </c>
      <c r="O127" s="10">
        <v>9200.0162677857879</v>
      </c>
      <c r="P127" s="10">
        <f t="shared" si="3"/>
        <v>76725.017121303405</v>
      </c>
      <c r="Q127" s="11"/>
      <c r="R127" s="10">
        <v>88101.712470493847</v>
      </c>
      <c r="S127" s="10">
        <v>84810.143449831448</v>
      </c>
    </row>
    <row r="128" spans="1:19" x14ac:dyDescent="0.25">
      <c r="A128" s="9">
        <v>9263369</v>
      </c>
      <c r="B128" s="9" t="s">
        <v>159</v>
      </c>
      <c r="C128" s="9"/>
      <c r="D128" s="10">
        <v>306555.37753291719</v>
      </c>
      <c r="E128" s="30">
        <v>0</v>
      </c>
      <c r="F128" s="30">
        <v>0</v>
      </c>
      <c r="G128" s="10">
        <v>312999.47596424294</v>
      </c>
      <c r="H128" s="30">
        <v>0</v>
      </c>
      <c r="I128" s="30">
        <v>0</v>
      </c>
      <c r="J128" s="29"/>
      <c r="K128" s="10">
        <v>4191.5085478108958</v>
      </c>
      <c r="L128" s="10">
        <f t="shared" si="2"/>
        <v>6444.0984313257504</v>
      </c>
      <c r="M128" s="23"/>
      <c r="N128" s="10">
        <v>21684.92999882681</v>
      </c>
      <c r="O128" s="10">
        <v>2383.953292053855</v>
      </c>
      <c r="P128" s="10">
        <f t="shared" si="3"/>
        <v>24068.883290880665</v>
      </c>
      <c r="Q128" s="11"/>
      <c r="R128" s="10">
        <v>26783.363918105319</v>
      </c>
      <c r="S128" s="10">
        <v>25909.116394175417</v>
      </c>
    </row>
    <row r="129" spans="1:19" x14ac:dyDescent="0.25">
      <c r="A129" s="9">
        <v>9263383</v>
      </c>
      <c r="B129" s="9" t="s">
        <v>160</v>
      </c>
      <c r="C129" s="9"/>
      <c r="D129" s="10">
        <v>671483.02</v>
      </c>
      <c r="E129" s="30">
        <v>6718.2478201332924</v>
      </c>
      <c r="F129" s="30">
        <v>0</v>
      </c>
      <c r="G129" s="10">
        <v>678796.89865355124</v>
      </c>
      <c r="H129" s="30">
        <v>0</v>
      </c>
      <c r="I129" s="30">
        <v>0</v>
      </c>
      <c r="J129" s="29"/>
      <c r="K129" s="10">
        <v>2408.8284784688149</v>
      </c>
      <c r="L129" s="10">
        <f t="shared" si="2"/>
        <v>7313.878653551219</v>
      </c>
      <c r="M129" s="23"/>
      <c r="N129" s="10">
        <v>36513.71344810741</v>
      </c>
      <c r="O129" s="10">
        <v>3424.8178512137674</v>
      </c>
      <c r="P129" s="10">
        <f t="shared" si="3"/>
        <v>39938.531299321177</v>
      </c>
      <c r="Q129" s="11"/>
      <c r="R129" s="10">
        <v>44068.481830846125</v>
      </c>
      <c r="S129" s="10">
        <v>43086.440743638581</v>
      </c>
    </row>
    <row r="130" spans="1:19" x14ac:dyDescent="0.25">
      <c r="A130" s="9">
        <v>9263385</v>
      </c>
      <c r="B130" s="9" t="s">
        <v>161</v>
      </c>
      <c r="C130" s="9"/>
      <c r="D130" s="10">
        <v>635592.36608709814</v>
      </c>
      <c r="E130" s="30">
        <v>0</v>
      </c>
      <c r="F130" s="30">
        <v>0</v>
      </c>
      <c r="G130" s="10">
        <v>648929.57976161945</v>
      </c>
      <c r="H130" s="30">
        <v>0</v>
      </c>
      <c r="I130" s="30">
        <v>0</v>
      </c>
      <c r="J130" s="29"/>
      <c r="K130" s="10">
        <v>8675.0762292803265</v>
      </c>
      <c r="L130" s="10">
        <f t="shared" si="2"/>
        <v>13337.213674521307</v>
      </c>
      <c r="M130" s="23"/>
      <c r="N130" s="10">
        <v>46454.033909362683</v>
      </c>
      <c r="O130" s="10">
        <v>5675.7364293356222</v>
      </c>
      <c r="P130" s="10">
        <f t="shared" si="3"/>
        <v>52129.770338698305</v>
      </c>
      <c r="Q130" s="11"/>
      <c r="R130" s="10">
        <v>59086.304762952263</v>
      </c>
      <c r="S130" s="10">
        <v>57148.123339214391</v>
      </c>
    </row>
    <row r="131" spans="1:19" x14ac:dyDescent="0.25">
      <c r="A131" s="9">
        <v>9263405</v>
      </c>
      <c r="B131" s="9" t="s">
        <v>162</v>
      </c>
      <c r="C131" s="9"/>
      <c r="D131" s="10">
        <v>2258001.4116878887</v>
      </c>
      <c r="E131" s="30">
        <v>3924.0582083597592</v>
      </c>
      <c r="F131" s="30">
        <v>0</v>
      </c>
      <c r="G131" s="10">
        <v>2301718.5471209656</v>
      </c>
      <c r="H131" s="30">
        <v>0</v>
      </c>
      <c r="I131" s="30">
        <v>0</v>
      </c>
      <c r="J131" s="29"/>
      <c r="K131" s="10">
        <v>27063.747534222435</v>
      </c>
      <c r="L131" s="10">
        <f t="shared" ref="L131:L194" si="4">G131-D131</f>
        <v>43717.135433076881</v>
      </c>
      <c r="M131" s="23"/>
      <c r="N131" s="10">
        <v>248193.66052792314</v>
      </c>
      <c r="O131" s="10">
        <v>44990.987328539311</v>
      </c>
      <c r="P131" s="10">
        <f t="shared" si="3"/>
        <v>293184.64785646246</v>
      </c>
      <c r="Q131" s="11"/>
      <c r="R131" s="10">
        <v>344347.81736532366</v>
      </c>
      <c r="S131" s="10">
        <v>323519.90592727374</v>
      </c>
    </row>
    <row r="132" spans="1:19" x14ac:dyDescent="0.25">
      <c r="A132" s="9">
        <v>9263406</v>
      </c>
      <c r="B132" s="9" t="s">
        <v>163</v>
      </c>
      <c r="C132" s="9"/>
      <c r="D132" s="10">
        <v>706782.18277909153</v>
      </c>
      <c r="E132" s="30">
        <v>0</v>
      </c>
      <c r="F132" s="30">
        <v>0</v>
      </c>
      <c r="G132" s="10">
        <v>721694.82567452546</v>
      </c>
      <c r="H132" s="30">
        <v>0</v>
      </c>
      <c r="I132" s="30">
        <v>0</v>
      </c>
      <c r="J132" s="29"/>
      <c r="K132" s="10">
        <v>9699.8006521455245</v>
      </c>
      <c r="L132" s="10">
        <f t="shared" si="4"/>
        <v>14912.642895433935</v>
      </c>
      <c r="M132" s="23"/>
      <c r="N132" s="10">
        <v>38387.485191370477</v>
      </c>
      <c r="O132" s="10">
        <v>3585.2696720152308</v>
      </c>
      <c r="P132" s="10">
        <f t="shared" ref="P132:P195" si="5">SUM(N132:O132)</f>
        <v>41972.754863385708</v>
      </c>
      <c r="Q132" s="11"/>
      <c r="R132" s="10">
        <v>46364.173639863788</v>
      </c>
      <c r="S132" s="10">
        <v>45379.16183792334</v>
      </c>
    </row>
    <row r="133" spans="1:19" x14ac:dyDescent="0.25">
      <c r="A133" s="9">
        <v>9263408</v>
      </c>
      <c r="B133" s="9" t="s">
        <v>164</v>
      </c>
      <c r="C133" s="9"/>
      <c r="D133" s="10">
        <v>274152.74157959374</v>
      </c>
      <c r="E133" s="30">
        <v>2565.4714618755825</v>
      </c>
      <c r="F133" s="30">
        <v>0</v>
      </c>
      <c r="G133" s="10">
        <v>277310.807573386</v>
      </c>
      <c r="H133" s="30">
        <v>0</v>
      </c>
      <c r="I133" s="30">
        <v>0</v>
      </c>
      <c r="J133" s="29"/>
      <c r="K133" s="10">
        <v>1580.9588633051608</v>
      </c>
      <c r="L133" s="10">
        <f t="shared" si="4"/>
        <v>3158.065993792261</v>
      </c>
      <c r="M133" s="23"/>
      <c r="N133" s="10">
        <v>15601.1211858363</v>
      </c>
      <c r="O133" s="10">
        <v>1307.952762631101</v>
      </c>
      <c r="P133" s="10">
        <f t="shared" si="5"/>
        <v>16909.073948467401</v>
      </c>
      <c r="Q133" s="11"/>
      <c r="R133" s="10">
        <v>18293.272576588599</v>
      </c>
      <c r="S133" s="10">
        <v>17852.48916455984</v>
      </c>
    </row>
    <row r="134" spans="1:19" x14ac:dyDescent="0.25">
      <c r="A134" s="9">
        <v>9263409</v>
      </c>
      <c r="B134" s="9" t="s">
        <v>165</v>
      </c>
      <c r="C134" s="9"/>
      <c r="D134" s="10">
        <v>602533.14337367448</v>
      </c>
      <c r="E134" s="30">
        <v>14164.536825451049</v>
      </c>
      <c r="F134" s="30">
        <v>0</v>
      </c>
      <c r="G134" s="10">
        <v>602818.40613883222</v>
      </c>
      <c r="H134" s="30">
        <v>2021.5631195460819</v>
      </c>
      <c r="I134" s="30">
        <v>0</v>
      </c>
      <c r="J134" s="29"/>
      <c r="K134" s="10">
        <v>185.54671864083502</v>
      </c>
      <c r="L134" s="10">
        <f t="shared" si="4"/>
        <v>285.26276515773498</v>
      </c>
      <c r="M134" s="23"/>
      <c r="N134" s="10">
        <v>30761.306508152018</v>
      </c>
      <c r="O134" s="10">
        <v>3315.4320374382078</v>
      </c>
      <c r="P134" s="10">
        <f t="shared" si="5"/>
        <v>34076.738545590226</v>
      </c>
      <c r="Q134" s="11"/>
      <c r="R134" s="10">
        <v>37644.511712509295</v>
      </c>
      <c r="S134" s="10">
        <v>36326.746845271584</v>
      </c>
    </row>
    <row r="135" spans="1:19" x14ac:dyDescent="0.25">
      <c r="A135" s="9">
        <v>9263424</v>
      </c>
      <c r="B135" s="9" t="s">
        <v>166</v>
      </c>
      <c r="C135" s="9"/>
      <c r="D135" s="10">
        <v>2499940.8379388987</v>
      </c>
      <c r="E135" s="30">
        <v>8162.7604214085977</v>
      </c>
      <c r="F135" s="30">
        <v>0</v>
      </c>
      <c r="G135" s="10">
        <v>2542288.9859351339</v>
      </c>
      <c r="H135" s="30">
        <v>0</v>
      </c>
      <c r="I135" s="30">
        <v>0</v>
      </c>
      <c r="J135" s="29"/>
      <c r="K135" s="10">
        <v>24691.626681224909</v>
      </c>
      <c r="L135" s="10">
        <f t="shared" si="4"/>
        <v>42348.147996235173</v>
      </c>
      <c r="M135" s="23"/>
      <c r="N135" s="10">
        <v>303274.44091715536</v>
      </c>
      <c r="O135" s="10">
        <v>58114.389387770265</v>
      </c>
      <c r="P135" s="10">
        <f t="shared" si="5"/>
        <v>361388.83030492562</v>
      </c>
      <c r="Q135" s="11"/>
      <c r="R135" s="10">
        <v>426737.06283979543</v>
      </c>
      <c r="S135" s="10">
        <v>398952.07605047076</v>
      </c>
    </row>
    <row r="136" spans="1:19" x14ac:dyDescent="0.25">
      <c r="A136" s="9">
        <v>9263425</v>
      </c>
      <c r="B136" s="9" t="s">
        <v>167</v>
      </c>
      <c r="C136" s="9"/>
      <c r="D136" s="10">
        <v>3268593.7000752729</v>
      </c>
      <c r="E136" s="30">
        <v>0</v>
      </c>
      <c r="F136" s="30">
        <v>0</v>
      </c>
      <c r="G136" s="10">
        <v>3336135.6245416831</v>
      </c>
      <c r="H136" s="30">
        <v>0</v>
      </c>
      <c r="I136" s="30">
        <v>0</v>
      </c>
      <c r="J136" s="29"/>
      <c r="K136" s="10">
        <v>43932.065401167609</v>
      </c>
      <c r="L136" s="10">
        <f t="shared" si="4"/>
        <v>67541.924466410186</v>
      </c>
      <c r="M136" s="23"/>
      <c r="N136" s="10">
        <v>375621.64913723263</v>
      </c>
      <c r="O136" s="10">
        <v>74645.694063159521</v>
      </c>
      <c r="P136" s="10">
        <f t="shared" si="5"/>
        <v>450267.34320039215</v>
      </c>
      <c r="Q136" s="11"/>
      <c r="R136" s="10">
        <v>531938.49382014154</v>
      </c>
      <c r="S136" s="10">
        <v>494589.0022098177</v>
      </c>
    </row>
    <row r="137" spans="1:19" x14ac:dyDescent="0.25">
      <c r="A137" s="9">
        <v>9263428</v>
      </c>
      <c r="B137" s="9" t="s">
        <v>168</v>
      </c>
      <c r="C137" s="9"/>
      <c r="D137" s="10">
        <v>1688776.2381359101</v>
      </c>
      <c r="E137" s="30">
        <v>5141.2381359101601</v>
      </c>
      <c r="F137" s="30">
        <v>45612.452010101639</v>
      </c>
      <c r="G137" s="10">
        <v>1688803.0179176775</v>
      </c>
      <c r="H137" s="30">
        <v>5168.0179176775782</v>
      </c>
      <c r="I137" s="30">
        <v>11501.929196544457</v>
      </c>
      <c r="J137" s="29"/>
      <c r="K137" s="10">
        <v>17.418679336551577</v>
      </c>
      <c r="L137" s="10">
        <f t="shared" si="4"/>
        <v>26.779781767399982</v>
      </c>
      <c r="M137" s="23"/>
      <c r="N137" s="10">
        <v>119666.12218933985</v>
      </c>
      <c r="O137" s="10">
        <v>16103.996571441661</v>
      </c>
      <c r="P137" s="10">
        <f t="shared" si="5"/>
        <v>135770.11876078151</v>
      </c>
      <c r="Q137" s="11"/>
      <c r="R137" s="10">
        <v>155711.58022027079</v>
      </c>
      <c r="S137" s="10">
        <v>150004.59614890112</v>
      </c>
    </row>
    <row r="138" spans="1:19" x14ac:dyDescent="0.25">
      <c r="A138" s="9">
        <v>9263429</v>
      </c>
      <c r="B138" s="9" t="s">
        <v>169</v>
      </c>
      <c r="C138" s="9"/>
      <c r="D138" s="10">
        <v>2241878.5464166873</v>
      </c>
      <c r="E138" s="30">
        <v>32147.258657883885</v>
      </c>
      <c r="F138" s="30">
        <v>0</v>
      </c>
      <c r="G138" s="10">
        <v>2254392.5157281235</v>
      </c>
      <c r="H138" s="30">
        <v>0</v>
      </c>
      <c r="I138" s="30">
        <v>0</v>
      </c>
      <c r="J138" s="29"/>
      <c r="K138" s="10">
        <v>69.527351192198694</v>
      </c>
      <c r="L138" s="10">
        <f t="shared" si="4"/>
        <v>12513.969311436173</v>
      </c>
      <c r="M138" s="23"/>
      <c r="N138" s="10">
        <v>253762.09846401351</v>
      </c>
      <c r="O138" s="10">
        <v>44083.696320862538</v>
      </c>
      <c r="P138" s="10">
        <f t="shared" si="5"/>
        <v>297845.79478487605</v>
      </c>
      <c r="Q138" s="11"/>
      <c r="R138" s="10">
        <v>349966.74573397852</v>
      </c>
      <c r="S138" s="10">
        <v>330972.9338250219</v>
      </c>
    </row>
    <row r="139" spans="1:19" x14ac:dyDescent="0.25">
      <c r="A139" s="9">
        <v>9263431</v>
      </c>
      <c r="B139" s="9" t="s">
        <v>170</v>
      </c>
      <c r="C139" s="9"/>
      <c r="D139" s="10">
        <v>3037307.6960511073</v>
      </c>
      <c r="E139" s="30">
        <v>13434.696051107176</v>
      </c>
      <c r="F139" s="30">
        <v>186665.94007768249</v>
      </c>
      <c r="G139" s="10">
        <v>3037117.6433880813</v>
      </c>
      <c r="H139" s="30">
        <v>13244.643388081458</v>
      </c>
      <c r="I139" s="30">
        <v>128764.50134046329</v>
      </c>
      <c r="J139" s="29"/>
      <c r="K139" s="10" t="s">
        <v>36</v>
      </c>
      <c r="L139" s="10">
        <f t="shared" si="4"/>
        <v>-190.0526630259119</v>
      </c>
      <c r="M139" s="23"/>
      <c r="N139" s="10">
        <v>238480.94078150383</v>
      </c>
      <c r="O139" s="10">
        <v>32368.289627228602</v>
      </c>
      <c r="P139" s="10">
        <f t="shared" si="5"/>
        <v>270849.23040873243</v>
      </c>
      <c r="Q139" s="11"/>
      <c r="R139" s="10">
        <v>313065.16300086485</v>
      </c>
      <c r="S139" s="10">
        <v>302754.82399086823</v>
      </c>
    </row>
    <row r="140" spans="1:19" x14ac:dyDescent="0.25">
      <c r="A140" s="9">
        <v>9263433</v>
      </c>
      <c r="B140" s="9" t="s">
        <v>171</v>
      </c>
      <c r="C140" s="9"/>
      <c r="D140" s="10">
        <v>749181.23340531229</v>
      </c>
      <c r="E140" s="30">
        <v>0</v>
      </c>
      <c r="F140" s="30">
        <v>0</v>
      </c>
      <c r="G140" s="10">
        <v>764660.96016883175</v>
      </c>
      <c r="H140" s="30">
        <v>0</v>
      </c>
      <c r="I140" s="30">
        <v>0</v>
      </c>
      <c r="J140" s="29"/>
      <c r="K140" s="10">
        <v>10068.655489751953</v>
      </c>
      <c r="L140" s="10">
        <f t="shared" si="4"/>
        <v>15479.726763519458</v>
      </c>
      <c r="M140" s="23"/>
      <c r="N140" s="10">
        <v>63066.907211344849</v>
      </c>
      <c r="O140" s="10">
        <v>7800.0629390061949</v>
      </c>
      <c r="P140" s="10">
        <f t="shared" si="5"/>
        <v>70866.970150351044</v>
      </c>
      <c r="Q140" s="11"/>
      <c r="R140" s="10">
        <v>80958.492315146228</v>
      </c>
      <c r="S140" s="10">
        <v>78576.637889880236</v>
      </c>
    </row>
    <row r="141" spans="1:19" x14ac:dyDescent="0.25">
      <c r="A141" s="9">
        <v>9265200</v>
      </c>
      <c r="B141" s="9" t="s">
        <v>172</v>
      </c>
      <c r="C141" s="9"/>
      <c r="D141" s="10">
        <v>1086135.2147426871</v>
      </c>
      <c r="E141" s="30">
        <v>24285.298404440004</v>
      </c>
      <c r="F141" s="30">
        <v>0</v>
      </c>
      <c r="G141" s="10">
        <v>1085991.1063761294</v>
      </c>
      <c r="H141" s="30">
        <v>1729.3860872441655</v>
      </c>
      <c r="I141" s="30">
        <v>0</v>
      </c>
      <c r="J141" s="29"/>
      <c r="K141" s="10" t="s">
        <v>36</v>
      </c>
      <c r="L141" s="10">
        <f t="shared" si="4"/>
        <v>-144.10836655762978</v>
      </c>
      <c r="M141" s="23"/>
      <c r="N141" s="10">
        <v>127669.19588379674</v>
      </c>
      <c r="O141" s="10">
        <v>21835.246124967685</v>
      </c>
      <c r="P141" s="10">
        <f t="shared" si="5"/>
        <v>149504.44200876442</v>
      </c>
      <c r="Q141" s="11"/>
      <c r="R141" s="10">
        <v>175083.16988818281</v>
      </c>
      <c r="S141" s="10">
        <v>165592.80910073529</v>
      </c>
    </row>
    <row r="142" spans="1:19" x14ac:dyDescent="0.25">
      <c r="A142" s="9">
        <v>9265202</v>
      </c>
      <c r="B142" s="9" t="s">
        <v>173</v>
      </c>
      <c r="C142" s="9"/>
      <c r="D142" s="10">
        <v>1114875.1242032826</v>
      </c>
      <c r="E142" s="30">
        <v>0</v>
      </c>
      <c r="F142" s="30">
        <v>0</v>
      </c>
      <c r="G142" s="10">
        <v>1138410.803681042</v>
      </c>
      <c r="H142" s="30">
        <v>0</v>
      </c>
      <c r="I142" s="30">
        <v>0</v>
      </c>
      <c r="J142" s="29"/>
      <c r="K142" s="10">
        <v>15308.580829556333</v>
      </c>
      <c r="L142" s="10">
        <f t="shared" si="4"/>
        <v>23535.679477759404</v>
      </c>
      <c r="M142" s="23"/>
      <c r="N142" s="10">
        <v>112374.176031093</v>
      </c>
      <c r="O142" s="10">
        <v>17343.724705920249</v>
      </c>
      <c r="P142" s="10">
        <f t="shared" si="5"/>
        <v>129717.90073701325</v>
      </c>
      <c r="Q142" s="11"/>
      <c r="R142" s="10">
        <v>150605.40423893867</v>
      </c>
      <c r="S142" s="10">
        <v>143684.03110828766</v>
      </c>
    </row>
    <row r="143" spans="1:19" x14ac:dyDescent="0.25">
      <c r="A143" s="9">
        <v>9265207</v>
      </c>
      <c r="B143" s="9" t="s">
        <v>174</v>
      </c>
      <c r="C143" s="9"/>
      <c r="D143" s="10">
        <v>1186917.6440000001</v>
      </c>
      <c r="E143" s="30">
        <v>0</v>
      </c>
      <c r="F143" s="30">
        <v>22969.924288852606</v>
      </c>
      <c r="G143" s="10">
        <v>1188561.0817401982</v>
      </c>
      <c r="H143" s="30">
        <v>0</v>
      </c>
      <c r="I143" s="30">
        <v>0</v>
      </c>
      <c r="J143" s="29"/>
      <c r="K143" s="10" t="s">
        <v>36</v>
      </c>
      <c r="L143" s="10">
        <f t="shared" si="4"/>
        <v>1643.4377401981037</v>
      </c>
      <c r="M143" s="23"/>
      <c r="N143" s="10">
        <v>86111.557674952928</v>
      </c>
      <c r="O143" s="10">
        <v>11547.571117851403</v>
      </c>
      <c r="P143" s="10">
        <f t="shared" si="5"/>
        <v>97659.128792804331</v>
      </c>
      <c r="Q143" s="11"/>
      <c r="R143" s="10">
        <v>111612.47045567718</v>
      </c>
      <c r="S143" s="10">
        <v>107331.40629292851</v>
      </c>
    </row>
    <row r="144" spans="1:19" x14ac:dyDescent="0.25">
      <c r="A144" s="9">
        <v>9265209</v>
      </c>
      <c r="B144" s="9" t="s">
        <v>175</v>
      </c>
      <c r="C144" s="9"/>
      <c r="D144" s="10">
        <v>628034.58184259362</v>
      </c>
      <c r="E144" s="30">
        <v>0</v>
      </c>
      <c r="F144" s="30">
        <v>0</v>
      </c>
      <c r="G144" s="10">
        <v>641274.98715049867</v>
      </c>
      <c r="H144" s="30">
        <v>0</v>
      </c>
      <c r="I144" s="30">
        <v>0</v>
      </c>
      <c r="J144" s="29"/>
      <c r="K144" s="10">
        <v>8612.1080576274544</v>
      </c>
      <c r="L144" s="10">
        <f t="shared" si="4"/>
        <v>13240.40530790505</v>
      </c>
      <c r="M144" s="23"/>
      <c r="N144" s="10">
        <v>60448.057173474946</v>
      </c>
      <c r="O144" s="10">
        <v>7580.0808808154179</v>
      </c>
      <c r="P144" s="10">
        <f t="shared" si="5"/>
        <v>68028.138054290364</v>
      </c>
      <c r="Q144" s="11"/>
      <c r="R144" s="10">
        <v>78065.967031270004</v>
      </c>
      <c r="S144" s="10">
        <v>75860.323983988797</v>
      </c>
    </row>
    <row r="145" spans="1:19" x14ac:dyDescent="0.25">
      <c r="A145" s="9">
        <v>9265212</v>
      </c>
      <c r="B145" s="9" t="s">
        <v>176</v>
      </c>
      <c r="C145" s="9"/>
      <c r="D145" s="10">
        <v>634341.66383777547</v>
      </c>
      <c r="E145" s="30">
        <v>0</v>
      </c>
      <c r="F145" s="30">
        <v>0</v>
      </c>
      <c r="G145" s="10">
        <v>647695.65340036154</v>
      </c>
      <c r="H145" s="30">
        <v>0</v>
      </c>
      <c r="I145" s="30">
        <v>0</v>
      </c>
      <c r="J145" s="29"/>
      <c r="K145" s="10">
        <v>8685.9879617701517</v>
      </c>
      <c r="L145" s="10">
        <f t="shared" si="4"/>
        <v>13353.989562586066</v>
      </c>
      <c r="M145" s="23"/>
      <c r="N145" s="10">
        <v>50561.334219135286</v>
      </c>
      <c r="O145" s="10">
        <v>6140.5965452869132</v>
      </c>
      <c r="P145" s="10">
        <f t="shared" si="5"/>
        <v>56701.930764422199</v>
      </c>
      <c r="Q145" s="11"/>
      <c r="R145" s="10">
        <v>64485.388828383322</v>
      </c>
      <c r="S145" s="10">
        <v>62542.890305608627</v>
      </c>
    </row>
    <row r="146" spans="1:19" x14ac:dyDescent="0.25">
      <c r="A146" s="9">
        <v>9265213</v>
      </c>
      <c r="B146" s="9" t="s">
        <v>177</v>
      </c>
      <c r="C146" s="9"/>
      <c r="D146" s="10">
        <v>656170.23898924096</v>
      </c>
      <c r="E146" s="30">
        <v>11455.689267498121</v>
      </c>
      <c r="F146" s="30">
        <v>0</v>
      </c>
      <c r="G146" s="10">
        <v>658293.29067900742</v>
      </c>
      <c r="H146" s="30">
        <v>0</v>
      </c>
      <c r="I146" s="30">
        <v>0</v>
      </c>
      <c r="J146" s="29"/>
      <c r="K146" s="10">
        <v>318.53228336840402</v>
      </c>
      <c r="L146" s="10">
        <f t="shared" si="4"/>
        <v>2123.0516897664638</v>
      </c>
      <c r="M146" s="23"/>
      <c r="N146" s="10">
        <v>65432.752140351011</v>
      </c>
      <c r="O146" s="10">
        <v>9005.6902598524684</v>
      </c>
      <c r="P146" s="10">
        <f t="shared" si="5"/>
        <v>74438.442400203479</v>
      </c>
      <c r="Q146" s="11"/>
      <c r="R146" s="10">
        <v>85717.508243623844</v>
      </c>
      <c r="S146" s="10">
        <v>82558.922244185058</v>
      </c>
    </row>
    <row r="147" spans="1:19" x14ac:dyDescent="0.25">
      <c r="A147" s="9">
        <v>9265215</v>
      </c>
      <c r="B147" s="9" t="s">
        <v>178</v>
      </c>
      <c r="C147" s="9"/>
      <c r="D147" s="10">
        <v>921167.24797342066</v>
      </c>
      <c r="E147" s="30">
        <v>0</v>
      </c>
      <c r="F147" s="30">
        <v>0</v>
      </c>
      <c r="G147" s="10">
        <v>940572.29920514137</v>
      </c>
      <c r="H147" s="30">
        <v>0</v>
      </c>
      <c r="I147" s="30">
        <v>0</v>
      </c>
      <c r="J147" s="29"/>
      <c r="K147" s="10">
        <v>12621.849119044724</v>
      </c>
      <c r="L147" s="10">
        <f t="shared" si="4"/>
        <v>19405.051231720718</v>
      </c>
      <c r="M147" s="23"/>
      <c r="N147" s="10">
        <v>77929.214609677612</v>
      </c>
      <c r="O147" s="10">
        <v>10195.36553410739</v>
      </c>
      <c r="P147" s="10">
        <f t="shared" si="5"/>
        <v>88124.580143785002</v>
      </c>
      <c r="Q147" s="11"/>
      <c r="R147" s="10">
        <v>101014.45947687425</v>
      </c>
      <c r="S147" s="10">
        <v>97610.0354675735</v>
      </c>
    </row>
    <row r="148" spans="1:19" x14ac:dyDescent="0.25">
      <c r="A148" s="9">
        <v>9265216</v>
      </c>
      <c r="B148" s="9" t="s">
        <v>179</v>
      </c>
      <c r="C148" s="9"/>
      <c r="D148" s="10">
        <v>1116144.3999999999</v>
      </c>
      <c r="E148" s="30">
        <v>0</v>
      </c>
      <c r="F148" s="30">
        <v>5664.5693785641342</v>
      </c>
      <c r="G148" s="10">
        <v>1133884.6545558393</v>
      </c>
      <c r="H148" s="30">
        <v>0</v>
      </c>
      <c r="I148" s="30">
        <v>0</v>
      </c>
      <c r="J148" s="29"/>
      <c r="K148" s="10">
        <v>9558.8975852825679</v>
      </c>
      <c r="L148" s="10">
        <f t="shared" si="4"/>
        <v>17740.254555839347</v>
      </c>
      <c r="M148" s="23"/>
      <c r="N148" s="10">
        <v>83860.381237645677</v>
      </c>
      <c r="O148" s="10">
        <v>10669.253891680099</v>
      </c>
      <c r="P148" s="10">
        <f t="shared" si="5"/>
        <v>94529.635129325776</v>
      </c>
      <c r="Q148" s="11"/>
      <c r="R148" s="10">
        <v>107949.74109142453</v>
      </c>
      <c r="S148" s="10">
        <v>104409.38319461279</v>
      </c>
    </row>
    <row r="149" spans="1:19" x14ac:dyDescent="0.25">
      <c r="A149" s="9">
        <v>9264046</v>
      </c>
      <c r="B149" s="9" t="s">
        <v>180</v>
      </c>
      <c r="C149" s="9"/>
      <c r="D149" s="10">
        <v>7339403.43979997</v>
      </c>
      <c r="E149" s="30">
        <v>0</v>
      </c>
      <c r="F149" s="30">
        <v>0</v>
      </c>
      <c r="G149" s="10">
        <v>7494112.3790230388</v>
      </c>
      <c r="H149" s="30">
        <v>0</v>
      </c>
      <c r="I149" s="30">
        <v>0</v>
      </c>
      <c r="J149" s="29"/>
      <c r="K149" s="10">
        <v>100629.1024395274</v>
      </c>
      <c r="L149" s="10">
        <f t="shared" si="4"/>
        <v>154708.93922306877</v>
      </c>
      <c r="M149" s="23"/>
      <c r="N149" s="10">
        <v>618406.81157491507</v>
      </c>
      <c r="O149" s="10">
        <v>93171.658429595991</v>
      </c>
      <c r="P149" s="10">
        <f t="shared" si="5"/>
        <v>711578.47000451107</v>
      </c>
      <c r="Q149" s="11"/>
      <c r="R149" s="10">
        <v>825717.08482973219</v>
      </c>
      <c r="S149" s="10">
        <v>790021.55305310618</v>
      </c>
    </row>
    <row r="150" spans="1:19" x14ac:dyDescent="0.25">
      <c r="A150" s="9">
        <v>9262003</v>
      </c>
      <c r="B150" s="9" t="s">
        <v>181</v>
      </c>
      <c r="C150" s="9" t="s">
        <v>455</v>
      </c>
      <c r="D150" s="10">
        <v>545950.834855619</v>
      </c>
      <c r="E150" s="30">
        <v>108.39775520557032</v>
      </c>
      <c r="F150" s="30">
        <v>0</v>
      </c>
      <c r="G150" s="10">
        <v>557360.3364911899</v>
      </c>
      <c r="H150" s="30">
        <v>0</v>
      </c>
      <c r="I150" s="30">
        <v>0</v>
      </c>
      <c r="J150" s="29"/>
      <c r="K150" s="10">
        <v>7383.3211041126633</v>
      </c>
      <c r="L150" s="10">
        <f t="shared" si="4"/>
        <v>11409.501635570894</v>
      </c>
      <c r="M150" s="23"/>
      <c r="N150" s="10">
        <v>41532.775326701274</v>
      </c>
      <c r="O150" s="10">
        <v>5023.4298792665359</v>
      </c>
      <c r="P150" s="10">
        <f t="shared" si="5"/>
        <v>46556.20520596781</v>
      </c>
      <c r="Q150" s="11"/>
      <c r="R150" s="10">
        <v>52779.375682529644</v>
      </c>
      <c r="S150" s="10">
        <v>51112.721567619345</v>
      </c>
    </row>
    <row r="151" spans="1:19" x14ac:dyDescent="0.25">
      <c r="A151" s="9">
        <v>9262006</v>
      </c>
      <c r="B151" s="9" t="s">
        <v>182</v>
      </c>
      <c r="C151" s="9" t="s">
        <v>456</v>
      </c>
      <c r="D151" s="10">
        <v>1384771.0928795682</v>
      </c>
      <c r="E151" s="30">
        <v>7581.4928795680644</v>
      </c>
      <c r="F151" s="30">
        <v>34019.234324899735</v>
      </c>
      <c r="G151" s="10">
        <v>1384916.3193282802</v>
      </c>
      <c r="H151" s="30">
        <v>7726.7193282800108</v>
      </c>
      <c r="I151" s="30">
        <v>5754.2568016382866</v>
      </c>
      <c r="J151" s="29"/>
      <c r="K151" s="10">
        <v>94.461297826375812</v>
      </c>
      <c r="L151" s="10">
        <f t="shared" si="4"/>
        <v>145.22644871193916</v>
      </c>
      <c r="M151" s="23"/>
      <c r="N151" s="10">
        <v>104323.11598852981</v>
      </c>
      <c r="O151" s="10">
        <v>14555.800550446816</v>
      </c>
      <c r="P151" s="10">
        <f t="shared" si="5"/>
        <v>118878.91653897663</v>
      </c>
      <c r="Q151" s="11"/>
      <c r="R151" s="10">
        <v>136487.7386501157</v>
      </c>
      <c r="S151" s="10">
        <v>130990.63448581223</v>
      </c>
    </row>
    <row r="152" spans="1:19" x14ac:dyDescent="0.25">
      <c r="A152" s="9">
        <v>9262009</v>
      </c>
      <c r="B152" s="9" t="s">
        <v>183</v>
      </c>
      <c r="C152" s="9" t="s">
        <v>457</v>
      </c>
      <c r="D152" s="10">
        <v>605299.07967622892</v>
      </c>
      <c r="E152" s="30">
        <v>7947.6453018047323</v>
      </c>
      <c r="F152" s="30">
        <v>0</v>
      </c>
      <c r="G152" s="10">
        <v>609956.84248472098</v>
      </c>
      <c r="H152" s="30">
        <v>0</v>
      </c>
      <c r="I152" s="30">
        <v>0</v>
      </c>
      <c r="J152" s="29"/>
      <c r="K152" s="10">
        <v>251.43427558219992</v>
      </c>
      <c r="L152" s="10">
        <f t="shared" si="4"/>
        <v>4657.762808492058</v>
      </c>
      <c r="M152" s="23"/>
      <c r="N152" s="10">
        <v>39983.076191919579</v>
      </c>
      <c r="O152" s="10">
        <v>4324.8173975573591</v>
      </c>
      <c r="P152" s="10">
        <f t="shared" si="5"/>
        <v>44307.893589476938</v>
      </c>
      <c r="Q152" s="11"/>
      <c r="R152" s="10">
        <v>49745.987635482656</v>
      </c>
      <c r="S152" s="10">
        <v>48469.479471871629</v>
      </c>
    </row>
    <row r="153" spans="1:19" x14ac:dyDescent="0.25">
      <c r="A153" s="9">
        <v>9262015</v>
      </c>
      <c r="B153" s="9" t="s">
        <v>184</v>
      </c>
      <c r="C153" s="9" t="s">
        <v>458</v>
      </c>
      <c r="D153" s="10">
        <v>457997.32956854813</v>
      </c>
      <c r="E153" s="30">
        <v>10306.211428837414</v>
      </c>
      <c r="F153" s="30">
        <v>0</v>
      </c>
      <c r="G153" s="10">
        <v>457926.17196995945</v>
      </c>
      <c r="H153" s="30">
        <v>771.57111589922351</v>
      </c>
      <c r="I153" s="30">
        <v>0</v>
      </c>
      <c r="J153" s="29"/>
      <c r="K153" s="10" t="s">
        <v>36</v>
      </c>
      <c r="L153" s="10">
        <f t="shared" si="4"/>
        <v>-71.157598588673864</v>
      </c>
      <c r="M153" s="23"/>
      <c r="N153" s="10">
        <v>26988.330146742577</v>
      </c>
      <c r="O153" s="10">
        <v>2530.5878218035759</v>
      </c>
      <c r="P153" s="10">
        <f t="shared" si="5"/>
        <v>29518.917968546153</v>
      </c>
      <c r="Q153" s="11"/>
      <c r="R153" s="10">
        <v>32653.181909022591</v>
      </c>
      <c r="S153" s="10">
        <v>31974.823309200965</v>
      </c>
    </row>
    <row r="154" spans="1:19" x14ac:dyDescent="0.25">
      <c r="A154" s="9">
        <v>9262020</v>
      </c>
      <c r="B154" s="9" t="s">
        <v>185</v>
      </c>
      <c r="C154" s="9"/>
      <c r="D154" s="10">
        <v>1055698.1924058092</v>
      </c>
      <c r="E154" s="30">
        <v>0</v>
      </c>
      <c r="F154" s="30">
        <v>0</v>
      </c>
      <c r="G154" s="10">
        <v>1077877.1068727132</v>
      </c>
      <c r="H154" s="30">
        <v>0</v>
      </c>
      <c r="I154" s="30">
        <v>0</v>
      </c>
      <c r="J154" s="29"/>
      <c r="K154" s="10">
        <v>14426.084666442825</v>
      </c>
      <c r="L154" s="10">
        <f t="shared" si="4"/>
        <v>22178.914466904011</v>
      </c>
      <c r="M154" s="23"/>
      <c r="N154" s="10">
        <v>86237.501956537482</v>
      </c>
      <c r="O154" s="10">
        <v>13554.688543201992</v>
      </c>
      <c r="P154" s="10">
        <f t="shared" si="5"/>
        <v>99792.190499739474</v>
      </c>
      <c r="Q154" s="11"/>
      <c r="R154" s="10">
        <v>115253.25331033791</v>
      </c>
      <c r="S154" s="10">
        <v>109310.40582794666</v>
      </c>
    </row>
    <row r="155" spans="1:19" x14ac:dyDescent="0.25">
      <c r="A155" s="9">
        <v>9262022</v>
      </c>
      <c r="B155" s="9" t="s">
        <v>186</v>
      </c>
      <c r="C155" s="9" t="s">
        <v>459</v>
      </c>
      <c r="D155" s="10">
        <v>2145770.2120543043</v>
      </c>
      <c r="E155" s="30">
        <v>15485.475179950625</v>
      </c>
      <c r="F155" s="30">
        <v>0</v>
      </c>
      <c r="G155" s="10">
        <v>2175280.1436087443</v>
      </c>
      <c r="H155" s="30">
        <v>0</v>
      </c>
      <c r="I155" s="30">
        <v>0</v>
      </c>
      <c r="J155" s="29"/>
      <c r="K155" s="10">
        <v>13781.401164243929</v>
      </c>
      <c r="L155" s="10">
        <f t="shared" si="4"/>
        <v>29509.931554439943</v>
      </c>
      <c r="M155" s="23"/>
      <c r="N155" s="10">
        <v>228803.71774794048</v>
      </c>
      <c r="O155" s="10">
        <v>33566.921025336924</v>
      </c>
      <c r="P155" s="10">
        <f t="shared" si="5"/>
        <v>262370.6387732774</v>
      </c>
      <c r="Q155" s="11"/>
      <c r="R155" s="10">
        <v>305652.78919278522</v>
      </c>
      <c r="S155" s="10">
        <v>294184.56700817746</v>
      </c>
    </row>
    <row r="156" spans="1:19" x14ac:dyDescent="0.25">
      <c r="A156" s="9">
        <v>9262025</v>
      </c>
      <c r="B156" s="9" t="s">
        <v>187</v>
      </c>
      <c r="C156" s="9" t="s">
        <v>457</v>
      </c>
      <c r="D156" s="10">
        <v>485652.01673830341</v>
      </c>
      <c r="E156" s="30">
        <v>0</v>
      </c>
      <c r="F156" s="30">
        <v>0</v>
      </c>
      <c r="G156" s="10">
        <v>495901.0477154727</v>
      </c>
      <c r="H156" s="30">
        <v>0</v>
      </c>
      <c r="I156" s="30">
        <v>0</v>
      </c>
      <c r="J156" s="29"/>
      <c r="K156" s="10">
        <v>6666.3942839162773</v>
      </c>
      <c r="L156" s="10">
        <f t="shared" si="4"/>
        <v>10249.030977169285</v>
      </c>
      <c r="M156" s="23"/>
      <c r="N156" s="10">
        <v>48401.996773301922</v>
      </c>
      <c r="O156" s="10">
        <v>6050.2028363115605</v>
      </c>
      <c r="P156" s="10">
        <f t="shared" si="5"/>
        <v>54452.199609613483</v>
      </c>
      <c r="Q156" s="11"/>
      <c r="R156" s="10">
        <v>62233.353557295733</v>
      </c>
      <c r="S156" s="10">
        <v>60345.645808910078</v>
      </c>
    </row>
    <row r="157" spans="1:19" x14ac:dyDescent="0.25">
      <c r="A157" s="9">
        <v>9262027</v>
      </c>
      <c r="B157" s="9" t="s">
        <v>188</v>
      </c>
      <c r="C157" s="9" t="s">
        <v>460</v>
      </c>
      <c r="D157" s="10">
        <v>2324149.1943346933</v>
      </c>
      <c r="E157" s="30">
        <v>0</v>
      </c>
      <c r="F157" s="30">
        <v>0</v>
      </c>
      <c r="G157" s="10">
        <v>2373312.5077488911</v>
      </c>
      <c r="H157" s="30">
        <v>0</v>
      </c>
      <c r="I157" s="30">
        <v>0</v>
      </c>
      <c r="J157" s="29"/>
      <c r="K157" s="10">
        <v>31977.855492179748</v>
      </c>
      <c r="L157" s="10">
        <f t="shared" si="4"/>
        <v>49163.313414197881</v>
      </c>
      <c r="M157" s="23"/>
      <c r="N157" s="10">
        <v>288031.09926230967</v>
      </c>
      <c r="O157" s="10">
        <v>60812.309125908068</v>
      </c>
      <c r="P157" s="10">
        <f t="shared" si="5"/>
        <v>348843.40838821774</v>
      </c>
      <c r="Q157" s="11"/>
      <c r="R157" s="10">
        <v>413386.2979543687</v>
      </c>
      <c r="S157" s="10">
        <v>381345.08144751342</v>
      </c>
    </row>
    <row r="158" spans="1:19" x14ac:dyDescent="0.25">
      <c r="A158" s="9">
        <v>9262031</v>
      </c>
      <c r="B158" s="9" t="s">
        <v>189</v>
      </c>
      <c r="C158" s="9" t="s">
        <v>461</v>
      </c>
      <c r="D158" s="10">
        <v>321464.23940948164</v>
      </c>
      <c r="E158" s="30">
        <v>3702.3382613728299</v>
      </c>
      <c r="F158" s="30">
        <v>0</v>
      </c>
      <c r="G158" s="10">
        <v>324483.99891179451</v>
      </c>
      <c r="H158" s="30">
        <v>0</v>
      </c>
      <c r="I158" s="30">
        <v>0</v>
      </c>
      <c r="J158" s="29"/>
      <c r="K158" s="10">
        <v>955.76149463449838</v>
      </c>
      <c r="L158" s="10">
        <f t="shared" si="4"/>
        <v>3019.759502312867</v>
      </c>
      <c r="M158" s="23"/>
      <c r="N158" s="10">
        <v>23686.671750684287</v>
      </c>
      <c r="O158" s="10">
        <v>2314.6035761179082</v>
      </c>
      <c r="P158" s="10">
        <f t="shared" si="5"/>
        <v>26001.275326802195</v>
      </c>
      <c r="Q158" s="11"/>
      <c r="R158" s="10">
        <v>28951.277615014489</v>
      </c>
      <c r="S158" s="10">
        <v>28351.597818172679</v>
      </c>
    </row>
    <row r="159" spans="1:19" x14ac:dyDescent="0.25">
      <c r="A159" s="9">
        <v>9262043</v>
      </c>
      <c r="B159" s="9" t="s">
        <v>190</v>
      </c>
      <c r="C159" s="9" t="s">
        <v>462</v>
      </c>
      <c r="D159" s="10">
        <v>2668951.4604364438</v>
      </c>
      <c r="E159" s="30">
        <v>2847.6604364439117</v>
      </c>
      <c r="F159" s="30">
        <v>35798.080701527186</v>
      </c>
      <c r="G159" s="10">
        <v>2685733.6424175422</v>
      </c>
      <c r="H159" s="30">
        <v>0</v>
      </c>
      <c r="I159" s="30">
        <v>0</v>
      </c>
      <c r="J159" s="29"/>
      <c r="K159" s="10">
        <v>3.6505565526895225</v>
      </c>
      <c r="L159" s="10">
        <f t="shared" si="4"/>
        <v>16782.181981098372</v>
      </c>
      <c r="M159" s="23"/>
      <c r="N159" s="10">
        <v>240522.97522754813</v>
      </c>
      <c r="O159" s="10">
        <v>40945.26154773598</v>
      </c>
      <c r="P159" s="10">
        <f t="shared" si="5"/>
        <v>281468.23677528411</v>
      </c>
      <c r="Q159" s="11"/>
      <c r="R159" s="10">
        <v>328262.56083699741</v>
      </c>
      <c r="S159" s="10">
        <v>309829.83913557004</v>
      </c>
    </row>
    <row r="160" spans="1:19" x14ac:dyDescent="0.25">
      <c r="A160" s="9">
        <v>9262045</v>
      </c>
      <c r="B160" s="9" t="s">
        <v>191</v>
      </c>
      <c r="C160" s="9" t="s">
        <v>463</v>
      </c>
      <c r="D160" s="10">
        <v>1388150.6021510994</v>
      </c>
      <c r="E160" s="30">
        <v>0</v>
      </c>
      <c r="F160" s="30">
        <v>0</v>
      </c>
      <c r="G160" s="10">
        <v>1417434.9045308062</v>
      </c>
      <c r="H160" s="30">
        <v>0</v>
      </c>
      <c r="I160" s="30">
        <v>0</v>
      </c>
      <c r="J160" s="29"/>
      <c r="K160" s="10">
        <v>19047.723285004264</v>
      </c>
      <c r="L160" s="10">
        <f t="shared" si="4"/>
        <v>29284.302379706874</v>
      </c>
      <c r="M160" s="23"/>
      <c r="N160" s="10">
        <v>143103.43833270724</v>
      </c>
      <c r="O160" s="10">
        <v>23685.045568547444</v>
      </c>
      <c r="P160" s="10">
        <f t="shared" si="5"/>
        <v>166788.48390125469</v>
      </c>
      <c r="Q160" s="11"/>
      <c r="R160" s="10">
        <v>194490.49667820573</v>
      </c>
      <c r="S160" s="10">
        <v>184294.37099061775</v>
      </c>
    </row>
    <row r="161" spans="1:19" x14ac:dyDescent="0.25">
      <c r="A161" s="9">
        <v>9262046</v>
      </c>
      <c r="B161" s="9" t="s">
        <v>192</v>
      </c>
      <c r="C161" s="9" t="s">
        <v>464</v>
      </c>
      <c r="D161" s="10">
        <v>2065716.2</v>
      </c>
      <c r="E161" s="30">
        <v>0</v>
      </c>
      <c r="F161" s="30">
        <v>120614.89478825452</v>
      </c>
      <c r="G161" s="10">
        <v>2065716.2</v>
      </c>
      <c r="H161" s="30">
        <v>0</v>
      </c>
      <c r="I161" s="30">
        <v>79587.291079725837</v>
      </c>
      <c r="J161" s="29"/>
      <c r="K161" s="10" t="s">
        <v>36</v>
      </c>
      <c r="L161" s="10">
        <f t="shared" si="4"/>
        <v>0</v>
      </c>
      <c r="M161" s="23"/>
      <c r="N161" s="10">
        <v>146939.74584288019</v>
      </c>
      <c r="O161" s="10">
        <v>21829.009962037497</v>
      </c>
      <c r="P161" s="10">
        <f t="shared" si="5"/>
        <v>168768.75580491769</v>
      </c>
      <c r="Q161" s="11"/>
      <c r="R161" s="10">
        <v>194374.72393918663</v>
      </c>
      <c r="S161" s="10">
        <v>185421.18098603244</v>
      </c>
    </row>
    <row r="162" spans="1:19" x14ac:dyDescent="0.25">
      <c r="A162" s="9">
        <v>9262047</v>
      </c>
      <c r="B162" s="9" t="s">
        <v>193</v>
      </c>
      <c r="C162" s="9" t="s">
        <v>460</v>
      </c>
      <c r="D162" s="10">
        <v>2076144.2620122938</v>
      </c>
      <c r="E162" s="30">
        <v>130162.45794370356</v>
      </c>
      <c r="F162" s="30">
        <v>0</v>
      </c>
      <c r="G162" s="10">
        <v>2076153.6628315183</v>
      </c>
      <c r="H162" s="30">
        <v>89070.044612672355</v>
      </c>
      <c r="I162" s="30">
        <v>0</v>
      </c>
      <c r="J162" s="29"/>
      <c r="K162" s="10">
        <v>6.1146822250448167</v>
      </c>
      <c r="L162" s="10">
        <f t="shared" si="4"/>
        <v>9.4008192245382816</v>
      </c>
      <c r="M162" s="23"/>
      <c r="N162" s="10">
        <v>253609.49013572652</v>
      </c>
      <c r="O162" s="10">
        <v>49223.02356235875</v>
      </c>
      <c r="P162" s="10">
        <f t="shared" si="5"/>
        <v>302832.51369808527</v>
      </c>
      <c r="Q162" s="11"/>
      <c r="R162" s="10">
        <v>357838.37625195074</v>
      </c>
      <c r="S162" s="10">
        <v>334021.5130634114</v>
      </c>
    </row>
    <row r="163" spans="1:19" x14ac:dyDescent="0.25">
      <c r="A163" s="9">
        <v>9262048</v>
      </c>
      <c r="B163" s="9" t="s">
        <v>194</v>
      </c>
      <c r="C163" s="9" t="s">
        <v>465</v>
      </c>
      <c r="D163" s="10">
        <v>1938052.4627290005</v>
      </c>
      <c r="E163" s="30">
        <v>33734.068933417344</v>
      </c>
      <c r="F163" s="30">
        <v>0</v>
      </c>
      <c r="G163" s="10">
        <v>1944527.8890296563</v>
      </c>
      <c r="H163" s="30">
        <v>0</v>
      </c>
      <c r="I163" s="30">
        <v>0</v>
      </c>
      <c r="J163" s="29"/>
      <c r="K163" s="10" t="s">
        <v>36</v>
      </c>
      <c r="L163" s="10">
        <f t="shared" si="4"/>
        <v>6475.4263006558176</v>
      </c>
      <c r="M163" s="23"/>
      <c r="N163" s="10">
        <v>191731.60564413338</v>
      </c>
      <c r="O163" s="10">
        <v>35459.648786841222</v>
      </c>
      <c r="P163" s="10">
        <f t="shared" si="5"/>
        <v>227191.2544309746</v>
      </c>
      <c r="Q163" s="11"/>
      <c r="R163" s="10">
        <v>266277.30549185892</v>
      </c>
      <c r="S163" s="10">
        <v>249053.61953540702</v>
      </c>
    </row>
    <row r="164" spans="1:19" x14ac:dyDescent="0.25">
      <c r="A164" s="9">
        <v>9262049</v>
      </c>
      <c r="B164" s="9" t="s">
        <v>195</v>
      </c>
      <c r="C164" s="9" t="s">
        <v>453</v>
      </c>
      <c r="D164" s="10">
        <v>586856.70915748738</v>
      </c>
      <c r="E164" s="30">
        <v>5820.5171896485881</v>
      </c>
      <c r="F164" s="30">
        <v>0</v>
      </c>
      <c r="G164" s="10">
        <v>593252.43350186723</v>
      </c>
      <c r="H164" s="30">
        <v>0</v>
      </c>
      <c r="I164" s="30">
        <v>0</v>
      </c>
      <c r="J164" s="29"/>
      <c r="K164" s="10">
        <v>2125.4323264374398</v>
      </c>
      <c r="L164" s="10">
        <f t="shared" si="4"/>
        <v>6395.7243443798507</v>
      </c>
      <c r="M164" s="23"/>
      <c r="N164" s="10">
        <v>52043.486687551347</v>
      </c>
      <c r="O164" s="10">
        <v>6486.1274881624486</v>
      </c>
      <c r="P164" s="10">
        <f t="shared" si="5"/>
        <v>58529.614175713796</v>
      </c>
      <c r="Q164" s="11"/>
      <c r="R164" s="10">
        <v>66840.119675923139</v>
      </c>
      <c r="S164" s="10">
        <v>64802.696565216829</v>
      </c>
    </row>
    <row r="165" spans="1:19" x14ac:dyDescent="0.25">
      <c r="A165" s="9">
        <v>9262051</v>
      </c>
      <c r="B165" s="9" t="s">
        <v>196</v>
      </c>
      <c r="C165" s="9" t="s">
        <v>458</v>
      </c>
      <c r="D165" s="10">
        <v>531290.70008663635</v>
      </c>
      <c r="E165" s="30">
        <v>3812.8743111219228</v>
      </c>
      <c r="F165" s="30">
        <v>0</v>
      </c>
      <c r="G165" s="10">
        <v>538477.24889485457</v>
      </c>
      <c r="H165" s="30">
        <v>0</v>
      </c>
      <c r="I165" s="30">
        <v>0</v>
      </c>
      <c r="J165" s="29"/>
      <c r="K165" s="10">
        <v>3341.6061048792908</v>
      </c>
      <c r="L165" s="10">
        <f t="shared" si="4"/>
        <v>7186.5488082182128</v>
      </c>
      <c r="M165" s="23"/>
      <c r="N165" s="10">
        <v>48783.75572035912</v>
      </c>
      <c r="O165" s="10">
        <v>7128.2680072659932</v>
      </c>
      <c r="P165" s="10">
        <f t="shared" si="5"/>
        <v>55912.023727625114</v>
      </c>
      <c r="Q165" s="11"/>
      <c r="R165" s="10">
        <v>64141.088037381094</v>
      </c>
      <c r="S165" s="10">
        <v>61163.185483191846</v>
      </c>
    </row>
    <row r="166" spans="1:19" x14ac:dyDescent="0.25">
      <c r="A166" s="9">
        <v>9262052</v>
      </c>
      <c r="B166" s="9" t="s">
        <v>197</v>
      </c>
      <c r="C166" s="9" t="s">
        <v>466</v>
      </c>
      <c r="D166" s="10">
        <v>1366780.8178191832</v>
      </c>
      <c r="E166" s="30">
        <v>14863.525470023349</v>
      </c>
      <c r="F166" s="30">
        <v>0</v>
      </c>
      <c r="G166" s="10">
        <v>1380418.5811646797</v>
      </c>
      <c r="H166" s="30">
        <v>0</v>
      </c>
      <c r="I166" s="30">
        <v>0</v>
      </c>
      <c r="J166" s="29"/>
      <c r="K166" s="10">
        <v>3674.8933587688953</v>
      </c>
      <c r="L166" s="10">
        <f t="shared" si="4"/>
        <v>13637.763345496496</v>
      </c>
      <c r="M166" s="23"/>
      <c r="N166" s="10">
        <v>126337.98282965494</v>
      </c>
      <c r="O166" s="10">
        <v>18405.632089179999</v>
      </c>
      <c r="P166" s="10">
        <f t="shared" si="5"/>
        <v>144743.61491883494</v>
      </c>
      <c r="Q166" s="11"/>
      <c r="R166" s="10">
        <v>167518.96698717211</v>
      </c>
      <c r="S166" s="10">
        <v>160709.15226630369</v>
      </c>
    </row>
    <row r="167" spans="1:19" x14ac:dyDescent="0.25">
      <c r="A167" s="9">
        <v>9262053</v>
      </c>
      <c r="B167" s="9" t="s">
        <v>198</v>
      </c>
      <c r="C167" s="9" t="s">
        <v>467</v>
      </c>
      <c r="D167" s="10">
        <v>1971600.5505898981</v>
      </c>
      <c r="E167" s="30">
        <v>325.02987454040067</v>
      </c>
      <c r="F167" s="30">
        <v>0</v>
      </c>
      <c r="G167" s="10">
        <v>2012806.9708538288</v>
      </c>
      <c r="H167" s="30">
        <v>0</v>
      </c>
      <c r="I167" s="30">
        <v>0</v>
      </c>
      <c r="J167" s="29"/>
      <c r="K167" s="10">
        <v>26688.745615318418</v>
      </c>
      <c r="L167" s="10">
        <f t="shared" si="4"/>
        <v>41206.42026393069</v>
      </c>
      <c r="M167" s="23"/>
      <c r="N167" s="10">
        <v>202342.38456507059</v>
      </c>
      <c r="O167" s="10">
        <v>34919.373432693217</v>
      </c>
      <c r="P167" s="10">
        <f t="shared" si="5"/>
        <v>237261.75799776381</v>
      </c>
      <c r="Q167" s="11"/>
      <c r="R167" s="10">
        <v>277564.12303357566</v>
      </c>
      <c r="S167" s="10">
        <v>261994.6405857942</v>
      </c>
    </row>
    <row r="168" spans="1:19" x14ac:dyDescent="0.25">
      <c r="A168" s="9">
        <v>9262054</v>
      </c>
      <c r="B168" s="9" t="s">
        <v>199</v>
      </c>
      <c r="C168" s="9" t="s">
        <v>466</v>
      </c>
      <c r="D168" s="10">
        <v>446285.33137842</v>
      </c>
      <c r="E168" s="30">
        <v>9966.1569132834738</v>
      </c>
      <c r="F168" s="30">
        <v>0</v>
      </c>
      <c r="G168" s="10">
        <v>446370.07115734648</v>
      </c>
      <c r="H168" s="30">
        <v>858.05748226091418</v>
      </c>
      <c r="I168" s="30">
        <v>0</v>
      </c>
      <c r="J168" s="29"/>
      <c r="K168" s="10">
        <v>55.118262313248124</v>
      </c>
      <c r="L168" s="10">
        <f t="shared" si="4"/>
        <v>84.73977892647963</v>
      </c>
      <c r="M168" s="23"/>
      <c r="N168" s="10">
        <v>26817.873354233532</v>
      </c>
      <c r="O168" s="10">
        <v>3004.3773724066268</v>
      </c>
      <c r="P168" s="10">
        <f t="shared" si="5"/>
        <v>29822.250726640159</v>
      </c>
      <c r="Q168" s="11"/>
      <c r="R168" s="10">
        <v>33015.274068447266</v>
      </c>
      <c r="S168" s="10">
        <v>31770.189645054772</v>
      </c>
    </row>
    <row r="169" spans="1:19" x14ac:dyDescent="0.25">
      <c r="A169" s="9">
        <v>9262055</v>
      </c>
      <c r="B169" s="9" t="s">
        <v>200</v>
      </c>
      <c r="C169" s="9" t="s">
        <v>467</v>
      </c>
      <c r="D169" s="10">
        <v>1553401.4713202484</v>
      </c>
      <c r="E169" s="30">
        <v>22986.01207274885</v>
      </c>
      <c r="F169" s="30">
        <v>0</v>
      </c>
      <c r="G169" s="10">
        <v>1562756.021462094</v>
      </c>
      <c r="H169" s="30">
        <v>0</v>
      </c>
      <c r="I169" s="30">
        <v>0</v>
      </c>
      <c r="J169" s="29"/>
      <c r="K169" s="10">
        <v>34.941041287733242</v>
      </c>
      <c r="L169" s="10">
        <f t="shared" si="4"/>
        <v>9354.550141845597</v>
      </c>
      <c r="M169" s="23"/>
      <c r="N169" s="10">
        <v>151542.3414034672</v>
      </c>
      <c r="O169" s="10">
        <v>28250.483753716224</v>
      </c>
      <c r="P169" s="10">
        <f t="shared" si="5"/>
        <v>179792.82515718343</v>
      </c>
      <c r="Q169" s="11"/>
      <c r="R169" s="10">
        <v>210552.95356192507</v>
      </c>
      <c r="S169" s="10">
        <v>196582.74829234552</v>
      </c>
    </row>
    <row r="170" spans="1:19" x14ac:dyDescent="0.25">
      <c r="A170" s="9">
        <v>9262057</v>
      </c>
      <c r="B170" s="9" t="s">
        <v>201</v>
      </c>
      <c r="C170" s="9" t="s">
        <v>468</v>
      </c>
      <c r="D170" s="10">
        <v>634019.91503534419</v>
      </c>
      <c r="E170" s="30">
        <v>1246.6068591612275</v>
      </c>
      <c r="F170" s="30">
        <v>0</v>
      </c>
      <c r="G170" s="10">
        <v>646095.64271033532</v>
      </c>
      <c r="H170" s="30">
        <v>0</v>
      </c>
      <c r="I170" s="30">
        <v>0</v>
      </c>
      <c r="J170" s="29"/>
      <c r="K170" s="10">
        <v>7418.7913608980598</v>
      </c>
      <c r="L170" s="10">
        <f t="shared" si="4"/>
        <v>12075.727674991125</v>
      </c>
      <c r="M170" s="23"/>
      <c r="N170" s="10">
        <v>57636.11192999885</v>
      </c>
      <c r="O170" s="10">
        <v>8261.8009207260766</v>
      </c>
      <c r="P170" s="10">
        <f t="shared" si="5"/>
        <v>65897.912850724926</v>
      </c>
      <c r="Q170" s="11"/>
      <c r="R170" s="10">
        <v>75791.311318569569</v>
      </c>
      <c r="S170" s="10">
        <v>72571.51243433285</v>
      </c>
    </row>
    <row r="171" spans="1:19" x14ac:dyDescent="0.25">
      <c r="A171" s="9">
        <v>9262058</v>
      </c>
      <c r="B171" s="9" t="s">
        <v>202</v>
      </c>
      <c r="C171" s="9" t="s">
        <v>463</v>
      </c>
      <c r="D171" s="10">
        <v>1360631.1674411194</v>
      </c>
      <c r="E171" s="30">
        <v>12798.408543066893</v>
      </c>
      <c r="F171" s="30">
        <v>0</v>
      </c>
      <c r="G171" s="10">
        <v>1376245.1610390504</v>
      </c>
      <c r="H171" s="30">
        <v>0</v>
      </c>
      <c r="I171" s="30">
        <v>0</v>
      </c>
      <c r="J171" s="29"/>
      <c r="K171" s="10">
        <v>5682.1947107436135</v>
      </c>
      <c r="L171" s="10">
        <f t="shared" si="4"/>
        <v>15613.993597930996</v>
      </c>
      <c r="M171" s="23"/>
      <c r="N171" s="10">
        <v>134549.29090627545</v>
      </c>
      <c r="O171" s="10">
        <v>19910.01742399772</v>
      </c>
      <c r="P171" s="10">
        <f t="shared" si="5"/>
        <v>154459.30833027317</v>
      </c>
      <c r="Q171" s="11"/>
      <c r="R171" s="10">
        <v>179215.491137176</v>
      </c>
      <c r="S171" s="10">
        <v>171860.61384836028</v>
      </c>
    </row>
    <row r="172" spans="1:19" x14ac:dyDescent="0.25">
      <c r="A172" s="9">
        <v>9262059</v>
      </c>
      <c r="B172" s="9" t="s">
        <v>203</v>
      </c>
      <c r="C172" s="9" t="s">
        <v>456</v>
      </c>
      <c r="D172" s="10">
        <v>1177652.5134753326</v>
      </c>
      <c r="E172" s="30">
        <v>0</v>
      </c>
      <c r="F172" s="30">
        <v>0</v>
      </c>
      <c r="G172" s="10">
        <v>1202477.5985755373</v>
      </c>
      <c r="H172" s="30">
        <v>0</v>
      </c>
      <c r="I172" s="30">
        <v>0</v>
      </c>
      <c r="J172" s="29"/>
      <c r="K172" s="10">
        <v>16147.263656280935</v>
      </c>
      <c r="L172" s="10">
        <f t="shared" si="4"/>
        <v>24825.085100204684</v>
      </c>
      <c r="M172" s="23"/>
      <c r="N172" s="10">
        <v>117747.59839953945</v>
      </c>
      <c r="O172" s="10">
        <v>18070.189531313488</v>
      </c>
      <c r="P172" s="10">
        <f t="shared" si="5"/>
        <v>135817.78793085294</v>
      </c>
      <c r="Q172" s="11"/>
      <c r="R172" s="10">
        <v>157665.55458282831</v>
      </c>
      <c r="S172" s="10">
        <v>150520.61331563353</v>
      </c>
    </row>
    <row r="173" spans="1:19" x14ac:dyDescent="0.25">
      <c r="A173" s="9">
        <v>9262060</v>
      </c>
      <c r="B173" s="9" t="s">
        <v>204</v>
      </c>
      <c r="C173" s="9" t="s">
        <v>469</v>
      </c>
      <c r="D173" s="10">
        <v>570150.256482478</v>
      </c>
      <c r="E173" s="30">
        <v>15678.817299660794</v>
      </c>
      <c r="F173" s="30">
        <v>0</v>
      </c>
      <c r="G173" s="10">
        <v>569969.33211613982</v>
      </c>
      <c r="H173" s="30">
        <v>3802.9178269851777</v>
      </c>
      <c r="I173" s="30">
        <v>0</v>
      </c>
      <c r="J173" s="29"/>
      <c r="K173" s="10" t="s">
        <v>36</v>
      </c>
      <c r="L173" s="10">
        <f t="shared" si="4"/>
        <v>-180.92436633817852</v>
      </c>
      <c r="M173" s="23"/>
      <c r="N173" s="10">
        <v>45258.879868455668</v>
      </c>
      <c r="O173" s="10">
        <v>6883.7923106018279</v>
      </c>
      <c r="P173" s="10">
        <f t="shared" si="5"/>
        <v>52142.672179057496</v>
      </c>
      <c r="Q173" s="11"/>
      <c r="R173" s="10">
        <v>59690.908457305122</v>
      </c>
      <c r="S173" s="10">
        <v>56538.934873164559</v>
      </c>
    </row>
    <row r="174" spans="1:19" x14ac:dyDescent="0.25">
      <c r="A174" s="9">
        <v>9262061</v>
      </c>
      <c r="B174" s="9" t="s">
        <v>205</v>
      </c>
      <c r="C174" s="9" t="s">
        <v>470</v>
      </c>
      <c r="D174" s="10">
        <v>596881.89</v>
      </c>
      <c r="E174" s="30">
        <v>4556.1050229957682</v>
      </c>
      <c r="F174" s="30">
        <v>0</v>
      </c>
      <c r="G174" s="10">
        <v>604820.97212897241</v>
      </c>
      <c r="H174" s="30">
        <v>0</v>
      </c>
      <c r="I174" s="30">
        <v>0</v>
      </c>
      <c r="J174" s="29"/>
      <c r="K174" s="10">
        <v>3571.2822775109671</v>
      </c>
      <c r="L174" s="10">
        <f t="shared" si="4"/>
        <v>7939.0821289723972</v>
      </c>
      <c r="M174" s="23"/>
      <c r="N174" s="10">
        <v>36241.242838874598</v>
      </c>
      <c r="O174" s="10">
        <v>4172.3242483162248</v>
      </c>
      <c r="P174" s="10">
        <f t="shared" si="5"/>
        <v>40413.567087190822</v>
      </c>
      <c r="Q174" s="11"/>
      <c r="R174" s="10">
        <v>45225.134802521789</v>
      </c>
      <c r="S174" s="10">
        <v>43684.044123673986</v>
      </c>
    </row>
    <row r="175" spans="1:19" x14ac:dyDescent="0.25">
      <c r="A175" s="9">
        <v>9262062</v>
      </c>
      <c r="B175" s="9" t="s">
        <v>206</v>
      </c>
      <c r="C175" s="9" t="s">
        <v>463</v>
      </c>
      <c r="D175" s="10">
        <v>512651.88153181697</v>
      </c>
      <c r="E175" s="30">
        <v>2565.233533664963</v>
      </c>
      <c r="F175" s="30">
        <v>0</v>
      </c>
      <c r="G175" s="10">
        <v>520860.97731794527</v>
      </c>
      <c r="H175" s="30">
        <v>0</v>
      </c>
      <c r="I175" s="30">
        <v>0</v>
      </c>
      <c r="J175" s="29"/>
      <c r="K175" s="10">
        <v>4442.836551253451</v>
      </c>
      <c r="L175" s="10">
        <f t="shared" si="4"/>
        <v>8209.0957861283096</v>
      </c>
      <c r="M175" s="23"/>
      <c r="N175" s="10">
        <v>33731.603252505316</v>
      </c>
      <c r="O175" s="10">
        <v>4668.2449019586347</v>
      </c>
      <c r="P175" s="10">
        <f t="shared" si="5"/>
        <v>38399.848154463951</v>
      </c>
      <c r="Q175" s="11"/>
      <c r="R175" s="10">
        <v>43374.05125722861</v>
      </c>
      <c r="S175" s="10">
        <v>41235.204651694628</v>
      </c>
    </row>
    <row r="176" spans="1:19" x14ac:dyDescent="0.25">
      <c r="A176" s="9">
        <v>9262063</v>
      </c>
      <c r="B176" s="9" t="s">
        <v>207</v>
      </c>
      <c r="C176" s="9" t="s">
        <v>456</v>
      </c>
      <c r="D176" s="10">
        <v>1224035.2399400834</v>
      </c>
      <c r="E176" s="30">
        <v>15698.9215614229</v>
      </c>
      <c r="F176" s="30">
        <v>0</v>
      </c>
      <c r="G176" s="10">
        <v>1233766.6174545283</v>
      </c>
      <c r="H176" s="30">
        <v>0</v>
      </c>
      <c r="I176" s="30">
        <v>0</v>
      </c>
      <c r="J176" s="29"/>
      <c r="K176" s="10">
        <v>841.99833386181854</v>
      </c>
      <c r="L176" s="10">
        <f t="shared" si="4"/>
        <v>9731.3775144449901</v>
      </c>
      <c r="M176" s="23"/>
      <c r="N176" s="10">
        <v>136482.14421859616</v>
      </c>
      <c r="O176" s="10">
        <v>26479.28015874172</v>
      </c>
      <c r="P176" s="10">
        <f t="shared" si="5"/>
        <v>162961.42437733788</v>
      </c>
      <c r="Q176" s="11"/>
      <c r="R176" s="10">
        <v>191539.99474212035</v>
      </c>
      <c r="S176" s="10">
        <v>178153.54777148573</v>
      </c>
    </row>
    <row r="177" spans="1:19" x14ac:dyDescent="0.25">
      <c r="A177" s="9">
        <v>9262066</v>
      </c>
      <c r="B177" s="9" t="s">
        <v>208</v>
      </c>
      <c r="C177" s="9" t="s">
        <v>469</v>
      </c>
      <c r="D177" s="10">
        <v>884530.79269995005</v>
      </c>
      <c r="E177" s="30">
        <v>0</v>
      </c>
      <c r="F177" s="30">
        <v>0</v>
      </c>
      <c r="G177" s="10">
        <v>903211.3671398079</v>
      </c>
      <c r="H177" s="30">
        <v>0</v>
      </c>
      <c r="I177" s="30">
        <v>0</v>
      </c>
      <c r="J177" s="29"/>
      <c r="K177" s="10">
        <v>12150.619404268451</v>
      </c>
      <c r="L177" s="10">
        <f t="shared" si="4"/>
        <v>18680.574439857854</v>
      </c>
      <c r="M177" s="23"/>
      <c r="N177" s="10">
        <v>86157.003947269754</v>
      </c>
      <c r="O177" s="10">
        <v>13836.865824210676</v>
      </c>
      <c r="P177" s="10">
        <f t="shared" si="5"/>
        <v>99993.869771480429</v>
      </c>
      <c r="Q177" s="11"/>
      <c r="R177" s="10">
        <v>115959.81623790333</v>
      </c>
      <c r="S177" s="10">
        <v>109947.43735979059</v>
      </c>
    </row>
    <row r="178" spans="1:19" x14ac:dyDescent="0.25">
      <c r="A178" s="9">
        <v>9262067</v>
      </c>
      <c r="B178" s="9" t="s">
        <v>209</v>
      </c>
      <c r="C178" s="9" t="s">
        <v>458</v>
      </c>
      <c r="D178" s="10">
        <v>478071.71773456805</v>
      </c>
      <c r="E178" s="30">
        <v>0</v>
      </c>
      <c r="F178" s="30">
        <v>0</v>
      </c>
      <c r="G178" s="10">
        <v>488181.23610895179</v>
      </c>
      <c r="H178" s="30">
        <v>0</v>
      </c>
      <c r="I178" s="30">
        <v>0</v>
      </c>
      <c r="J178" s="29"/>
      <c r="K178" s="10">
        <v>6575.6495081598987</v>
      </c>
      <c r="L178" s="10">
        <f t="shared" si="4"/>
        <v>10109.518374383741</v>
      </c>
      <c r="M178" s="23"/>
      <c r="N178" s="10">
        <v>39558.639133609919</v>
      </c>
      <c r="O178" s="10">
        <v>4906.3182044232526</v>
      </c>
      <c r="P178" s="10">
        <f t="shared" si="5"/>
        <v>44464.957338033171</v>
      </c>
      <c r="Q178" s="11"/>
      <c r="R178" s="10">
        <v>50553.888335404728</v>
      </c>
      <c r="S178" s="10">
        <v>48905.45752293503</v>
      </c>
    </row>
    <row r="179" spans="1:19" x14ac:dyDescent="0.25">
      <c r="A179" s="9">
        <v>9262068</v>
      </c>
      <c r="B179" s="9" t="s">
        <v>210</v>
      </c>
      <c r="C179" s="9" t="s">
        <v>466</v>
      </c>
      <c r="D179" s="10">
        <v>983793.90751776006</v>
      </c>
      <c r="E179" s="30">
        <v>9945.2084792625974</v>
      </c>
      <c r="F179" s="30">
        <v>0</v>
      </c>
      <c r="G179" s="10">
        <v>994391.70556996879</v>
      </c>
      <c r="H179" s="30">
        <v>0</v>
      </c>
      <c r="I179" s="30">
        <v>0</v>
      </c>
      <c r="J179" s="29"/>
      <c r="K179" s="10">
        <v>3416.8139032359468</v>
      </c>
      <c r="L179" s="10">
        <f t="shared" si="4"/>
        <v>10597.798052208731</v>
      </c>
      <c r="M179" s="23"/>
      <c r="N179" s="10">
        <v>80767.169001495189</v>
      </c>
      <c r="O179" s="10">
        <v>10582.014569605584</v>
      </c>
      <c r="P179" s="10">
        <f t="shared" si="5"/>
        <v>91349.183571100773</v>
      </c>
      <c r="Q179" s="11"/>
      <c r="R179" s="10">
        <v>104646.5805060033</v>
      </c>
      <c r="S179" s="10">
        <v>101063.63589991086</v>
      </c>
    </row>
    <row r="180" spans="1:19" x14ac:dyDescent="0.25">
      <c r="A180" s="9">
        <v>9262069</v>
      </c>
      <c r="B180" s="9" t="s">
        <v>211</v>
      </c>
      <c r="C180" s="9" t="s">
        <v>458</v>
      </c>
      <c r="D180" s="10">
        <v>409150.5196686819</v>
      </c>
      <c r="E180" s="30">
        <v>0</v>
      </c>
      <c r="F180" s="30">
        <v>0</v>
      </c>
      <c r="G180" s="10">
        <v>417695.59676600335</v>
      </c>
      <c r="H180" s="30">
        <v>0</v>
      </c>
      <c r="I180" s="30">
        <v>0</v>
      </c>
      <c r="J180" s="29"/>
      <c r="K180" s="10">
        <v>5558.0720991187263</v>
      </c>
      <c r="L180" s="10">
        <f t="shared" si="4"/>
        <v>8545.077097321453</v>
      </c>
      <c r="M180" s="23"/>
      <c r="N180" s="10">
        <v>33082.978167960609</v>
      </c>
      <c r="O180" s="10">
        <v>4130.7425638556306</v>
      </c>
      <c r="P180" s="10">
        <f t="shared" si="5"/>
        <v>37213.72073181624</v>
      </c>
      <c r="Q180" s="11"/>
      <c r="R180" s="10">
        <v>42198.678544600276</v>
      </c>
      <c r="S180" s="10">
        <v>40724.393597652612</v>
      </c>
    </row>
    <row r="181" spans="1:19" x14ac:dyDescent="0.25">
      <c r="A181" s="9">
        <v>9262071</v>
      </c>
      <c r="B181" s="9" t="s">
        <v>212</v>
      </c>
      <c r="C181" s="9" t="s">
        <v>463</v>
      </c>
      <c r="D181" s="10">
        <v>441551.1326059117</v>
      </c>
      <c r="E181" s="30">
        <v>138.11551885348038</v>
      </c>
      <c r="F181" s="30">
        <v>0</v>
      </c>
      <c r="G181" s="10">
        <v>450723.86843703222</v>
      </c>
      <c r="H181" s="30">
        <v>0</v>
      </c>
      <c r="I181" s="30">
        <v>0</v>
      </c>
      <c r="J181" s="29"/>
      <c r="K181" s="10">
        <v>5918.0478741665138</v>
      </c>
      <c r="L181" s="10">
        <f t="shared" si="4"/>
        <v>9172.7358311205171</v>
      </c>
      <c r="M181" s="23"/>
      <c r="N181" s="10">
        <v>39504.282820071356</v>
      </c>
      <c r="O181" s="10">
        <v>5008.6969964804157</v>
      </c>
      <c r="P181" s="10">
        <f t="shared" si="5"/>
        <v>44512.979816551771</v>
      </c>
      <c r="Q181" s="11"/>
      <c r="R181" s="10">
        <v>50761.031565551908</v>
      </c>
      <c r="S181" s="10">
        <v>49073.009831771633</v>
      </c>
    </row>
    <row r="182" spans="1:19" x14ac:dyDescent="0.25">
      <c r="A182" s="9">
        <v>9262075</v>
      </c>
      <c r="B182" s="9" t="s">
        <v>213</v>
      </c>
      <c r="C182" s="9" t="s">
        <v>471</v>
      </c>
      <c r="D182" s="10">
        <v>972413.79960177536</v>
      </c>
      <c r="E182" s="30">
        <v>0</v>
      </c>
      <c r="F182" s="30">
        <v>0</v>
      </c>
      <c r="G182" s="10">
        <v>992942.78663451597</v>
      </c>
      <c r="H182" s="30">
        <v>0</v>
      </c>
      <c r="I182" s="30">
        <v>0</v>
      </c>
      <c r="J182" s="29"/>
      <c r="K182" s="10">
        <v>13352.903519807151</v>
      </c>
      <c r="L182" s="10">
        <f t="shared" si="4"/>
        <v>20528.98703274061</v>
      </c>
      <c r="M182" s="23"/>
      <c r="N182" s="10">
        <v>85728.290255870001</v>
      </c>
      <c r="O182" s="10">
        <v>11787.378742285102</v>
      </c>
      <c r="P182" s="10">
        <f t="shared" si="5"/>
        <v>97515.668998155103</v>
      </c>
      <c r="Q182" s="11"/>
      <c r="R182" s="10">
        <v>112145.92027420744</v>
      </c>
      <c r="S182" s="10">
        <v>107938.43087066682</v>
      </c>
    </row>
    <row r="183" spans="1:19" x14ac:dyDescent="0.25">
      <c r="A183" s="9">
        <v>9262076</v>
      </c>
      <c r="B183" s="9" t="s">
        <v>214</v>
      </c>
      <c r="C183" s="9" t="s">
        <v>468</v>
      </c>
      <c r="D183" s="10">
        <v>406753.48016391293</v>
      </c>
      <c r="E183" s="30">
        <v>36214.747106515024</v>
      </c>
      <c r="F183" s="30">
        <v>0</v>
      </c>
      <c r="G183" s="10">
        <v>406878.8244202417</v>
      </c>
      <c r="H183" s="30">
        <v>28505.093666120378</v>
      </c>
      <c r="I183" s="30">
        <v>0</v>
      </c>
      <c r="J183" s="29"/>
      <c r="K183" s="10">
        <v>81.529096338199452</v>
      </c>
      <c r="L183" s="10">
        <f t="shared" si="4"/>
        <v>125.3442563287681</v>
      </c>
      <c r="M183" s="23"/>
      <c r="N183" s="10">
        <v>38206.170167951343</v>
      </c>
      <c r="O183" s="10">
        <v>5239.6533604892393</v>
      </c>
      <c r="P183" s="10">
        <f t="shared" si="5"/>
        <v>43445.823528440582</v>
      </c>
      <c r="Q183" s="11"/>
      <c r="R183" s="10">
        <v>49648.888740294002</v>
      </c>
      <c r="S183" s="10">
        <v>47610.326170127271</v>
      </c>
    </row>
    <row r="184" spans="1:19" x14ac:dyDescent="0.25">
      <c r="A184" s="9">
        <v>9262077</v>
      </c>
      <c r="B184" s="9" t="s">
        <v>215</v>
      </c>
      <c r="C184" s="9" t="s">
        <v>472</v>
      </c>
      <c r="D184" s="10">
        <v>728351.73933012784</v>
      </c>
      <c r="E184" s="30">
        <v>0</v>
      </c>
      <c r="F184" s="30">
        <v>0</v>
      </c>
      <c r="G184" s="10">
        <v>743730.54142679158</v>
      </c>
      <c r="H184" s="30">
        <v>0</v>
      </c>
      <c r="I184" s="30">
        <v>0</v>
      </c>
      <c r="J184" s="29"/>
      <c r="K184" s="10">
        <v>10003.00990591757</v>
      </c>
      <c r="L184" s="10">
        <f t="shared" si="4"/>
        <v>15378.802096663741</v>
      </c>
      <c r="M184" s="23"/>
      <c r="N184" s="10">
        <v>57910.96408075036</v>
      </c>
      <c r="O184" s="10">
        <v>7543.3417260280694</v>
      </c>
      <c r="P184" s="10">
        <f t="shared" si="5"/>
        <v>65454.30580677843</v>
      </c>
      <c r="Q184" s="11"/>
      <c r="R184" s="10">
        <v>74616.152031716527</v>
      </c>
      <c r="S184" s="10">
        <v>71890.528881834864</v>
      </c>
    </row>
    <row r="185" spans="1:19" x14ac:dyDescent="0.25">
      <c r="A185" s="9">
        <v>9262082</v>
      </c>
      <c r="B185" s="9" t="s">
        <v>216</v>
      </c>
      <c r="C185" s="9" t="s">
        <v>462</v>
      </c>
      <c r="D185" s="10">
        <v>1203842.7400652124</v>
      </c>
      <c r="E185" s="30">
        <v>0</v>
      </c>
      <c r="F185" s="30">
        <v>0</v>
      </c>
      <c r="G185" s="10">
        <v>1229265.7855716618</v>
      </c>
      <c r="H185" s="30">
        <v>0</v>
      </c>
      <c r="I185" s="30">
        <v>0</v>
      </c>
      <c r="J185" s="29"/>
      <c r="K185" s="10">
        <v>16536.201873277081</v>
      </c>
      <c r="L185" s="10">
        <f t="shared" si="4"/>
        <v>25423.045506449416</v>
      </c>
      <c r="M185" s="23"/>
      <c r="N185" s="10">
        <v>137440.73593427701</v>
      </c>
      <c r="O185" s="10">
        <v>25164.244298597594</v>
      </c>
      <c r="P185" s="10">
        <f t="shared" si="5"/>
        <v>162604.9802328746</v>
      </c>
      <c r="Q185" s="11"/>
      <c r="R185" s="10">
        <v>190834.70465066106</v>
      </c>
      <c r="S185" s="10">
        <v>178928.45808275929</v>
      </c>
    </row>
    <row r="186" spans="1:19" x14ac:dyDescent="0.25">
      <c r="A186" s="9">
        <v>9262084</v>
      </c>
      <c r="B186" s="9" t="s">
        <v>217</v>
      </c>
      <c r="C186" s="9" t="s">
        <v>454</v>
      </c>
      <c r="D186" s="10">
        <v>605520.23037355102</v>
      </c>
      <c r="E186" s="30">
        <v>1666.5578338146988</v>
      </c>
      <c r="F186" s="30">
        <v>0</v>
      </c>
      <c r="G186" s="10">
        <v>616623.86608156306</v>
      </c>
      <c r="H186" s="30">
        <v>0</v>
      </c>
      <c r="I186" s="30">
        <v>0</v>
      </c>
      <c r="J186" s="29"/>
      <c r="K186" s="10">
        <v>6639.70501399762</v>
      </c>
      <c r="L186" s="10">
        <f t="shared" si="4"/>
        <v>11103.635708012036</v>
      </c>
      <c r="M186" s="23"/>
      <c r="N186" s="10">
        <v>45597.710914483861</v>
      </c>
      <c r="O186" s="10">
        <v>5581.6518224154133</v>
      </c>
      <c r="P186" s="10">
        <f t="shared" si="5"/>
        <v>51179.362736899275</v>
      </c>
      <c r="Q186" s="11"/>
      <c r="R186" s="10">
        <v>58049.495281661148</v>
      </c>
      <c r="S186" s="10">
        <v>56157.600032888076</v>
      </c>
    </row>
    <row r="187" spans="1:19" x14ac:dyDescent="0.25">
      <c r="A187" s="9">
        <v>9262086</v>
      </c>
      <c r="B187" s="9" t="s">
        <v>218</v>
      </c>
      <c r="C187" s="9" t="s">
        <v>462</v>
      </c>
      <c r="D187" s="10">
        <v>1971608.62</v>
      </c>
      <c r="E187" s="30">
        <v>0</v>
      </c>
      <c r="F187" s="30">
        <v>73759.967189797666</v>
      </c>
      <c r="G187" s="10">
        <v>1971608.62</v>
      </c>
      <c r="H187" s="30">
        <v>0</v>
      </c>
      <c r="I187" s="30">
        <v>33734.682136637159</v>
      </c>
      <c r="J187" s="29"/>
      <c r="K187" s="10" t="s">
        <v>36</v>
      </c>
      <c r="L187" s="10">
        <f t="shared" si="4"/>
        <v>0</v>
      </c>
      <c r="M187" s="23"/>
      <c r="N187" s="10">
        <v>145352.61088069572</v>
      </c>
      <c r="O187" s="10">
        <v>19720.212259267864</v>
      </c>
      <c r="P187" s="10">
        <f t="shared" si="5"/>
        <v>165072.82313996358</v>
      </c>
      <c r="Q187" s="11"/>
      <c r="R187" s="10">
        <v>189785.76417808098</v>
      </c>
      <c r="S187" s="10">
        <v>182932.75065379529</v>
      </c>
    </row>
    <row r="188" spans="1:19" x14ac:dyDescent="0.25">
      <c r="A188" s="9">
        <v>9262088</v>
      </c>
      <c r="B188" s="9" t="s">
        <v>219</v>
      </c>
      <c r="C188" s="9" t="s">
        <v>460</v>
      </c>
      <c r="D188" s="10">
        <v>1191999.2733082841</v>
      </c>
      <c r="E188" s="30">
        <v>3153.6082313103248</v>
      </c>
      <c r="F188" s="30">
        <v>0</v>
      </c>
      <c r="G188" s="10">
        <v>1213895.2605561882</v>
      </c>
      <c r="H188" s="30">
        <v>0</v>
      </c>
      <c r="I188" s="30">
        <v>0</v>
      </c>
      <c r="J188" s="29"/>
      <c r="K188" s="10">
        <v>13139.686275169486</v>
      </c>
      <c r="L188" s="10">
        <f t="shared" si="4"/>
        <v>21895.987247904064</v>
      </c>
      <c r="M188" s="23"/>
      <c r="N188" s="10">
        <v>129852.4864960158</v>
      </c>
      <c r="O188" s="10">
        <v>22578.173007251229</v>
      </c>
      <c r="P188" s="10">
        <f t="shared" si="5"/>
        <v>152430.65950326703</v>
      </c>
      <c r="Q188" s="11"/>
      <c r="R188" s="10">
        <v>178250.5974625985</v>
      </c>
      <c r="S188" s="10">
        <v>168021.72208043624</v>
      </c>
    </row>
    <row r="189" spans="1:19" x14ac:dyDescent="0.25">
      <c r="A189" s="9">
        <v>9262090</v>
      </c>
      <c r="B189" s="9" t="s">
        <v>220</v>
      </c>
      <c r="C189" s="9" t="s">
        <v>460</v>
      </c>
      <c r="D189" s="10">
        <v>1147888.5280723842</v>
      </c>
      <c r="E189" s="30">
        <v>9896.6460817739808</v>
      </c>
      <c r="F189" s="30">
        <v>0</v>
      </c>
      <c r="G189" s="10">
        <v>1162031.3736212226</v>
      </c>
      <c r="H189" s="30">
        <v>0</v>
      </c>
      <c r="I189" s="30">
        <v>0</v>
      </c>
      <c r="J189" s="29"/>
      <c r="K189" s="10">
        <v>5739.635040954221</v>
      </c>
      <c r="L189" s="10">
        <f t="shared" si="4"/>
        <v>14142.845548838377</v>
      </c>
      <c r="M189" s="23"/>
      <c r="N189" s="10">
        <v>129809.99581131536</v>
      </c>
      <c r="O189" s="10">
        <v>25406.406999108658</v>
      </c>
      <c r="P189" s="10">
        <f t="shared" si="5"/>
        <v>155216.40281042401</v>
      </c>
      <c r="Q189" s="11"/>
      <c r="R189" s="10">
        <v>182523.44290463539</v>
      </c>
      <c r="S189" s="10">
        <v>169584.29031676517</v>
      </c>
    </row>
    <row r="190" spans="1:19" x14ac:dyDescent="0.25">
      <c r="A190" s="9">
        <v>9262091</v>
      </c>
      <c r="B190" s="9" t="s">
        <v>221</v>
      </c>
      <c r="C190" s="9" t="s">
        <v>466</v>
      </c>
      <c r="D190" s="10">
        <v>1168574.1443132919</v>
      </c>
      <c r="E190" s="30">
        <v>20049.8033920548</v>
      </c>
      <c r="F190" s="30">
        <v>0</v>
      </c>
      <c r="G190" s="10">
        <v>1172664.9302737783</v>
      </c>
      <c r="H190" s="30">
        <v>0</v>
      </c>
      <c r="I190" s="30">
        <v>0</v>
      </c>
      <c r="J190" s="29"/>
      <c r="K190" s="10">
        <v>89.848391883075237</v>
      </c>
      <c r="L190" s="10">
        <f t="shared" si="4"/>
        <v>4090.7859604863916</v>
      </c>
      <c r="M190" s="23"/>
      <c r="N190" s="10">
        <v>142752.20711004231</v>
      </c>
      <c r="O190" s="10">
        <v>25260.293678753602</v>
      </c>
      <c r="P190" s="10">
        <f t="shared" si="5"/>
        <v>168012.50078879591</v>
      </c>
      <c r="Q190" s="11"/>
      <c r="R190" s="10">
        <v>197241.60828147159</v>
      </c>
      <c r="S190" s="10">
        <v>185924.93766215644</v>
      </c>
    </row>
    <row r="191" spans="1:19" x14ac:dyDescent="0.25">
      <c r="A191" s="9">
        <v>9262094</v>
      </c>
      <c r="B191" s="9" t="s">
        <v>222</v>
      </c>
      <c r="C191" s="9" t="s">
        <v>456</v>
      </c>
      <c r="D191" s="10">
        <v>1273731.0926236</v>
      </c>
      <c r="E191" s="30">
        <v>725.40211028478552</v>
      </c>
      <c r="F191" s="30">
        <v>0</v>
      </c>
      <c r="G191" s="10">
        <v>1299884.8088295134</v>
      </c>
      <c r="H191" s="30">
        <v>0</v>
      </c>
      <c r="I191" s="30">
        <v>0</v>
      </c>
      <c r="J191" s="29"/>
      <c r="K191" s="10">
        <v>16757.889832043322</v>
      </c>
      <c r="L191" s="10">
        <f t="shared" si="4"/>
        <v>26153.716205913341</v>
      </c>
      <c r="M191" s="23"/>
      <c r="N191" s="10">
        <v>150257.2186508046</v>
      </c>
      <c r="O191" s="10">
        <v>28320.169852862658</v>
      </c>
      <c r="P191" s="10">
        <f t="shared" si="5"/>
        <v>178577.38850366726</v>
      </c>
      <c r="Q191" s="11"/>
      <c r="R191" s="10">
        <v>209939.06141565772</v>
      </c>
      <c r="S191" s="10">
        <v>196189.3755844307</v>
      </c>
    </row>
    <row r="192" spans="1:19" x14ac:dyDescent="0.25">
      <c r="A192" s="9">
        <v>9262095</v>
      </c>
      <c r="B192" s="9" t="s">
        <v>223</v>
      </c>
      <c r="C192" s="9" t="s">
        <v>466</v>
      </c>
      <c r="D192" s="10">
        <v>298751.42036000523</v>
      </c>
      <c r="E192" s="30">
        <v>643.0460197663524</v>
      </c>
      <c r="F192" s="30">
        <v>0</v>
      </c>
      <c r="G192" s="10">
        <v>304396.14499687194</v>
      </c>
      <c r="H192" s="30">
        <v>0</v>
      </c>
      <c r="I192" s="30">
        <v>0</v>
      </c>
      <c r="J192" s="29"/>
      <c r="K192" s="10">
        <v>3446.7804679600522</v>
      </c>
      <c r="L192" s="10">
        <f t="shared" si="4"/>
        <v>5644.7246368667111</v>
      </c>
      <c r="M192" s="23"/>
      <c r="N192" s="10">
        <v>19592.09120392867</v>
      </c>
      <c r="O192" s="10">
        <v>2176.8575295349328</v>
      </c>
      <c r="P192" s="10">
        <f t="shared" si="5"/>
        <v>21768.948733463603</v>
      </c>
      <c r="Q192" s="11"/>
      <c r="R192" s="10">
        <v>24093.128705782783</v>
      </c>
      <c r="S192" s="10">
        <v>23201.328553308329</v>
      </c>
    </row>
    <row r="193" spans="1:19" x14ac:dyDescent="0.25">
      <c r="A193" s="9">
        <v>9262097</v>
      </c>
      <c r="B193" s="9" t="s">
        <v>224</v>
      </c>
      <c r="C193" s="9" t="s">
        <v>466</v>
      </c>
      <c r="D193" s="10">
        <v>1182370.1069814048</v>
      </c>
      <c r="E193" s="30">
        <v>5819.2648487106453</v>
      </c>
      <c r="F193" s="30">
        <v>0</v>
      </c>
      <c r="G193" s="10">
        <v>1201391.5702611343</v>
      </c>
      <c r="H193" s="30">
        <v>0</v>
      </c>
      <c r="I193" s="30">
        <v>0</v>
      </c>
      <c r="J193" s="29"/>
      <c r="K193" s="10">
        <v>10338.173681101529</v>
      </c>
      <c r="L193" s="10">
        <f t="shared" si="4"/>
        <v>19021.463279729476</v>
      </c>
      <c r="M193" s="23"/>
      <c r="N193" s="10">
        <v>122104.14437884887</v>
      </c>
      <c r="O193" s="10">
        <v>21262.215859758144</v>
      </c>
      <c r="P193" s="10">
        <f t="shared" si="5"/>
        <v>143366.36023860701</v>
      </c>
      <c r="Q193" s="11"/>
      <c r="R193" s="10">
        <v>167394.38029653652</v>
      </c>
      <c r="S193" s="10">
        <v>157593.53962612702</v>
      </c>
    </row>
    <row r="194" spans="1:19" x14ac:dyDescent="0.25">
      <c r="A194" s="9">
        <v>9262098</v>
      </c>
      <c r="B194" s="9" t="s">
        <v>225</v>
      </c>
      <c r="C194" s="9" t="s">
        <v>466</v>
      </c>
      <c r="D194" s="10">
        <v>2322592.8123387829</v>
      </c>
      <c r="E194" s="30">
        <v>13229.80970130503</v>
      </c>
      <c r="F194" s="30">
        <v>0</v>
      </c>
      <c r="G194" s="10">
        <v>2358105.3896661741</v>
      </c>
      <c r="H194" s="30">
        <v>0</v>
      </c>
      <c r="I194" s="30">
        <v>0</v>
      </c>
      <c r="J194" s="29"/>
      <c r="K194" s="10">
        <v>18474.257834090851</v>
      </c>
      <c r="L194" s="10">
        <f t="shared" si="4"/>
        <v>35512.577327391133</v>
      </c>
      <c r="M194" s="23"/>
      <c r="N194" s="10">
        <v>315333.01926393987</v>
      </c>
      <c r="O194" s="10">
        <v>60850.970440048375</v>
      </c>
      <c r="P194" s="10">
        <f t="shared" si="5"/>
        <v>376183.98970398825</v>
      </c>
      <c r="Q194" s="11"/>
      <c r="R194" s="10">
        <v>444819.52164269361</v>
      </c>
      <c r="S194" s="10">
        <v>415786.49954163033</v>
      </c>
    </row>
    <row r="195" spans="1:19" x14ac:dyDescent="0.25">
      <c r="A195" s="9">
        <v>9262102</v>
      </c>
      <c r="B195" s="9" t="s">
        <v>226</v>
      </c>
      <c r="C195" s="9" t="s">
        <v>466</v>
      </c>
      <c r="D195" s="10">
        <v>531518.85018983565</v>
      </c>
      <c r="E195" s="30">
        <v>0</v>
      </c>
      <c r="F195" s="30">
        <v>0</v>
      </c>
      <c r="G195" s="10">
        <v>542739.50528697926</v>
      </c>
      <c r="H195" s="30">
        <v>0</v>
      </c>
      <c r="I195" s="30">
        <v>0</v>
      </c>
      <c r="J195" s="29"/>
      <c r="K195" s="10">
        <v>7298.3788582572015</v>
      </c>
      <c r="L195" s="10">
        <f t="shared" ref="L195:L258" si="6">G195-D195</f>
        <v>11220.655097143608</v>
      </c>
      <c r="M195" s="23"/>
      <c r="N195" s="10">
        <v>49774.733231272388</v>
      </c>
      <c r="O195" s="10">
        <v>7220.9587375689443</v>
      </c>
      <c r="P195" s="10">
        <f t="shared" si="5"/>
        <v>56995.691968841333</v>
      </c>
      <c r="Q195" s="11"/>
      <c r="R195" s="10">
        <v>65569.016634786502</v>
      </c>
      <c r="S195" s="10">
        <v>62696.928053789714</v>
      </c>
    </row>
    <row r="196" spans="1:19" x14ac:dyDescent="0.25">
      <c r="A196" s="9">
        <v>9262104</v>
      </c>
      <c r="B196" s="9" t="s">
        <v>227</v>
      </c>
      <c r="C196" s="9" t="s">
        <v>473</v>
      </c>
      <c r="D196" s="10">
        <v>898826.49717816105</v>
      </c>
      <c r="E196" s="30">
        <v>7953.8198136372785</v>
      </c>
      <c r="F196" s="30">
        <v>0</v>
      </c>
      <c r="G196" s="10">
        <v>909504.86196564988</v>
      </c>
      <c r="H196" s="30">
        <v>0</v>
      </c>
      <c r="I196" s="30">
        <v>0</v>
      </c>
      <c r="J196" s="29"/>
      <c r="K196" s="10">
        <v>4165.3248351115035</v>
      </c>
      <c r="L196" s="10">
        <f t="shared" si="6"/>
        <v>10678.364787488827</v>
      </c>
      <c r="M196" s="23"/>
      <c r="N196" s="10">
        <v>56298.742230509422</v>
      </c>
      <c r="O196" s="10">
        <v>6891.1147008991538</v>
      </c>
      <c r="P196" s="10">
        <f t="shared" ref="P196:P259" si="7">SUM(N196:O196)</f>
        <v>63189.856931408576</v>
      </c>
      <c r="Q196" s="11"/>
      <c r="R196" s="10">
        <v>71288.940071215125</v>
      </c>
      <c r="S196" s="10">
        <v>68735.438151892813</v>
      </c>
    </row>
    <row r="197" spans="1:19" x14ac:dyDescent="0.25">
      <c r="A197" s="9">
        <v>9262106</v>
      </c>
      <c r="B197" s="9" t="s">
        <v>228</v>
      </c>
      <c r="C197" s="9" t="s">
        <v>468</v>
      </c>
      <c r="D197" s="10">
        <v>636469.74436281878</v>
      </c>
      <c r="E197" s="30">
        <v>0</v>
      </c>
      <c r="F197" s="30">
        <v>0</v>
      </c>
      <c r="G197" s="10">
        <v>649916.43247984524</v>
      </c>
      <c r="H197" s="30">
        <v>0</v>
      </c>
      <c r="I197" s="30">
        <v>0</v>
      </c>
      <c r="J197" s="29"/>
      <c r="K197" s="10">
        <v>8746.2829413468717</v>
      </c>
      <c r="L197" s="10">
        <f t="shared" si="6"/>
        <v>13446.688117026468</v>
      </c>
      <c r="M197" s="23"/>
      <c r="N197" s="10">
        <v>48482.0120429136</v>
      </c>
      <c r="O197" s="10">
        <v>7409.3699599181418</v>
      </c>
      <c r="P197" s="10">
        <f t="shared" si="7"/>
        <v>55891.382002831742</v>
      </c>
      <c r="Q197" s="11"/>
      <c r="R197" s="10">
        <v>63953.194215868702</v>
      </c>
      <c r="S197" s="10">
        <v>60518.671536426598</v>
      </c>
    </row>
    <row r="198" spans="1:19" x14ac:dyDescent="0.25">
      <c r="A198" s="9">
        <v>9262109</v>
      </c>
      <c r="B198" s="9" t="s">
        <v>229</v>
      </c>
      <c r="C198" s="9" t="s">
        <v>466</v>
      </c>
      <c r="D198" s="10">
        <v>2022060.8398662282</v>
      </c>
      <c r="E198" s="30">
        <v>553.80733189652892</v>
      </c>
      <c r="F198" s="30">
        <v>0</v>
      </c>
      <c r="G198" s="10">
        <v>2064172.5806890437</v>
      </c>
      <c r="H198" s="30">
        <v>0</v>
      </c>
      <c r="I198" s="30">
        <v>0</v>
      </c>
      <c r="J198" s="29"/>
      <c r="K198" s="10">
        <v>27197.63248444465</v>
      </c>
      <c r="L198" s="10">
        <f t="shared" si="6"/>
        <v>42111.740822815569</v>
      </c>
      <c r="M198" s="23"/>
      <c r="N198" s="10">
        <v>218790.38520541129</v>
      </c>
      <c r="O198" s="10">
        <v>36918.000649185007</v>
      </c>
      <c r="P198" s="10">
        <f t="shared" si="7"/>
        <v>255708.3858545963</v>
      </c>
      <c r="Q198" s="11"/>
      <c r="R198" s="10">
        <v>299229.68063381786</v>
      </c>
      <c r="S198" s="10">
        <v>283417.93102560157</v>
      </c>
    </row>
    <row r="199" spans="1:19" x14ac:dyDescent="0.25">
      <c r="A199" s="9">
        <v>9262112</v>
      </c>
      <c r="B199" s="9" t="s">
        <v>230</v>
      </c>
      <c r="C199" s="9" t="s">
        <v>466</v>
      </c>
      <c r="D199" s="10">
        <v>553570.20589424809</v>
      </c>
      <c r="E199" s="30">
        <v>8599.7917379698265</v>
      </c>
      <c r="F199" s="30">
        <v>0</v>
      </c>
      <c r="G199" s="10">
        <v>556474.59028173075</v>
      </c>
      <c r="H199" s="30">
        <v>0</v>
      </c>
      <c r="I199" s="30">
        <v>0</v>
      </c>
      <c r="J199" s="29"/>
      <c r="K199" s="10" t="s">
        <v>36</v>
      </c>
      <c r="L199" s="10">
        <f t="shared" si="6"/>
        <v>2904.3843874826562</v>
      </c>
      <c r="M199" s="23"/>
      <c r="N199" s="10">
        <v>50605.068557511593</v>
      </c>
      <c r="O199" s="10">
        <v>7144.3860870744102</v>
      </c>
      <c r="P199" s="10">
        <f t="shared" si="7"/>
        <v>57749.454644586003</v>
      </c>
      <c r="Q199" s="11"/>
      <c r="R199" s="10">
        <v>66371.269659971178</v>
      </c>
      <c r="S199" s="10">
        <v>63645.167714257826</v>
      </c>
    </row>
    <row r="200" spans="1:19" x14ac:dyDescent="0.25">
      <c r="A200" s="9">
        <v>9262114</v>
      </c>
      <c r="B200" s="9" t="s">
        <v>231</v>
      </c>
      <c r="C200" s="9" t="s">
        <v>466</v>
      </c>
      <c r="D200" s="10">
        <v>572733.26221176365</v>
      </c>
      <c r="E200" s="30">
        <v>0</v>
      </c>
      <c r="F200" s="30">
        <v>0</v>
      </c>
      <c r="G200" s="10">
        <v>584803.66480829951</v>
      </c>
      <c r="H200" s="30">
        <v>0</v>
      </c>
      <c r="I200" s="30">
        <v>0</v>
      </c>
      <c r="J200" s="29"/>
      <c r="K200" s="10">
        <v>7851.0898301861016</v>
      </c>
      <c r="L200" s="10">
        <f t="shared" si="6"/>
        <v>12070.40259653586</v>
      </c>
      <c r="M200" s="23"/>
      <c r="N200" s="10">
        <v>45131.457947211871</v>
      </c>
      <c r="O200" s="10">
        <v>6337.0770027933249</v>
      </c>
      <c r="P200" s="10">
        <f t="shared" si="7"/>
        <v>51468.534950005196</v>
      </c>
      <c r="Q200" s="11"/>
      <c r="R200" s="10">
        <v>58768.352706279897</v>
      </c>
      <c r="S200" s="10">
        <v>56158.902471092588</v>
      </c>
    </row>
    <row r="201" spans="1:19" x14ac:dyDescent="0.25">
      <c r="A201" s="9">
        <v>9262116</v>
      </c>
      <c r="B201" s="9" t="s">
        <v>232</v>
      </c>
      <c r="C201" s="9" t="s">
        <v>466</v>
      </c>
      <c r="D201" s="10">
        <v>554815.09087960667</v>
      </c>
      <c r="E201" s="30">
        <v>0</v>
      </c>
      <c r="F201" s="30">
        <v>0</v>
      </c>
      <c r="G201" s="10">
        <v>566503.07163303345</v>
      </c>
      <c r="H201" s="30">
        <v>0</v>
      </c>
      <c r="I201" s="30">
        <v>0</v>
      </c>
      <c r="J201" s="29"/>
      <c r="K201" s="10">
        <v>7602.3468227129197</v>
      </c>
      <c r="L201" s="10">
        <f t="shared" si="6"/>
        <v>11687.980753426789</v>
      </c>
      <c r="M201" s="23"/>
      <c r="N201" s="10">
        <v>55836.331535193982</v>
      </c>
      <c r="O201" s="10">
        <v>7555.2886220809887</v>
      </c>
      <c r="P201" s="10">
        <f t="shared" si="7"/>
        <v>63391.620157274971</v>
      </c>
      <c r="Q201" s="11"/>
      <c r="R201" s="10">
        <v>73006.866660095373</v>
      </c>
      <c r="S201" s="10">
        <v>70468.997007097132</v>
      </c>
    </row>
    <row r="202" spans="1:19" x14ac:dyDescent="0.25">
      <c r="A202" s="9">
        <v>9262117</v>
      </c>
      <c r="B202" s="9" t="s">
        <v>233</v>
      </c>
      <c r="C202" s="9" t="s">
        <v>467</v>
      </c>
      <c r="D202" s="10">
        <v>589027.45149157196</v>
      </c>
      <c r="E202" s="30">
        <v>6599.3211432166936</v>
      </c>
      <c r="F202" s="30">
        <v>0</v>
      </c>
      <c r="G202" s="10">
        <v>594724.1119082981</v>
      </c>
      <c r="H202" s="30">
        <v>0</v>
      </c>
      <c r="I202" s="30">
        <v>0</v>
      </c>
      <c r="J202" s="29"/>
      <c r="K202" s="10">
        <v>1398.4945887232898</v>
      </c>
      <c r="L202" s="10">
        <f t="shared" si="6"/>
        <v>5696.6604167261394</v>
      </c>
      <c r="M202" s="23"/>
      <c r="N202" s="10">
        <v>40020.881768795778</v>
      </c>
      <c r="O202" s="10">
        <v>6573.0646668246918</v>
      </c>
      <c r="P202" s="10">
        <f t="shared" si="7"/>
        <v>46593.94643562047</v>
      </c>
      <c r="Q202" s="11"/>
      <c r="R202" s="10">
        <v>53164.56573025939</v>
      </c>
      <c r="S202" s="10">
        <v>49707.24586517633</v>
      </c>
    </row>
    <row r="203" spans="1:19" x14ac:dyDescent="0.25">
      <c r="A203" s="9">
        <v>9262118</v>
      </c>
      <c r="B203" s="9" t="s">
        <v>234</v>
      </c>
      <c r="C203" s="9" t="s">
        <v>466</v>
      </c>
      <c r="D203" s="10">
        <v>2030517.3386794527</v>
      </c>
      <c r="E203" s="30">
        <v>0</v>
      </c>
      <c r="F203" s="30">
        <v>0</v>
      </c>
      <c r="G203" s="10">
        <v>2073378.4903480611</v>
      </c>
      <c r="H203" s="30">
        <v>0</v>
      </c>
      <c r="I203" s="30">
        <v>0</v>
      </c>
      <c r="J203" s="29"/>
      <c r="K203" s="10">
        <v>27878.668444087496</v>
      </c>
      <c r="L203" s="10">
        <f t="shared" si="6"/>
        <v>42861.151668608421</v>
      </c>
      <c r="M203" s="23"/>
      <c r="N203" s="10">
        <v>292105.16320858506</v>
      </c>
      <c r="O203" s="10">
        <v>55120.609434443293</v>
      </c>
      <c r="P203" s="10">
        <f t="shared" si="7"/>
        <v>347225.77264302835</v>
      </c>
      <c r="Q203" s="11"/>
      <c r="R203" s="10">
        <v>410605.30561032629</v>
      </c>
      <c r="S203" s="10">
        <v>385165.86858075787</v>
      </c>
    </row>
    <row r="204" spans="1:19" x14ac:dyDescent="0.25">
      <c r="A204" s="9">
        <v>9262120</v>
      </c>
      <c r="B204" s="9" t="s">
        <v>235</v>
      </c>
      <c r="C204" s="9" t="s">
        <v>472</v>
      </c>
      <c r="D204" s="10">
        <v>902043.28494726692</v>
      </c>
      <c r="E204" s="30">
        <v>10173.505475423157</v>
      </c>
      <c r="F204" s="30">
        <v>0</v>
      </c>
      <c r="G204" s="10">
        <v>910642.29487308348</v>
      </c>
      <c r="H204" s="30">
        <v>0</v>
      </c>
      <c r="I204" s="30">
        <v>0</v>
      </c>
      <c r="J204" s="29"/>
      <c r="K204" s="10">
        <v>2036.9161385155749</v>
      </c>
      <c r="L204" s="10">
        <f t="shared" si="6"/>
        <v>8599.0099258165574</v>
      </c>
      <c r="M204" s="23"/>
      <c r="N204" s="10">
        <v>97423.682242041235</v>
      </c>
      <c r="O204" s="10">
        <v>14569.205934902086</v>
      </c>
      <c r="P204" s="10">
        <f t="shared" si="7"/>
        <v>111992.88817694332</v>
      </c>
      <c r="Q204" s="11"/>
      <c r="R204" s="10">
        <v>130034.64430919549</v>
      </c>
      <c r="S204" s="10">
        <v>124583.25230382498</v>
      </c>
    </row>
    <row r="205" spans="1:19" x14ac:dyDescent="0.25">
      <c r="A205" s="9">
        <v>9262121</v>
      </c>
      <c r="B205" s="9" t="s">
        <v>236</v>
      </c>
      <c r="C205" s="9" t="s">
        <v>474</v>
      </c>
      <c r="D205" s="10">
        <v>1509998.265792761</v>
      </c>
      <c r="E205" s="30">
        <v>4816.788029197347</v>
      </c>
      <c r="F205" s="30">
        <v>0</v>
      </c>
      <c r="G205" s="10">
        <v>1536934.6908039101</v>
      </c>
      <c r="H205" s="30">
        <v>0</v>
      </c>
      <c r="I205" s="30">
        <v>0</v>
      </c>
      <c r="J205" s="29"/>
      <c r="K205" s="10">
        <v>15836.817016946152</v>
      </c>
      <c r="L205" s="10">
        <f t="shared" si="6"/>
        <v>26936.425011149142</v>
      </c>
      <c r="M205" s="23"/>
      <c r="N205" s="10">
        <v>168809.12799448075</v>
      </c>
      <c r="O205" s="10">
        <v>26345.355698926694</v>
      </c>
      <c r="P205" s="10">
        <f t="shared" si="7"/>
        <v>195154.48369340744</v>
      </c>
      <c r="Q205" s="11"/>
      <c r="R205" s="10">
        <v>227693.72973465087</v>
      </c>
      <c r="S205" s="10">
        <v>217591.23102632258</v>
      </c>
    </row>
    <row r="206" spans="1:19" x14ac:dyDescent="0.25">
      <c r="A206" s="9">
        <v>9262122</v>
      </c>
      <c r="B206" s="9" t="s">
        <v>237</v>
      </c>
      <c r="C206" s="9" t="s">
        <v>473</v>
      </c>
      <c r="D206" s="10">
        <v>1076689.3021675334</v>
      </c>
      <c r="E206" s="30">
        <v>0</v>
      </c>
      <c r="F206" s="30">
        <v>0</v>
      </c>
      <c r="G206" s="10">
        <v>1099432.2714899145</v>
      </c>
      <c r="H206" s="30">
        <v>0</v>
      </c>
      <c r="I206" s="30">
        <v>0</v>
      </c>
      <c r="J206" s="29"/>
      <c r="K206" s="10">
        <v>14792.969308780506</v>
      </c>
      <c r="L206" s="10">
        <f t="shared" si="6"/>
        <v>22742.969322381075</v>
      </c>
      <c r="M206" s="23"/>
      <c r="N206" s="10">
        <v>139688.11643039901</v>
      </c>
      <c r="O206" s="10">
        <v>26375.430616822501</v>
      </c>
      <c r="P206" s="10">
        <f t="shared" si="7"/>
        <v>166063.54704722151</v>
      </c>
      <c r="Q206" s="11"/>
      <c r="R206" s="10">
        <v>195576.92788074276</v>
      </c>
      <c r="S206" s="10">
        <v>182938.50713548783</v>
      </c>
    </row>
    <row r="207" spans="1:19" x14ac:dyDescent="0.25">
      <c r="A207" s="9">
        <v>9262126</v>
      </c>
      <c r="B207" s="9" t="s">
        <v>238</v>
      </c>
      <c r="C207" s="9" t="s">
        <v>460</v>
      </c>
      <c r="D207" s="10">
        <v>2052627.7888266095</v>
      </c>
      <c r="E207" s="30">
        <v>22717.780488995777</v>
      </c>
      <c r="F207" s="30">
        <v>0</v>
      </c>
      <c r="G207" s="10">
        <v>2072376.3939355442</v>
      </c>
      <c r="H207" s="30">
        <v>0</v>
      </c>
      <c r="I207" s="30">
        <v>0</v>
      </c>
      <c r="J207" s="29"/>
      <c r="K207" s="10">
        <v>4904.1157506837044</v>
      </c>
      <c r="L207" s="10">
        <f t="shared" si="6"/>
        <v>19748.605108934687</v>
      </c>
      <c r="M207" s="23"/>
      <c r="N207" s="10">
        <v>158815.62559651674</v>
      </c>
      <c r="O207" s="10">
        <v>24455.938913721533</v>
      </c>
      <c r="P207" s="10">
        <f t="shared" si="7"/>
        <v>183271.56451023827</v>
      </c>
      <c r="Q207" s="11"/>
      <c r="R207" s="10">
        <v>212027.87852226177</v>
      </c>
      <c r="S207" s="10">
        <v>201881.33484988118</v>
      </c>
    </row>
    <row r="208" spans="1:19" x14ac:dyDescent="0.25">
      <c r="A208" s="9">
        <v>9262128</v>
      </c>
      <c r="B208" s="9" t="s">
        <v>239</v>
      </c>
      <c r="C208" s="9" t="s">
        <v>463</v>
      </c>
      <c r="D208" s="10">
        <v>1026513.9017892174</v>
      </c>
      <c r="E208" s="30">
        <v>1692.1017892173677</v>
      </c>
      <c r="F208" s="30">
        <v>9237.9557724038605</v>
      </c>
      <c r="G208" s="10">
        <v>1037022.5372597636</v>
      </c>
      <c r="H208" s="30">
        <v>0</v>
      </c>
      <c r="I208" s="30">
        <v>0</v>
      </c>
      <c r="J208" s="29"/>
      <c r="K208" s="10">
        <v>3014.5564221441746</v>
      </c>
      <c r="L208" s="10">
        <f t="shared" si="6"/>
        <v>10508.6354705462</v>
      </c>
      <c r="M208" s="23"/>
      <c r="N208" s="10">
        <v>77724.259485022689</v>
      </c>
      <c r="O208" s="10">
        <v>9683.4342823010957</v>
      </c>
      <c r="P208" s="10">
        <f t="shared" si="7"/>
        <v>87407.693767323784</v>
      </c>
      <c r="Q208" s="11"/>
      <c r="R208" s="10">
        <v>99676.841253479375</v>
      </c>
      <c r="S208" s="10">
        <v>96557.243992915828</v>
      </c>
    </row>
    <row r="209" spans="1:19" x14ac:dyDescent="0.25">
      <c r="A209" s="9">
        <v>9262131</v>
      </c>
      <c r="B209" s="9" t="s">
        <v>240</v>
      </c>
      <c r="C209" s="9" t="s">
        <v>475</v>
      </c>
      <c r="D209" s="10">
        <v>556701.87376534962</v>
      </c>
      <c r="E209" s="30">
        <v>0</v>
      </c>
      <c r="F209" s="30">
        <v>0</v>
      </c>
      <c r="G209" s="10">
        <v>568284.42010229267</v>
      </c>
      <c r="H209" s="30">
        <v>0</v>
      </c>
      <c r="I209" s="30">
        <v>0</v>
      </c>
      <c r="J209" s="29"/>
      <c r="K209" s="10">
        <v>7533.7679109170567</v>
      </c>
      <c r="L209" s="10">
        <f t="shared" si="6"/>
        <v>11582.546336943051</v>
      </c>
      <c r="M209" s="23"/>
      <c r="N209" s="10">
        <v>58661.993251313143</v>
      </c>
      <c r="O209" s="10">
        <v>8141.1854551424985</v>
      </c>
      <c r="P209" s="10">
        <f t="shared" si="7"/>
        <v>66803.178706455641</v>
      </c>
      <c r="Q209" s="11"/>
      <c r="R209" s="10">
        <v>77132.051184529264</v>
      </c>
      <c r="S209" s="10">
        <v>74339.069349709025</v>
      </c>
    </row>
    <row r="210" spans="1:19" x14ac:dyDescent="0.25">
      <c r="A210" s="9">
        <v>9262133</v>
      </c>
      <c r="B210" s="9" t="s">
        <v>241</v>
      </c>
      <c r="C210" s="9" t="s">
        <v>454</v>
      </c>
      <c r="D210" s="10">
        <v>964521.07999999984</v>
      </c>
      <c r="E210" s="30">
        <v>3208.4839924499956</v>
      </c>
      <c r="F210" s="30">
        <v>0</v>
      </c>
      <c r="G210" s="10">
        <v>981592.01363127143</v>
      </c>
      <c r="H210" s="30">
        <v>0</v>
      </c>
      <c r="I210" s="30">
        <v>0</v>
      </c>
      <c r="J210" s="29"/>
      <c r="K210" s="10">
        <v>9982.0892460426548</v>
      </c>
      <c r="L210" s="10">
        <f t="shared" si="6"/>
        <v>17070.93363127159</v>
      </c>
      <c r="M210" s="23"/>
      <c r="N210" s="10">
        <v>68113.433411113729</v>
      </c>
      <c r="O210" s="10">
        <v>8873.0510278527945</v>
      </c>
      <c r="P210" s="10">
        <f t="shared" si="7"/>
        <v>76986.484438966523</v>
      </c>
      <c r="Q210" s="11"/>
      <c r="R210" s="10">
        <v>87594.665197313632</v>
      </c>
      <c r="S210" s="10">
        <v>84292.421881288697</v>
      </c>
    </row>
    <row r="211" spans="1:19" x14ac:dyDescent="0.25">
      <c r="A211" s="9">
        <v>9262137</v>
      </c>
      <c r="B211" s="9" t="s">
        <v>242</v>
      </c>
      <c r="C211" s="9" t="s">
        <v>464</v>
      </c>
      <c r="D211" s="10">
        <v>1673180.148673608</v>
      </c>
      <c r="E211" s="30">
        <v>14263.80167778481</v>
      </c>
      <c r="F211" s="30">
        <v>0</v>
      </c>
      <c r="G211" s="10">
        <v>1693894.5491623124</v>
      </c>
      <c r="H211" s="30">
        <v>0</v>
      </c>
      <c r="I211" s="30">
        <v>0</v>
      </c>
      <c r="J211" s="29"/>
      <c r="K211" s="10">
        <v>8487.4698818176985</v>
      </c>
      <c r="L211" s="10">
        <f t="shared" si="6"/>
        <v>20714.400488704443</v>
      </c>
      <c r="M211" s="23"/>
      <c r="N211" s="10">
        <v>192610.70964699975</v>
      </c>
      <c r="O211" s="10">
        <v>38754.421915050509</v>
      </c>
      <c r="P211" s="10">
        <f t="shared" si="7"/>
        <v>231365.13156205026</v>
      </c>
      <c r="Q211" s="11"/>
      <c r="R211" s="10">
        <v>272864.93897386926</v>
      </c>
      <c r="S211" s="10">
        <v>252896.42462613859</v>
      </c>
    </row>
    <row r="212" spans="1:19" x14ac:dyDescent="0.25">
      <c r="A212" s="9">
        <v>9262148</v>
      </c>
      <c r="B212" s="9" t="s">
        <v>243</v>
      </c>
      <c r="C212" s="9" t="s">
        <v>456</v>
      </c>
      <c r="D212" s="10">
        <v>560831.93485415471</v>
      </c>
      <c r="E212" s="30">
        <v>0</v>
      </c>
      <c r="F212" s="30">
        <v>0</v>
      </c>
      <c r="G212" s="10">
        <v>572703.92322652356</v>
      </c>
      <c r="H212" s="30">
        <v>0</v>
      </c>
      <c r="I212" s="30">
        <v>0</v>
      </c>
      <c r="J212" s="29"/>
      <c r="K212" s="10">
        <v>7722.03300005442</v>
      </c>
      <c r="L212" s="10">
        <f t="shared" si="6"/>
        <v>11871.988372368854</v>
      </c>
      <c r="M212" s="23"/>
      <c r="N212" s="10">
        <v>58472.001324952937</v>
      </c>
      <c r="O212" s="10">
        <v>8149.3690298941729</v>
      </c>
      <c r="P212" s="10">
        <f t="shared" si="7"/>
        <v>66621.370354847109</v>
      </c>
      <c r="Q212" s="11"/>
      <c r="R212" s="10">
        <v>76686.528061098274</v>
      </c>
      <c r="S212" s="10">
        <v>73728.102777516469</v>
      </c>
    </row>
    <row r="213" spans="1:19" x14ac:dyDescent="0.25">
      <c r="A213" s="9">
        <v>9262149</v>
      </c>
      <c r="B213" s="9" t="s">
        <v>244</v>
      </c>
      <c r="C213" s="9" t="s">
        <v>465</v>
      </c>
      <c r="D213" s="10">
        <v>1667224.0710478772</v>
      </c>
      <c r="E213" s="30">
        <v>0</v>
      </c>
      <c r="F213" s="30">
        <v>0</v>
      </c>
      <c r="G213" s="10">
        <v>1702374.7638318408</v>
      </c>
      <c r="H213" s="30">
        <v>0</v>
      </c>
      <c r="I213" s="30">
        <v>0</v>
      </c>
      <c r="J213" s="29"/>
      <c r="K213" s="10">
        <v>22863.466602131026</v>
      </c>
      <c r="L213" s="10">
        <f t="shared" si="6"/>
        <v>35150.692783963634</v>
      </c>
      <c r="M213" s="23"/>
      <c r="N213" s="10">
        <v>208721.01164373689</v>
      </c>
      <c r="O213" s="10">
        <v>39508.187326504412</v>
      </c>
      <c r="P213" s="10">
        <f t="shared" si="7"/>
        <v>248229.1989702413</v>
      </c>
      <c r="Q213" s="11"/>
      <c r="R213" s="10">
        <v>292624.59701440408</v>
      </c>
      <c r="S213" s="10">
        <v>273785.77309556532</v>
      </c>
    </row>
    <row r="214" spans="1:19" x14ac:dyDescent="0.25">
      <c r="A214" s="9">
        <v>9262150</v>
      </c>
      <c r="B214" s="9" t="s">
        <v>245</v>
      </c>
      <c r="C214" s="9" t="s">
        <v>463</v>
      </c>
      <c r="D214" s="10">
        <v>596146.29457451124</v>
      </c>
      <c r="E214" s="30">
        <v>0</v>
      </c>
      <c r="F214" s="30">
        <v>0</v>
      </c>
      <c r="G214" s="10">
        <v>608747.8411505369</v>
      </c>
      <c r="H214" s="30">
        <v>0</v>
      </c>
      <c r="I214" s="30">
        <v>0</v>
      </c>
      <c r="J214" s="29"/>
      <c r="K214" s="10">
        <v>8196.5678755441913</v>
      </c>
      <c r="L214" s="10">
        <f t="shared" si="6"/>
        <v>12601.546576025663</v>
      </c>
      <c r="M214" s="23"/>
      <c r="N214" s="10">
        <v>49702.222261488641</v>
      </c>
      <c r="O214" s="10">
        <v>7101.9263557281665</v>
      </c>
      <c r="P214" s="10">
        <f t="shared" si="7"/>
        <v>56804.148617216808</v>
      </c>
      <c r="Q214" s="11"/>
      <c r="R214" s="10">
        <v>65066.577292915259</v>
      </c>
      <c r="S214" s="10">
        <v>62165.25260335338</v>
      </c>
    </row>
    <row r="215" spans="1:19" x14ac:dyDescent="0.25">
      <c r="A215" s="9">
        <v>9262151</v>
      </c>
      <c r="B215" s="9" t="s">
        <v>246</v>
      </c>
      <c r="C215" s="9" t="s">
        <v>455</v>
      </c>
      <c r="D215" s="10">
        <v>1272931.7935480275</v>
      </c>
      <c r="E215" s="30">
        <v>2165.2196790809339</v>
      </c>
      <c r="F215" s="30">
        <v>0</v>
      </c>
      <c r="G215" s="10">
        <v>1297599.616825534</v>
      </c>
      <c r="H215" s="30">
        <v>0</v>
      </c>
      <c r="I215" s="30">
        <v>0</v>
      </c>
      <c r="J215" s="29"/>
      <c r="K215" s="10">
        <v>15288.102940818295</v>
      </c>
      <c r="L215" s="10">
        <f t="shared" si="6"/>
        <v>24667.823277506512</v>
      </c>
      <c r="M215" s="23"/>
      <c r="N215" s="10">
        <v>133423.45119019627</v>
      </c>
      <c r="O215" s="10">
        <v>20736.993622248003</v>
      </c>
      <c r="P215" s="10">
        <f t="shared" si="7"/>
        <v>154160.44481244427</v>
      </c>
      <c r="Q215" s="11"/>
      <c r="R215" s="10">
        <v>179534.85761968038</v>
      </c>
      <c r="S215" s="10">
        <v>171462.20967201356</v>
      </c>
    </row>
    <row r="216" spans="1:19" x14ac:dyDescent="0.25">
      <c r="A216" s="9">
        <v>9262154</v>
      </c>
      <c r="B216" s="9" t="s">
        <v>247</v>
      </c>
      <c r="C216" s="9" t="s">
        <v>467</v>
      </c>
      <c r="D216" s="10">
        <v>1085468.5252948196</v>
      </c>
      <c r="E216" s="30">
        <v>20488.397360348376</v>
      </c>
      <c r="F216" s="30">
        <v>0</v>
      </c>
      <c r="G216" s="10">
        <v>1087480.0591098436</v>
      </c>
      <c r="H216" s="30">
        <v>0</v>
      </c>
      <c r="I216" s="30">
        <v>0</v>
      </c>
      <c r="J216" s="29"/>
      <c r="K216" s="10">
        <v>111.28142059431411</v>
      </c>
      <c r="L216" s="10">
        <f t="shared" si="6"/>
        <v>2011.533815023955</v>
      </c>
      <c r="M216" s="23"/>
      <c r="N216" s="10">
        <v>103531.85381462416</v>
      </c>
      <c r="O216" s="10">
        <v>16049.528796661558</v>
      </c>
      <c r="P216" s="10">
        <f t="shared" si="7"/>
        <v>119581.38261128572</v>
      </c>
      <c r="Q216" s="11"/>
      <c r="R216" s="10">
        <v>138651.58578188292</v>
      </c>
      <c r="S216" s="10">
        <v>132087.29404327666</v>
      </c>
    </row>
    <row r="217" spans="1:19" x14ac:dyDescent="0.25">
      <c r="A217" s="9">
        <v>9262156</v>
      </c>
      <c r="B217" s="9" t="s">
        <v>248</v>
      </c>
      <c r="C217" s="9" t="s">
        <v>454</v>
      </c>
      <c r="D217" s="10">
        <v>615874.19519005786</v>
      </c>
      <c r="E217" s="30">
        <v>0</v>
      </c>
      <c r="F217" s="30">
        <v>0</v>
      </c>
      <c r="G217" s="10">
        <v>628838.87985192612</v>
      </c>
      <c r="H217" s="30">
        <v>0</v>
      </c>
      <c r="I217" s="30">
        <v>0</v>
      </c>
      <c r="J217" s="29"/>
      <c r="K217" s="10">
        <v>8432.76792851754</v>
      </c>
      <c r="L217" s="10">
        <f t="shared" si="6"/>
        <v>12964.684661868261</v>
      </c>
      <c r="M217" s="23"/>
      <c r="N217" s="10">
        <v>48476.740912323708</v>
      </c>
      <c r="O217" s="10">
        <v>6072.5318943019738</v>
      </c>
      <c r="P217" s="10">
        <f t="shared" si="7"/>
        <v>54549.272806625682</v>
      </c>
      <c r="Q217" s="11"/>
      <c r="R217" s="10">
        <v>62076.741836460948</v>
      </c>
      <c r="S217" s="10">
        <v>60018.57009555398</v>
      </c>
    </row>
    <row r="218" spans="1:19" x14ac:dyDescent="0.25">
      <c r="A218" s="9">
        <v>9262157</v>
      </c>
      <c r="B218" s="9" t="s">
        <v>249</v>
      </c>
      <c r="C218" s="9" t="s">
        <v>467</v>
      </c>
      <c r="D218" s="10">
        <v>1576522.6</v>
      </c>
      <c r="E218" s="30">
        <v>0</v>
      </c>
      <c r="F218" s="30">
        <v>99256.850463892799</v>
      </c>
      <c r="G218" s="10">
        <v>1576522.6</v>
      </c>
      <c r="H218" s="30">
        <v>0</v>
      </c>
      <c r="I218" s="30">
        <v>68068.697742893128</v>
      </c>
      <c r="J218" s="29"/>
      <c r="K218" s="10" t="s">
        <v>36</v>
      </c>
      <c r="L218" s="10">
        <f t="shared" si="6"/>
        <v>0</v>
      </c>
      <c r="M218" s="23"/>
      <c r="N218" s="10">
        <v>109444.02778841465</v>
      </c>
      <c r="O218" s="10">
        <v>13798.831567290836</v>
      </c>
      <c r="P218" s="10">
        <f t="shared" si="7"/>
        <v>123242.85935570548</v>
      </c>
      <c r="Q218" s="11"/>
      <c r="R218" s="10">
        <v>140827.83170580663</v>
      </c>
      <c r="S218" s="10">
        <v>136405.2300641968</v>
      </c>
    </row>
    <row r="219" spans="1:19" x14ac:dyDescent="0.25">
      <c r="A219" s="9">
        <v>9262159</v>
      </c>
      <c r="B219" s="9" t="s">
        <v>250</v>
      </c>
      <c r="C219" s="9" t="s">
        <v>476</v>
      </c>
      <c r="D219" s="10">
        <v>487773.21138773602</v>
      </c>
      <c r="E219" s="30">
        <v>1100.654018525267</v>
      </c>
      <c r="F219" s="30">
        <v>0</v>
      </c>
      <c r="G219" s="10">
        <v>496956.43928000104</v>
      </c>
      <c r="H219" s="30">
        <v>0</v>
      </c>
      <c r="I219" s="30">
        <v>0</v>
      </c>
      <c r="J219" s="29"/>
      <c r="K219" s="10">
        <v>5588.408756216988</v>
      </c>
      <c r="L219" s="10">
        <f t="shared" si="6"/>
        <v>9183.2278922650148</v>
      </c>
      <c r="M219" s="23"/>
      <c r="N219" s="10">
        <v>35797.340009526379</v>
      </c>
      <c r="O219" s="10">
        <v>4576.9383271716797</v>
      </c>
      <c r="P219" s="10">
        <f t="shared" si="7"/>
        <v>40374.278336698058</v>
      </c>
      <c r="Q219" s="11"/>
      <c r="R219" s="10">
        <v>45697.282666669606</v>
      </c>
      <c r="S219" s="10">
        <v>43926.785086950229</v>
      </c>
    </row>
    <row r="220" spans="1:19" x14ac:dyDescent="0.25">
      <c r="A220" s="9">
        <v>9262160</v>
      </c>
      <c r="B220" s="9" t="s">
        <v>251</v>
      </c>
      <c r="C220" s="9" t="s">
        <v>472</v>
      </c>
      <c r="D220" s="10">
        <v>1758888.4</v>
      </c>
      <c r="E220" s="30">
        <v>0</v>
      </c>
      <c r="F220" s="30">
        <v>150136.972898382</v>
      </c>
      <c r="G220" s="10">
        <v>1758888.4</v>
      </c>
      <c r="H220" s="30">
        <v>0</v>
      </c>
      <c r="I220" s="30">
        <v>116246.44525276963</v>
      </c>
      <c r="J220" s="29"/>
      <c r="K220" s="10" t="s">
        <v>36</v>
      </c>
      <c r="L220" s="10">
        <f t="shared" si="6"/>
        <v>0</v>
      </c>
      <c r="M220" s="23"/>
      <c r="N220" s="10">
        <v>99034.63825107053</v>
      </c>
      <c r="O220" s="10">
        <v>12004.662308417886</v>
      </c>
      <c r="P220" s="10">
        <f t="shared" si="7"/>
        <v>111039.30055948842</v>
      </c>
      <c r="Q220" s="11"/>
      <c r="R220" s="10">
        <v>125789.93226568667</v>
      </c>
      <c r="S220" s="10">
        <v>121732.35305804985</v>
      </c>
    </row>
    <row r="221" spans="1:19" x14ac:dyDescent="0.25">
      <c r="A221" s="9">
        <v>9262163</v>
      </c>
      <c r="B221" s="9" t="s">
        <v>252</v>
      </c>
      <c r="C221" s="9" t="s">
        <v>463</v>
      </c>
      <c r="D221" s="10">
        <v>847877.551924787</v>
      </c>
      <c r="E221" s="30">
        <v>9035.9557686451553</v>
      </c>
      <c r="F221" s="30">
        <v>0</v>
      </c>
      <c r="G221" s="10">
        <v>856540.03342010372</v>
      </c>
      <c r="H221" s="30">
        <v>0</v>
      </c>
      <c r="I221" s="30">
        <v>0</v>
      </c>
      <c r="J221" s="29"/>
      <c r="K221" s="10">
        <v>2475.8409342381638</v>
      </c>
      <c r="L221" s="10">
        <f t="shared" si="6"/>
        <v>8662.4814953167224</v>
      </c>
      <c r="M221" s="23"/>
      <c r="N221" s="10">
        <v>75650.505406270677</v>
      </c>
      <c r="O221" s="10">
        <v>9962.9247967737901</v>
      </c>
      <c r="P221" s="10">
        <f t="shared" si="7"/>
        <v>85613.430203044467</v>
      </c>
      <c r="Q221" s="11"/>
      <c r="R221" s="10">
        <v>98285.532978575371</v>
      </c>
      <c r="S221" s="10">
        <v>94988.658190001879</v>
      </c>
    </row>
    <row r="222" spans="1:19" x14ac:dyDescent="0.25">
      <c r="A222" s="9">
        <v>9262164</v>
      </c>
      <c r="B222" s="9" t="s">
        <v>253</v>
      </c>
      <c r="C222" s="9" t="s">
        <v>454</v>
      </c>
      <c r="D222" s="10">
        <v>283745.11468806746</v>
      </c>
      <c r="E222" s="30">
        <v>0</v>
      </c>
      <c r="F222" s="30">
        <v>0</v>
      </c>
      <c r="G222" s="10">
        <v>289745.37654641888</v>
      </c>
      <c r="H222" s="30">
        <v>0</v>
      </c>
      <c r="I222" s="30">
        <v>0</v>
      </c>
      <c r="J222" s="29"/>
      <c r="K222" s="10">
        <v>3902.8188561063726</v>
      </c>
      <c r="L222" s="10">
        <f t="shared" si="6"/>
        <v>6000.2618583514122</v>
      </c>
      <c r="M222" s="23"/>
      <c r="N222" s="10">
        <v>20308.921906606774</v>
      </c>
      <c r="O222" s="10">
        <v>2308.1300442098582</v>
      </c>
      <c r="P222" s="10">
        <f t="shared" si="7"/>
        <v>22617.051950816633</v>
      </c>
      <c r="Q222" s="11"/>
      <c r="R222" s="10">
        <v>25158.634680775824</v>
      </c>
      <c r="S222" s="10">
        <v>24244.639567566981</v>
      </c>
    </row>
    <row r="223" spans="1:19" x14ac:dyDescent="0.25">
      <c r="A223" s="9">
        <v>9262165</v>
      </c>
      <c r="B223" s="9" t="s">
        <v>254</v>
      </c>
      <c r="C223" s="9" t="s">
        <v>467</v>
      </c>
      <c r="D223" s="10">
        <v>1049522.0888129678</v>
      </c>
      <c r="E223" s="30">
        <v>13049.705727559711</v>
      </c>
      <c r="F223" s="30">
        <v>0</v>
      </c>
      <c r="G223" s="10">
        <v>1058340.6606485178</v>
      </c>
      <c r="H223" s="30">
        <v>0</v>
      </c>
      <c r="I223" s="30">
        <v>0</v>
      </c>
      <c r="J223" s="29"/>
      <c r="K223" s="10">
        <v>1174.3278294228949</v>
      </c>
      <c r="L223" s="10">
        <f t="shared" si="6"/>
        <v>8818.5718355500139</v>
      </c>
      <c r="M223" s="23"/>
      <c r="N223" s="10">
        <v>73560.287783248015</v>
      </c>
      <c r="O223" s="10">
        <v>11598.194532939146</v>
      </c>
      <c r="P223" s="10">
        <f t="shared" si="7"/>
        <v>85158.482316187161</v>
      </c>
      <c r="Q223" s="11"/>
      <c r="R223" s="10">
        <v>97610.919073343524</v>
      </c>
      <c r="S223" s="10">
        <v>92077.539571416783</v>
      </c>
    </row>
    <row r="224" spans="1:19" x14ac:dyDescent="0.25">
      <c r="A224" s="9">
        <v>9262166</v>
      </c>
      <c r="B224" s="9" t="s">
        <v>255</v>
      </c>
      <c r="C224" s="9" t="s">
        <v>452</v>
      </c>
      <c r="D224" s="10">
        <v>624838.53285947244</v>
      </c>
      <c r="E224" s="30">
        <v>0</v>
      </c>
      <c r="F224" s="30">
        <v>0</v>
      </c>
      <c r="G224" s="10">
        <v>638020.18744189758</v>
      </c>
      <c r="H224" s="30">
        <v>0</v>
      </c>
      <c r="I224" s="30">
        <v>0</v>
      </c>
      <c r="J224" s="29"/>
      <c r="K224" s="10">
        <v>8573.8941521970555</v>
      </c>
      <c r="L224" s="10">
        <f t="shared" si="6"/>
        <v>13181.654582425137</v>
      </c>
      <c r="M224" s="23"/>
      <c r="N224" s="10">
        <v>54388.608713664042</v>
      </c>
      <c r="O224" s="10">
        <v>8080.9855401759851</v>
      </c>
      <c r="P224" s="10">
        <f t="shared" si="7"/>
        <v>62469.594253840027</v>
      </c>
      <c r="Q224" s="11"/>
      <c r="R224" s="10">
        <v>71814.776305477179</v>
      </c>
      <c r="S224" s="10">
        <v>68423.742034158524</v>
      </c>
    </row>
    <row r="225" spans="1:19" x14ac:dyDescent="0.25">
      <c r="A225" s="9">
        <v>9262169</v>
      </c>
      <c r="B225" s="9" t="s">
        <v>256</v>
      </c>
      <c r="C225" s="9" t="s">
        <v>476</v>
      </c>
      <c r="D225" s="10">
        <v>1558005.0675409804</v>
      </c>
      <c r="E225" s="30">
        <v>3964.2675409803705</v>
      </c>
      <c r="F225" s="30">
        <v>33297.304932354018</v>
      </c>
      <c r="G225" s="10">
        <v>1558024.2284464063</v>
      </c>
      <c r="H225" s="30">
        <v>3983.4284464062075</v>
      </c>
      <c r="I225" s="30">
        <v>1236.2409172330517</v>
      </c>
      <c r="J225" s="29"/>
      <c r="K225" s="10">
        <v>12.463046573800966</v>
      </c>
      <c r="L225" s="10">
        <f t="shared" si="6"/>
        <v>19.160905425902456</v>
      </c>
      <c r="M225" s="23"/>
      <c r="N225" s="10">
        <v>119588.80965992999</v>
      </c>
      <c r="O225" s="10">
        <v>17754.590350144121</v>
      </c>
      <c r="P225" s="10">
        <f t="shared" si="7"/>
        <v>137343.40001007411</v>
      </c>
      <c r="Q225" s="11"/>
      <c r="R225" s="10">
        <v>158237.04242483553</v>
      </c>
      <c r="S225" s="10">
        <v>150994.87939615487</v>
      </c>
    </row>
    <row r="226" spans="1:19" x14ac:dyDescent="0.25">
      <c r="A226" s="9">
        <v>9262172</v>
      </c>
      <c r="B226" s="9" t="s">
        <v>257</v>
      </c>
      <c r="C226" s="9" t="s">
        <v>454</v>
      </c>
      <c r="D226" s="10">
        <v>451744.9162039865</v>
      </c>
      <c r="E226" s="30">
        <v>8850.9485658536087</v>
      </c>
      <c r="F226" s="30">
        <v>0</v>
      </c>
      <c r="G226" s="10">
        <v>452163.13032258418</v>
      </c>
      <c r="H226" s="30">
        <v>0</v>
      </c>
      <c r="I226" s="30">
        <v>0</v>
      </c>
      <c r="J226" s="29"/>
      <c r="K226" s="10" t="s">
        <v>36</v>
      </c>
      <c r="L226" s="10">
        <f t="shared" si="6"/>
        <v>418.21411859767977</v>
      </c>
      <c r="M226" s="23"/>
      <c r="N226" s="10">
        <v>31406.639289108411</v>
      </c>
      <c r="O226" s="10">
        <v>3374.5989749698347</v>
      </c>
      <c r="P226" s="10">
        <f t="shared" si="7"/>
        <v>34781.238264078245</v>
      </c>
      <c r="Q226" s="11"/>
      <c r="R226" s="10">
        <v>38924.702364509525</v>
      </c>
      <c r="S226" s="10">
        <v>37877.404648355485</v>
      </c>
    </row>
    <row r="227" spans="1:19" x14ac:dyDescent="0.25">
      <c r="A227" s="9">
        <v>9262173</v>
      </c>
      <c r="B227" s="9" t="s">
        <v>258</v>
      </c>
      <c r="C227" s="9" t="s">
        <v>454</v>
      </c>
      <c r="D227" s="10">
        <v>454527.31999999995</v>
      </c>
      <c r="E227" s="30">
        <v>5857.3524995536109</v>
      </c>
      <c r="F227" s="30">
        <v>0</v>
      </c>
      <c r="G227" s="10">
        <v>458027.47355248564</v>
      </c>
      <c r="H227" s="30">
        <v>0</v>
      </c>
      <c r="I227" s="30">
        <v>0</v>
      </c>
      <c r="J227" s="29"/>
      <c r="K227" s="10">
        <v>229.15704422537237</v>
      </c>
      <c r="L227" s="10">
        <f t="shared" si="6"/>
        <v>3500.1535524856881</v>
      </c>
      <c r="M227" s="23"/>
      <c r="N227" s="10">
        <v>23056.418007251443</v>
      </c>
      <c r="O227" s="10">
        <v>2220.4081811455799</v>
      </c>
      <c r="P227" s="10">
        <f t="shared" si="7"/>
        <v>25276.826188397023</v>
      </c>
      <c r="Q227" s="11"/>
      <c r="R227" s="10">
        <v>27676.338944305709</v>
      </c>
      <c r="S227" s="10">
        <v>26864.973327197818</v>
      </c>
    </row>
    <row r="228" spans="1:19" x14ac:dyDescent="0.25">
      <c r="A228" s="9">
        <v>9262174</v>
      </c>
      <c r="B228" s="9" t="s">
        <v>259</v>
      </c>
      <c r="C228" s="9" t="s">
        <v>455</v>
      </c>
      <c r="D228" s="10">
        <v>470065.5373592542</v>
      </c>
      <c r="E228" s="30">
        <v>1615.1139646387837</v>
      </c>
      <c r="F228" s="30">
        <v>0</v>
      </c>
      <c r="G228" s="10">
        <v>478309.07689857425</v>
      </c>
      <c r="H228" s="30">
        <v>0</v>
      </c>
      <c r="I228" s="30">
        <v>0</v>
      </c>
      <c r="J228" s="29"/>
      <c r="K228" s="10">
        <v>4797.3626404475654</v>
      </c>
      <c r="L228" s="10">
        <f t="shared" si="6"/>
        <v>8243.5395393200452</v>
      </c>
      <c r="M228" s="23"/>
      <c r="N228" s="10">
        <v>22866.41371336369</v>
      </c>
      <c r="O228" s="10">
        <v>1973.022187810584</v>
      </c>
      <c r="P228" s="10">
        <f t="shared" si="7"/>
        <v>24839.435901174274</v>
      </c>
      <c r="Q228" s="11"/>
      <c r="R228" s="10">
        <v>27018.328491762473</v>
      </c>
      <c r="S228" s="10">
        <v>26387.336832389483</v>
      </c>
    </row>
    <row r="229" spans="1:19" x14ac:dyDescent="0.25">
      <c r="A229" s="9">
        <v>9262177</v>
      </c>
      <c r="B229" s="9" t="s">
        <v>260</v>
      </c>
      <c r="C229" s="9" t="s">
        <v>452</v>
      </c>
      <c r="D229" s="10">
        <v>962837.63310357207</v>
      </c>
      <c r="E229" s="30">
        <v>0</v>
      </c>
      <c r="F229" s="30">
        <v>0</v>
      </c>
      <c r="G229" s="10">
        <v>983149.37406819477</v>
      </c>
      <c r="H229" s="30">
        <v>0</v>
      </c>
      <c r="I229" s="30">
        <v>0</v>
      </c>
      <c r="J229" s="29"/>
      <c r="K229" s="10">
        <v>13211.597678315127</v>
      </c>
      <c r="L229" s="10">
        <f t="shared" si="6"/>
        <v>20311.740964622702</v>
      </c>
      <c r="M229" s="23"/>
      <c r="N229" s="10">
        <v>88455.937475485029</v>
      </c>
      <c r="O229" s="10">
        <v>12895.509922081153</v>
      </c>
      <c r="P229" s="10">
        <f t="shared" si="7"/>
        <v>101351.44739756618</v>
      </c>
      <c r="Q229" s="11"/>
      <c r="R229" s="10">
        <v>116973.0355062422</v>
      </c>
      <c r="S229" s="10">
        <v>112009.3517543659</v>
      </c>
    </row>
    <row r="230" spans="1:19" x14ac:dyDescent="0.25">
      <c r="A230" s="9">
        <v>9262181</v>
      </c>
      <c r="B230" s="9" t="s">
        <v>261</v>
      </c>
      <c r="C230" s="9" t="s">
        <v>467</v>
      </c>
      <c r="D230" s="10">
        <v>962213.42226850288</v>
      </c>
      <c r="E230" s="30">
        <v>0</v>
      </c>
      <c r="F230" s="30">
        <v>0</v>
      </c>
      <c r="G230" s="10">
        <v>982502.94310172857</v>
      </c>
      <c r="H230" s="30">
        <v>0</v>
      </c>
      <c r="I230" s="30">
        <v>0</v>
      </c>
      <c r="J230" s="29"/>
      <c r="K230" s="10">
        <v>13197.144784450182</v>
      </c>
      <c r="L230" s="10">
        <f t="shared" si="6"/>
        <v>20289.520833225688</v>
      </c>
      <c r="M230" s="23"/>
      <c r="N230" s="10">
        <v>100134.7268998873</v>
      </c>
      <c r="O230" s="10">
        <v>15401.551275241654</v>
      </c>
      <c r="P230" s="10">
        <f t="shared" si="7"/>
        <v>115536.27817512896</v>
      </c>
      <c r="Q230" s="11"/>
      <c r="R230" s="10">
        <v>134126.83743849138</v>
      </c>
      <c r="S230" s="10">
        <v>128013.646564761</v>
      </c>
    </row>
    <row r="231" spans="1:19" x14ac:dyDescent="0.25">
      <c r="A231" s="9">
        <v>9262182</v>
      </c>
      <c r="B231" s="9" t="s">
        <v>262</v>
      </c>
      <c r="C231" s="9" t="s">
        <v>467</v>
      </c>
      <c r="D231" s="10">
        <v>1561855.8261018943</v>
      </c>
      <c r="E231" s="30">
        <v>0</v>
      </c>
      <c r="F231" s="30">
        <v>0</v>
      </c>
      <c r="G231" s="10">
        <v>1594810.2586315658</v>
      </c>
      <c r="H231" s="30">
        <v>0</v>
      </c>
      <c r="I231" s="30">
        <v>0</v>
      </c>
      <c r="J231" s="29"/>
      <c r="K231" s="10">
        <v>21434.927959032124</v>
      </c>
      <c r="L231" s="10">
        <f t="shared" si="6"/>
        <v>32954.432529671583</v>
      </c>
      <c r="M231" s="23"/>
      <c r="N231" s="10">
        <v>159913.43591387151</v>
      </c>
      <c r="O231" s="10">
        <v>25822.76343419464</v>
      </c>
      <c r="P231" s="10">
        <f t="shared" si="7"/>
        <v>185736.19934806615</v>
      </c>
      <c r="Q231" s="11"/>
      <c r="R231" s="10">
        <v>216659.71564286304</v>
      </c>
      <c r="S231" s="10">
        <v>206057.57479659544</v>
      </c>
    </row>
    <row r="232" spans="1:19" x14ac:dyDescent="0.25">
      <c r="A232" s="9">
        <v>9262183</v>
      </c>
      <c r="B232" s="9" t="s">
        <v>263</v>
      </c>
      <c r="C232" s="9" t="s">
        <v>463</v>
      </c>
      <c r="D232" s="10">
        <v>365145.44653165567</v>
      </c>
      <c r="E232" s="30">
        <v>174.02608993049398</v>
      </c>
      <c r="F232" s="30">
        <v>0</v>
      </c>
      <c r="G232" s="10">
        <v>372690.11050992971</v>
      </c>
      <c r="H232" s="30">
        <v>0</v>
      </c>
      <c r="I232" s="30">
        <v>0</v>
      </c>
      <c r="J232" s="29"/>
      <c r="K232" s="10">
        <v>4846.5296547661419</v>
      </c>
      <c r="L232" s="10">
        <f t="shared" si="6"/>
        <v>7544.6639782740385</v>
      </c>
      <c r="M232" s="23"/>
      <c r="N232" s="10">
        <v>27833.121731750056</v>
      </c>
      <c r="O232" s="10">
        <v>3208.1163075183431</v>
      </c>
      <c r="P232" s="10">
        <f t="shared" si="7"/>
        <v>31041.238039268399</v>
      </c>
      <c r="Q232" s="11"/>
      <c r="R232" s="10">
        <v>34903.481934947878</v>
      </c>
      <c r="S232" s="10">
        <v>33810.204184547343</v>
      </c>
    </row>
    <row r="233" spans="1:19" x14ac:dyDescent="0.25">
      <c r="A233" s="9">
        <v>9262186</v>
      </c>
      <c r="B233" s="9" t="s">
        <v>264</v>
      </c>
      <c r="C233" s="9" t="s">
        <v>474</v>
      </c>
      <c r="D233" s="10">
        <v>604213.13986145449</v>
      </c>
      <c r="E233" s="30">
        <v>0</v>
      </c>
      <c r="F233" s="30">
        <v>0</v>
      </c>
      <c r="G233" s="10">
        <v>616995.18290102354</v>
      </c>
      <c r="H233" s="30">
        <v>0</v>
      </c>
      <c r="I233" s="30">
        <v>0</v>
      </c>
      <c r="J233" s="29"/>
      <c r="K233" s="10">
        <v>8313.970251974999</v>
      </c>
      <c r="L233" s="10">
        <f t="shared" si="6"/>
        <v>12782.043039569049</v>
      </c>
      <c r="M233" s="23"/>
      <c r="N233" s="10">
        <v>31356.700997314074</v>
      </c>
      <c r="O233" s="10">
        <v>3418.9308761838838</v>
      </c>
      <c r="P233" s="10">
        <f t="shared" si="7"/>
        <v>34775.631873497958</v>
      </c>
      <c r="Q233" s="11"/>
      <c r="R233" s="10">
        <v>38430.217765234935</v>
      </c>
      <c r="S233" s="10">
        <v>37047.612827915436</v>
      </c>
    </row>
    <row r="234" spans="1:19" x14ac:dyDescent="0.25">
      <c r="A234" s="9">
        <v>9262187</v>
      </c>
      <c r="B234" s="9" t="s">
        <v>265</v>
      </c>
      <c r="C234" s="9" t="s">
        <v>469</v>
      </c>
      <c r="D234" s="10">
        <v>1017956.9380478334</v>
      </c>
      <c r="E234" s="30">
        <v>0</v>
      </c>
      <c r="F234" s="30">
        <v>0</v>
      </c>
      <c r="G234" s="10">
        <v>1039459.6783559911</v>
      </c>
      <c r="H234" s="30">
        <v>0</v>
      </c>
      <c r="I234" s="30">
        <v>0</v>
      </c>
      <c r="J234" s="29"/>
      <c r="K234" s="10">
        <v>13986.272985042073</v>
      </c>
      <c r="L234" s="10">
        <f t="shared" si="6"/>
        <v>21502.74030815775</v>
      </c>
      <c r="M234" s="23"/>
      <c r="N234" s="10">
        <v>84436.49566338562</v>
      </c>
      <c r="O234" s="10">
        <v>11435.853071754274</v>
      </c>
      <c r="P234" s="10">
        <f t="shared" si="7"/>
        <v>95872.348735139894</v>
      </c>
      <c r="Q234" s="11"/>
      <c r="R234" s="10">
        <v>109990.46221464932</v>
      </c>
      <c r="S234" s="10">
        <v>105898.99169402751</v>
      </c>
    </row>
    <row r="235" spans="1:19" x14ac:dyDescent="0.25">
      <c r="A235" s="9">
        <v>9262188</v>
      </c>
      <c r="B235" s="9" t="s">
        <v>266</v>
      </c>
      <c r="C235" s="9" t="s">
        <v>477</v>
      </c>
      <c r="D235" s="10">
        <v>1063944.9342000596</v>
      </c>
      <c r="E235" s="30">
        <v>20453.860958313293</v>
      </c>
      <c r="F235" s="30">
        <v>0</v>
      </c>
      <c r="G235" s="10">
        <v>1065480.6915858733</v>
      </c>
      <c r="H235" s="30">
        <v>0</v>
      </c>
      <c r="I235" s="30">
        <v>0</v>
      </c>
      <c r="J235" s="29"/>
      <c r="K235" s="10">
        <v>202.4170667710714</v>
      </c>
      <c r="L235" s="10">
        <f t="shared" si="6"/>
        <v>1535.7573858136311</v>
      </c>
      <c r="M235" s="23"/>
      <c r="N235" s="10">
        <v>88994.091800512877</v>
      </c>
      <c r="O235" s="10">
        <v>10589.878631713364</v>
      </c>
      <c r="P235" s="10">
        <f t="shared" si="7"/>
        <v>99583.970432226241</v>
      </c>
      <c r="Q235" s="11"/>
      <c r="R235" s="10">
        <v>113977.18112786867</v>
      </c>
      <c r="S235" s="10">
        <v>111227.24227252119</v>
      </c>
    </row>
    <row r="236" spans="1:19" x14ac:dyDescent="0.25">
      <c r="A236" s="9">
        <v>9262189</v>
      </c>
      <c r="B236" s="9" t="s">
        <v>267</v>
      </c>
      <c r="C236" s="9" t="s">
        <v>474</v>
      </c>
      <c r="D236" s="10">
        <v>638812.90129585785</v>
      </c>
      <c r="E236" s="30">
        <v>0</v>
      </c>
      <c r="F236" s="30">
        <v>0</v>
      </c>
      <c r="G236" s="10">
        <v>652300.7918090804</v>
      </c>
      <c r="H236" s="30">
        <v>0</v>
      </c>
      <c r="I236" s="30">
        <v>0</v>
      </c>
      <c r="J236" s="29"/>
      <c r="K236" s="10">
        <v>8773.0826865223935</v>
      </c>
      <c r="L236" s="10">
        <f t="shared" si="6"/>
        <v>13487.890513222548</v>
      </c>
      <c r="M236" s="23"/>
      <c r="N236" s="10">
        <v>52864.691873764714</v>
      </c>
      <c r="O236" s="10">
        <v>6534.1220813418404</v>
      </c>
      <c r="P236" s="10">
        <f t="shared" si="7"/>
        <v>59398.813955106554</v>
      </c>
      <c r="Q236" s="11"/>
      <c r="R236" s="10">
        <v>67708.505393255793</v>
      </c>
      <c r="S236" s="10">
        <v>65632.163788662452</v>
      </c>
    </row>
    <row r="237" spans="1:19" x14ac:dyDescent="0.25">
      <c r="A237" s="9">
        <v>9262191</v>
      </c>
      <c r="B237" s="9" t="s">
        <v>268</v>
      </c>
      <c r="C237" s="9" t="s">
        <v>470</v>
      </c>
      <c r="D237" s="10">
        <v>1135576.6858450579</v>
      </c>
      <c r="E237" s="30">
        <v>0</v>
      </c>
      <c r="F237" s="30">
        <v>0</v>
      </c>
      <c r="G237" s="10">
        <v>1159522.6986098161</v>
      </c>
      <c r="H237" s="30">
        <v>0</v>
      </c>
      <c r="I237" s="30">
        <v>0</v>
      </c>
      <c r="J237" s="29"/>
      <c r="K237" s="10">
        <v>15575.478596285917</v>
      </c>
      <c r="L237" s="10">
        <f t="shared" si="6"/>
        <v>23946.012764758198</v>
      </c>
      <c r="M237" s="23"/>
      <c r="N237" s="10">
        <v>126784.48598255977</v>
      </c>
      <c r="O237" s="10">
        <v>22000.486532352195</v>
      </c>
      <c r="P237" s="10">
        <f t="shared" si="7"/>
        <v>148784.97251491196</v>
      </c>
      <c r="Q237" s="11"/>
      <c r="R237" s="10">
        <v>174068.95655787268</v>
      </c>
      <c r="S237" s="10">
        <v>164179.53628825463</v>
      </c>
    </row>
    <row r="238" spans="1:19" x14ac:dyDescent="0.25">
      <c r="A238" s="9">
        <v>9262196</v>
      </c>
      <c r="B238" s="9" t="s">
        <v>269</v>
      </c>
      <c r="C238" s="9" t="s">
        <v>469</v>
      </c>
      <c r="D238" s="10">
        <v>454049.40974724625</v>
      </c>
      <c r="E238" s="30">
        <v>2241.9086751112827</v>
      </c>
      <c r="F238" s="30">
        <v>0</v>
      </c>
      <c r="G238" s="10">
        <v>461319.62727984425</v>
      </c>
      <c r="H238" s="30">
        <v>0</v>
      </c>
      <c r="I238" s="30">
        <v>0</v>
      </c>
      <c r="J238" s="29"/>
      <c r="K238" s="10">
        <v>3945.1722226066631</v>
      </c>
      <c r="L238" s="10">
        <f t="shared" si="6"/>
        <v>7270.2175325980061</v>
      </c>
      <c r="M238" s="23"/>
      <c r="N238" s="10">
        <v>35413.481331898722</v>
      </c>
      <c r="O238" s="10">
        <v>4375.2906132208955</v>
      </c>
      <c r="P238" s="10">
        <f t="shared" si="7"/>
        <v>39788.771945119617</v>
      </c>
      <c r="Q238" s="11"/>
      <c r="R238" s="10">
        <v>44904.789787452639</v>
      </c>
      <c r="S238" s="10">
        <v>43259.760310837126</v>
      </c>
    </row>
    <row r="239" spans="1:19" x14ac:dyDescent="0.25">
      <c r="A239" s="9">
        <v>9262197</v>
      </c>
      <c r="B239" s="9" t="s">
        <v>270</v>
      </c>
      <c r="C239" s="9" t="s">
        <v>453</v>
      </c>
      <c r="D239" s="10">
        <v>942153.22884983046</v>
      </c>
      <c r="E239" s="30">
        <v>10838.549905232492</v>
      </c>
      <c r="F239" s="30">
        <v>0</v>
      </c>
      <c r="G239" s="10">
        <v>950960.40245514247</v>
      </c>
      <c r="H239" s="30">
        <v>0</v>
      </c>
      <c r="I239" s="30">
        <v>0</v>
      </c>
      <c r="J239" s="29"/>
      <c r="K239" s="10">
        <v>1939.8424331099959</v>
      </c>
      <c r="L239" s="10">
        <f t="shared" si="6"/>
        <v>8807.1736053120112</v>
      </c>
      <c r="M239" s="23"/>
      <c r="N239" s="10">
        <v>95109.602055437208</v>
      </c>
      <c r="O239" s="10">
        <v>15069.790438880009</v>
      </c>
      <c r="P239" s="10">
        <f t="shared" si="7"/>
        <v>110179.39249431722</v>
      </c>
      <c r="Q239" s="11"/>
      <c r="R239" s="10">
        <v>127966.85375182275</v>
      </c>
      <c r="S239" s="10">
        <v>121679.75799430282</v>
      </c>
    </row>
    <row r="240" spans="1:19" x14ac:dyDescent="0.25">
      <c r="A240" s="9">
        <v>9262199</v>
      </c>
      <c r="B240" s="9" t="s">
        <v>271</v>
      </c>
      <c r="C240" s="9" t="s">
        <v>456</v>
      </c>
      <c r="D240" s="10">
        <v>1544009.5442760475</v>
      </c>
      <c r="E240" s="30">
        <v>18781.731081032314</v>
      </c>
      <c r="F240" s="30">
        <v>0</v>
      </c>
      <c r="G240" s="10">
        <v>1557201.0768188569</v>
      </c>
      <c r="H240" s="30">
        <v>0</v>
      </c>
      <c r="I240" s="30">
        <v>0</v>
      </c>
      <c r="J240" s="29"/>
      <c r="K240" s="10">
        <v>2015.0039795730263</v>
      </c>
      <c r="L240" s="10">
        <f t="shared" si="6"/>
        <v>13191.532542809378</v>
      </c>
      <c r="M240" s="23"/>
      <c r="N240" s="10">
        <v>138368.68315465315</v>
      </c>
      <c r="O240" s="10">
        <v>21231.186459648423</v>
      </c>
      <c r="P240" s="10">
        <f t="shared" si="7"/>
        <v>159599.86961430157</v>
      </c>
      <c r="Q240" s="11"/>
      <c r="R240" s="10">
        <v>185083.35851612172</v>
      </c>
      <c r="S240" s="10">
        <v>176583.28265114091</v>
      </c>
    </row>
    <row r="241" spans="1:19" x14ac:dyDescent="0.25">
      <c r="A241" s="9">
        <v>9262200</v>
      </c>
      <c r="B241" s="9" t="s">
        <v>272</v>
      </c>
      <c r="C241" s="9" t="s">
        <v>467</v>
      </c>
      <c r="D241" s="10">
        <v>675084.15904972737</v>
      </c>
      <c r="E241" s="30">
        <v>21553.117603358187</v>
      </c>
      <c r="F241" s="30">
        <v>0</v>
      </c>
      <c r="G241" s="10">
        <v>675135.14654382714</v>
      </c>
      <c r="H241" s="30">
        <v>7814.8382337168114</v>
      </c>
      <c r="I241" s="30">
        <v>0</v>
      </c>
      <c r="J241" s="29"/>
      <c r="K241" s="10">
        <v>33.164378171553835</v>
      </c>
      <c r="L241" s="10">
        <f t="shared" si="6"/>
        <v>50.98749409976881</v>
      </c>
      <c r="M241" s="23"/>
      <c r="N241" s="10">
        <v>50746.188680244923</v>
      </c>
      <c r="O241" s="10">
        <v>5821.4384819228071</v>
      </c>
      <c r="P241" s="10">
        <f t="shared" si="7"/>
        <v>56567.62716216773</v>
      </c>
      <c r="Q241" s="11"/>
      <c r="R241" s="10">
        <v>64109.411097995355</v>
      </c>
      <c r="S241" s="10">
        <v>62435.520601922457</v>
      </c>
    </row>
    <row r="242" spans="1:19" x14ac:dyDescent="0.25">
      <c r="A242" s="9">
        <v>9262201</v>
      </c>
      <c r="B242" s="9" t="s">
        <v>273</v>
      </c>
      <c r="C242" s="9" t="s">
        <v>476</v>
      </c>
      <c r="D242" s="10">
        <v>1904523.4111387075</v>
      </c>
      <c r="E242" s="30">
        <v>84478.025987316054</v>
      </c>
      <c r="F242" s="30">
        <v>0</v>
      </c>
      <c r="G242" s="10">
        <v>1904360.8023737408</v>
      </c>
      <c r="H242" s="30">
        <v>45996.251142807654</v>
      </c>
      <c r="I242" s="30">
        <v>0</v>
      </c>
      <c r="J242" s="29"/>
      <c r="K242" s="10" t="s">
        <v>36</v>
      </c>
      <c r="L242" s="10">
        <f t="shared" si="6"/>
        <v>-162.60876496671699</v>
      </c>
      <c r="M242" s="23"/>
      <c r="N242" s="10">
        <v>205976.34775020223</v>
      </c>
      <c r="O242" s="10">
        <v>40155.416104718257</v>
      </c>
      <c r="P242" s="10">
        <f t="shared" si="7"/>
        <v>246131.76385492049</v>
      </c>
      <c r="Q242" s="11"/>
      <c r="R242" s="10">
        <v>289954.27001365868</v>
      </c>
      <c r="S242" s="10">
        <v>269902.58550580643</v>
      </c>
    </row>
    <row r="243" spans="1:19" x14ac:dyDescent="0.25">
      <c r="A243" s="9">
        <v>9262202</v>
      </c>
      <c r="B243" s="9" t="s">
        <v>274</v>
      </c>
      <c r="C243" s="9" t="s">
        <v>458</v>
      </c>
      <c r="D243" s="10">
        <v>480442.63382079685</v>
      </c>
      <c r="E243" s="30">
        <v>0</v>
      </c>
      <c r="F243" s="30">
        <v>0</v>
      </c>
      <c r="G243" s="10">
        <v>490591.29885895259</v>
      </c>
      <c r="H243" s="30">
        <v>0</v>
      </c>
      <c r="I243" s="30">
        <v>0</v>
      </c>
      <c r="J243" s="29"/>
      <c r="K243" s="10">
        <v>6601.1121198141482</v>
      </c>
      <c r="L243" s="10">
        <f t="shared" si="6"/>
        <v>10148.665038155741</v>
      </c>
      <c r="M243" s="23"/>
      <c r="N243" s="10">
        <v>57276.477643201688</v>
      </c>
      <c r="O243" s="10">
        <v>9028.8407685981292</v>
      </c>
      <c r="P243" s="10">
        <f t="shared" si="7"/>
        <v>66305.318411799817</v>
      </c>
      <c r="Q243" s="11"/>
      <c r="R243" s="10">
        <v>76912.268782081461</v>
      </c>
      <c r="S243" s="10">
        <v>73124.716825515658</v>
      </c>
    </row>
    <row r="244" spans="1:19" x14ac:dyDescent="0.25">
      <c r="A244" s="9">
        <v>9262203</v>
      </c>
      <c r="B244" s="9" t="s">
        <v>275</v>
      </c>
      <c r="C244" s="9" t="s">
        <v>462</v>
      </c>
      <c r="D244" s="10">
        <v>775645.41915613029</v>
      </c>
      <c r="E244" s="30">
        <v>6229.6697986280924</v>
      </c>
      <c r="F244" s="30">
        <v>0</v>
      </c>
      <c r="G244" s="10">
        <v>785597.29280292674</v>
      </c>
      <c r="H244" s="30">
        <v>0</v>
      </c>
      <c r="I244" s="30">
        <v>0</v>
      </c>
      <c r="J244" s="29"/>
      <c r="K244" s="10">
        <v>4295.4763317543548</v>
      </c>
      <c r="L244" s="10">
        <f t="shared" si="6"/>
        <v>9951.8736467964482</v>
      </c>
      <c r="M244" s="23"/>
      <c r="N244" s="10">
        <v>86885.277857702255</v>
      </c>
      <c r="O244" s="10">
        <v>14611.271786409357</v>
      </c>
      <c r="P244" s="10">
        <f t="shared" si="7"/>
        <v>101496.54964411161</v>
      </c>
      <c r="Q244" s="11"/>
      <c r="R244" s="10">
        <v>118387.48913805734</v>
      </c>
      <c r="S244" s="10">
        <v>111947.42624503553</v>
      </c>
    </row>
    <row r="245" spans="1:19" x14ac:dyDescent="0.25">
      <c r="A245" s="9">
        <v>9262209</v>
      </c>
      <c r="B245" s="9" t="s">
        <v>276</v>
      </c>
      <c r="C245" s="9" t="s">
        <v>477</v>
      </c>
      <c r="D245" s="10">
        <v>595446.11905185704</v>
      </c>
      <c r="E245" s="30">
        <v>0</v>
      </c>
      <c r="F245" s="30">
        <v>0</v>
      </c>
      <c r="G245" s="10">
        <v>607986.81814274378</v>
      </c>
      <c r="H245" s="30">
        <v>0</v>
      </c>
      <c r="I245" s="30">
        <v>0</v>
      </c>
      <c r="J245" s="29"/>
      <c r="K245" s="10">
        <v>8156.9901507793693</v>
      </c>
      <c r="L245" s="10">
        <f t="shared" si="6"/>
        <v>12540.699090886745</v>
      </c>
      <c r="M245" s="23"/>
      <c r="N245" s="10">
        <v>49791.051456058049</v>
      </c>
      <c r="O245" s="10">
        <v>6087.036926887813</v>
      </c>
      <c r="P245" s="10">
        <f t="shared" si="7"/>
        <v>55878.088382945862</v>
      </c>
      <c r="Q245" s="11"/>
      <c r="R245" s="10">
        <v>63555.635221134449</v>
      </c>
      <c r="S245" s="10">
        <v>61599.665557555083</v>
      </c>
    </row>
    <row r="246" spans="1:19" x14ac:dyDescent="0.25">
      <c r="A246" s="9">
        <v>9262211</v>
      </c>
      <c r="B246" s="9" t="s">
        <v>277</v>
      </c>
      <c r="C246" s="9" t="s">
        <v>466</v>
      </c>
      <c r="D246" s="10">
        <v>564686.11013963318</v>
      </c>
      <c r="E246" s="30">
        <v>25523.792881968609</v>
      </c>
      <c r="F246" s="30">
        <v>0</v>
      </c>
      <c r="G246" s="10">
        <v>566070.6553291938</v>
      </c>
      <c r="H246" s="30">
        <v>16717.87843490767</v>
      </c>
      <c r="I246" s="30">
        <v>0</v>
      </c>
      <c r="J246" s="29"/>
      <c r="K246" s="10">
        <v>900.56554205680732</v>
      </c>
      <c r="L246" s="10">
        <f t="shared" si="6"/>
        <v>1384.5451895606238</v>
      </c>
      <c r="M246" s="23"/>
      <c r="N246" s="10">
        <v>39554.840299237636</v>
      </c>
      <c r="O246" s="10">
        <v>4719.9929095399566</v>
      </c>
      <c r="P246" s="10">
        <f t="shared" si="7"/>
        <v>44274.833208777593</v>
      </c>
      <c r="Q246" s="11"/>
      <c r="R246" s="10">
        <v>50260.348349710854</v>
      </c>
      <c r="S246" s="10">
        <v>48787.197007980722</v>
      </c>
    </row>
    <row r="247" spans="1:19" x14ac:dyDescent="0.25">
      <c r="A247" s="9">
        <v>9262217</v>
      </c>
      <c r="B247" s="9" t="s">
        <v>278</v>
      </c>
      <c r="C247" s="9" t="s">
        <v>475</v>
      </c>
      <c r="D247" s="10">
        <v>457421.3261005276</v>
      </c>
      <c r="E247" s="30">
        <v>6115.139320592446</v>
      </c>
      <c r="F247" s="30">
        <v>0</v>
      </c>
      <c r="G247" s="10">
        <v>460620.59084904543</v>
      </c>
      <c r="H247" s="30">
        <v>0</v>
      </c>
      <c r="I247" s="30">
        <v>0</v>
      </c>
      <c r="J247" s="29"/>
      <c r="K247" s="10" t="s">
        <v>36</v>
      </c>
      <c r="L247" s="10">
        <f t="shared" si="6"/>
        <v>3199.2647485178313</v>
      </c>
      <c r="M247" s="23"/>
      <c r="N247" s="10">
        <v>42029.622159274077</v>
      </c>
      <c r="O247" s="10">
        <v>5830.6280975102854</v>
      </c>
      <c r="P247" s="10">
        <f t="shared" si="7"/>
        <v>47860.250256784362</v>
      </c>
      <c r="Q247" s="11"/>
      <c r="R247" s="10">
        <v>54698.515422808778</v>
      </c>
      <c r="S247" s="10">
        <v>52380.407533412188</v>
      </c>
    </row>
    <row r="248" spans="1:19" x14ac:dyDescent="0.25">
      <c r="A248" s="9">
        <v>9262218</v>
      </c>
      <c r="B248" s="9" t="s">
        <v>279</v>
      </c>
      <c r="C248" s="9" t="s">
        <v>454</v>
      </c>
      <c r="D248" s="10">
        <v>1596438.4815843638</v>
      </c>
      <c r="E248" s="30">
        <v>24820.796917697404</v>
      </c>
      <c r="F248" s="30">
        <v>17206.079834594391</v>
      </c>
      <c r="G248" s="10">
        <v>1595661.5461542625</v>
      </c>
      <c r="H248" s="30">
        <v>8313.9610346488607</v>
      </c>
      <c r="I248" s="30">
        <v>0</v>
      </c>
      <c r="J248" s="29"/>
      <c r="K248" s="10" t="s">
        <v>36</v>
      </c>
      <c r="L248" s="10">
        <f t="shared" si="6"/>
        <v>-776.93543010135181</v>
      </c>
      <c r="M248" s="23"/>
      <c r="N248" s="10">
        <v>122204.13344334303</v>
      </c>
      <c r="O248" s="10">
        <v>17680.920106638092</v>
      </c>
      <c r="P248" s="10">
        <f t="shared" si="7"/>
        <v>139885.05354998112</v>
      </c>
      <c r="Q248" s="11"/>
      <c r="R248" s="10">
        <v>161095.2693545704</v>
      </c>
      <c r="S248" s="10">
        <v>154195.58535855834</v>
      </c>
    </row>
    <row r="249" spans="1:19" x14ac:dyDescent="0.25">
      <c r="A249" s="9">
        <v>9262221</v>
      </c>
      <c r="B249" s="9" t="s">
        <v>280</v>
      </c>
      <c r="C249" s="9" t="s">
        <v>454</v>
      </c>
      <c r="D249" s="10">
        <v>2069637.44</v>
      </c>
      <c r="E249" s="30">
        <v>0</v>
      </c>
      <c r="F249" s="30">
        <v>213624.37026682659</v>
      </c>
      <c r="G249" s="10">
        <v>2069637.44</v>
      </c>
      <c r="H249" s="30">
        <v>0</v>
      </c>
      <c r="I249" s="30">
        <v>174305.55882591498</v>
      </c>
      <c r="J249" s="29"/>
      <c r="K249" s="10" t="s">
        <v>36</v>
      </c>
      <c r="L249" s="10">
        <f t="shared" si="6"/>
        <v>0</v>
      </c>
      <c r="M249" s="23"/>
      <c r="N249" s="10">
        <v>127976.69251371821</v>
      </c>
      <c r="O249" s="10">
        <v>14922.317721982516</v>
      </c>
      <c r="P249" s="10">
        <f t="shared" si="7"/>
        <v>142899.01023570073</v>
      </c>
      <c r="Q249" s="11"/>
      <c r="R249" s="10">
        <v>162609.47076592097</v>
      </c>
      <c r="S249" s="10">
        <v>158478.00552989414</v>
      </c>
    </row>
    <row r="250" spans="1:19" x14ac:dyDescent="0.25">
      <c r="A250" s="9">
        <v>9262226</v>
      </c>
      <c r="B250" s="9" t="s">
        <v>281</v>
      </c>
      <c r="C250" s="9" t="s">
        <v>469</v>
      </c>
      <c r="D250" s="10">
        <v>440490.07130321843</v>
      </c>
      <c r="E250" s="30">
        <v>0</v>
      </c>
      <c r="F250" s="30">
        <v>0</v>
      </c>
      <c r="G250" s="10">
        <v>449801.98461795616</v>
      </c>
      <c r="H250" s="30">
        <v>0</v>
      </c>
      <c r="I250" s="30">
        <v>0</v>
      </c>
      <c r="J250" s="29"/>
      <c r="K250" s="10">
        <v>6056.8541388912126</v>
      </c>
      <c r="L250" s="10">
        <f t="shared" si="6"/>
        <v>9311.9133147377288</v>
      </c>
      <c r="M250" s="23"/>
      <c r="N250" s="10">
        <v>28045.794924094385</v>
      </c>
      <c r="O250" s="10">
        <v>3766.0392189979721</v>
      </c>
      <c r="P250" s="10">
        <f t="shared" si="7"/>
        <v>31811.834143092357</v>
      </c>
      <c r="Q250" s="11"/>
      <c r="R250" s="10">
        <v>35715.771370704126</v>
      </c>
      <c r="S250" s="10">
        <v>33950.494716510439</v>
      </c>
    </row>
    <row r="251" spans="1:19" x14ac:dyDescent="0.25">
      <c r="A251" s="9">
        <v>9262227</v>
      </c>
      <c r="B251" s="9" t="s">
        <v>282</v>
      </c>
      <c r="C251" s="9" t="s">
        <v>455</v>
      </c>
      <c r="D251" s="10">
        <v>1623074.9006875199</v>
      </c>
      <c r="E251" s="30">
        <v>3768.3227167845562</v>
      </c>
      <c r="F251" s="30">
        <v>0</v>
      </c>
      <c r="G251" s="10">
        <v>1653518.3674535695</v>
      </c>
      <c r="H251" s="30">
        <v>0</v>
      </c>
      <c r="I251" s="30">
        <v>0</v>
      </c>
      <c r="J251" s="29"/>
      <c r="K251" s="10">
        <v>18484.442286947044</v>
      </c>
      <c r="L251" s="10">
        <f t="shared" si="6"/>
        <v>30443.46676604962</v>
      </c>
      <c r="M251" s="23"/>
      <c r="N251" s="10">
        <v>168140.29574473502</v>
      </c>
      <c r="O251" s="10">
        <v>27961.69766959775</v>
      </c>
      <c r="P251" s="10">
        <f t="shared" si="7"/>
        <v>196101.99341433277</v>
      </c>
      <c r="Q251" s="11"/>
      <c r="R251" s="10">
        <v>228999.12513085088</v>
      </c>
      <c r="S251" s="10">
        <v>217050.50337533216</v>
      </c>
    </row>
    <row r="252" spans="1:19" x14ac:dyDescent="0.25">
      <c r="A252" s="9">
        <v>9262230</v>
      </c>
      <c r="B252" s="9" t="s">
        <v>283</v>
      </c>
      <c r="C252" s="9" t="s">
        <v>466</v>
      </c>
      <c r="D252" s="10">
        <v>545847.94523258624</v>
      </c>
      <c r="E252" s="30">
        <v>0</v>
      </c>
      <c r="F252" s="30">
        <v>0</v>
      </c>
      <c r="G252" s="10">
        <v>557362.78845973802</v>
      </c>
      <c r="H252" s="30">
        <v>0</v>
      </c>
      <c r="I252" s="30">
        <v>0</v>
      </c>
      <c r="J252" s="29"/>
      <c r="K252" s="10">
        <v>7489.7310039040167</v>
      </c>
      <c r="L252" s="10">
        <f t="shared" si="6"/>
        <v>11514.843227151781</v>
      </c>
      <c r="M252" s="23"/>
      <c r="N252" s="10">
        <v>46271.685357357695</v>
      </c>
      <c r="O252" s="10">
        <v>5863.6834629734367</v>
      </c>
      <c r="P252" s="10">
        <f t="shared" si="7"/>
        <v>52135.368820331132</v>
      </c>
      <c r="Q252" s="11"/>
      <c r="R252" s="10">
        <v>59478.976435690362</v>
      </c>
      <c r="S252" s="10">
        <v>57519.960047231987</v>
      </c>
    </row>
    <row r="253" spans="1:19" x14ac:dyDescent="0.25">
      <c r="A253" s="9">
        <v>9262231</v>
      </c>
      <c r="B253" s="9" t="s">
        <v>284</v>
      </c>
      <c r="C253" s="9" t="s">
        <v>466</v>
      </c>
      <c r="D253" s="10">
        <v>521429.5421376978</v>
      </c>
      <c r="E253" s="30">
        <v>2675.6228121231561</v>
      </c>
      <c r="F253" s="30">
        <v>0</v>
      </c>
      <c r="G253" s="10">
        <v>529737.86457343341</v>
      </c>
      <c r="H253" s="30">
        <v>0</v>
      </c>
      <c r="I253" s="30">
        <v>0</v>
      </c>
      <c r="J253" s="29"/>
      <c r="K253" s="10">
        <v>4468.7901551405666</v>
      </c>
      <c r="L253" s="10">
        <f t="shared" si="6"/>
        <v>8308.3224357356085</v>
      </c>
      <c r="M253" s="23"/>
      <c r="N253" s="10">
        <v>42199.958486173091</v>
      </c>
      <c r="O253" s="10">
        <v>5743.4889442500498</v>
      </c>
      <c r="P253" s="10">
        <f t="shared" si="7"/>
        <v>47943.447430423141</v>
      </c>
      <c r="Q253" s="11"/>
      <c r="R253" s="10">
        <v>54722.110705359315</v>
      </c>
      <c r="S253" s="10">
        <v>52484.166561190548</v>
      </c>
    </row>
    <row r="254" spans="1:19" x14ac:dyDescent="0.25">
      <c r="A254" s="9">
        <v>9262234</v>
      </c>
      <c r="B254" s="9" t="s">
        <v>285</v>
      </c>
      <c r="C254" s="9" t="s">
        <v>458</v>
      </c>
      <c r="D254" s="10">
        <v>628549.63618621137</v>
      </c>
      <c r="E254" s="30">
        <v>0</v>
      </c>
      <c r="F254" s="30">
        <v>0</v>
      </c>
      <c r="G254" s="10">
        <v>641515.12352830428</v>
      </c>
      <c r="H254" s="30">
        <v>0</v>
      </c>
      <c r="I254" s="30">
        <v>0</v>
      </c>
      <c r="J254" s="29"/>
      <c r="K254" s="10">
        <v>8433.2900249843951</v>
      </c>
      <c r="L254" s="10">
        <f t="shared" si="6"/>
        <v>12965.487342092907</v>
      </c>
      <c r="M254" s="23"/>
      <c r="N254" s="10">
        <v>49848.322664528758</v>
      </c>
      <c r="O254" s="10">
        <v>6368.5635137120771</v>
      </c>
      <c r="P254" s="10">
        <f t="shared" si="7"/>
        <v>56216.886178240835</v>
      </c>
      <c r="Q254" s="11"/>
      <c r="R254" s="10">
        <v>64083.487681801416</v>
      </c>
      <c r="S254" s="10">
        <v>61882.721835872639</v>
      </c>
    </row>
    <row r="255" spans="1:19" x14ac:dyDescent="0.25">
      <c r="A255" s="9">
        <v>9262235</v>
      </c>
      <c r="B255" s="9" t="s">
        <v>286</v>
      </c>
      <c r="C255" s="9" t="s">
        <v>458</v>
      </c>
      <c r="D255" s="10">
        <v>392176.91216780356</v>
      </c>
      <c r="E255" s="30">
        <v>4822.7505223085245</v>
      </c>
      <c r="F255" s="30">
        <v>0</v>
      </c>
      <c r="G255" s="10">
        <v>395288.92473178229</v>
      </c>
      <c r="H255" s="30">
        <v>0</v>
      </c>
      <c r="I255" s="30">
        <v>0</v>
      </c>
      <c r="J255" s="29"/>
      <c r="K255" s="10">
        <v>338.34806354675675</v>
      </c>
      <c r="L255" s="10">
        <f t="shared" si="6"/>
        <v>3112.0125639787293</v>
      </c>
      <c r="M255" s="23"/>
      <c r="N255" s="10">
        <v>25403.079133230953</v>
      </c>
      <c r="O255" s="10">
        <v>2617.5467154989346</v>
      </c>
      <c r="P255" s="10">
        <f t="shared" si="7"/>
        <v>28020.625848729887</v>
      </c>
      <c r="Q255" s="11"/>
      <c r="R255" s="10">
        <v>31191.972041462082</v>
      </c>
      <c r="S255" s="10">
        <v>30383.158112463305</v>
      </c>
    </row>
    <row r="256" spans="1:19" x14ac:dyDescent="0.25">
      <c r="A256" s="9">
        <v>9262236</v>
      </c>
      <c r="B256" s="9" t="s">
        <v>287</v>
      </c>
      <c r="C256" s="9" t="s">
        <v>458</v>
      </c>
      <c r="D256" s="10">
        <v>628587.88952097006</v>
      </c>
      <c r="E256" s="30">
        <v>0</v>
      </c>
      <c r="F256" s="30">
        <v>0</v>
      </c>
      <c r="G256" s="10">
        <v>641687.94600836921</v>
      </c>
      <c r="H256" s="30">
        <v>0</v>
      </c>
      <c r="I256" s="30">
        <v>0</v>
      </c>
      <c r="J256" s="29"/>
      <c r="K256" s="10">
        <v>8520.8193712278735</v>
      </c>
      <c r="L256" s="10">
        <f t="shared" si="6"/>
        <v>13100.056487399153</v>
      </c>
      <c r="M256" s="23"/>
      <c r="N256" s="10">
        <v>49153.152520800781</v>
      </c>
      <c r="O256" s="10">
        <v>5989.765883342392</v>
      </c>
      <c r="P256" s="10">
        <f t="shared" si="7"/>
        <v>55142.918404143173</v>
      </c>
      <c r="Q256" s="11"/>
      <c r="R256" s="10">
        <v>62692.110820301998</v>
      </c>
      <c r="S256" s="10">
        <v>60768.375956478703</v>
      </c>
    </row>
    <row r="257" spans="1:19" x14ac:dyDescent="0.25">
      <c r="A257" s="9">
        <v>9262237</v>
      </c>
      <c r="B257" s="9" t="s">
        <v>288</v>
      </c>
      <c r="C257" s="9" t="s">
        <v>458</v>
      </c>
      <c r="D257" s="10">
        <v>630857.40438639093</v>
      </c>
      <c r="E257" s="30">
        <v>0</v>
      </c>
      <c r="F257" s="30">
        <v>0</v>
      </c>
      <c r="G257" s="10">
        <v>643773.71774533112</v>
      </c>
      <c r="H257" s="30">
        <v>0</v>
      </c>
      <c r="I257" s="30">
        <v>0</v>
      </c>
      <c r="J257" s="29"/>
      <c r="K257" s="10">
        <v>8401.3052294523222</v>
      </c>
      <c r="L257" s="10">
        <f t="shared" si="6"/>
        <v>12916.313358940184</v>
      </c>
      <c r="M257" s="23"/>
      <c r="N257" s="10">
        <v>78446.873489888501</v>
      </c>
      <c r="O257" s="10">
        <v>12310.377435519258</v>
      </c>
      <c r="P257" s="10">
        <f t="shared" si="7"/>
        <v>90757.250925407759</v>
      </c>
      <c r="Q257" s="11"/>
      <c r="R257" s="10">
        <v>105748.52552793415</v>
      </c>
      <c r="S257" s="10">
        <v>100895.00461487548</v>
      </c>
    </row>
    <row r="258" spans="1:19" x14ac:dyDescent="0.25">
      <c r="A258" s="9">
        <v>9262238</v>
      </c>
      <c r="B258" s="9" t="s">
        <v>289</v>
      </c>
      <c r="C258" s="9" t="s">
        <v>453</v>
      </c>
      <c r="D258" s="10">
        <v>541670.20874343684</v>
      </c>
      <c r="E258" s="30">
        <v>0</v>
      </c>
      <c r="F258" s="30">
        <v>0</v>
      </c>
      <c r="G258" s="10">
        <v>553094.38908080314</v>
      </c>
      <c r="H258" s="30">
        <v>0</v>
      </c>
      <c r="I258" s="30">
        <v>0</v>
      </c>
      <c r="J258" s="29"/>
      <c r="K258" s="10">
        <v>7430.7601049403893</v>
      </c>
      <c r="L258" s="10">
        <f t="shared" si="6"/>
        <v>11424.180337366299</v>
      </c>
      <c r="M258" s="23"/>
      <c r="N258" s="10">
        <v>39970.943634098665</v>
      </c>
      <c r="O258" s="10">
        <v>5246.4040748944462</v>
      </c>
      <c r="P258" s="10">
        <f t="shared" si="7"/>
        <v>45217.347708993111</v>
      </c>
      <c r="Q258" s="11"/>
      <c r="R258" s="10">
        <v>51225.88132748536</v>
      </c>
      <c r="S258" s="10">
        <v>49115.137954117366</v>
      </c>
    </row>
    <row r="259" spans="1:19" x14ac:dyDescent="0.25">
      <c r="A259" s="9">
        <v>9262242</v>
      </c>
      <c r="B259" s="9" t="s">
        <v>290</v>
      </c>
      <c r="C259" s="9" t="s">
        <v>453</v>
      </c>
      <c r="D259" s="10">
        <v>521122.31711409276</v>
      </c>
      <c r="E259" s="30">
        <v>0</v>
      </c>
      <c r="F259" s="30">
        <v>0</v>
      </c>
      <c r="G259" s="10">
        <v>532137.95219545905</v>
      </c>
      <c r="H259" s="30">
        <v>0</v>
      </c>
      <c r="I259" s="30">
        <v>0</v>
      </c>
      <c r="J259" s="29"/>
      <c r="K259" s="10">
        <v>7165.0253476364305</v>
      </c>
      <c r="L259" s="10">
        <f t="shared" ref="L259:L322" si="8">G259-D259</f>
        <v>11015.635081366287</v>
      </c>
      <c r="M259" s="23"/>
      <c r="N259" s="10">
        <v>42895.729881892592</v>
      </c>
      <c r="O259" s="10">
        <v>5204.5128899465344</v>
      </c>
      <c r="P259" s="10">
        <f t="shared" si="7"/>
        <v>48100.242771839126</v>
      </c>
      <c r="Q259" s="11"/>
      <c r="R259" s="10">
        <v>54713.079062493707</v>
      </c>
      <c r="S259" s="10">
        <v>53076.870149285489</v>
      </c>
    </row>
    <row r="260" spans="1:19" x14ac:dyDescent="0.25">
      <c r="A260" s="9">
        <v>9262243</v>
      </c>
      <c r="B260" s="9" t="s">
        <v>291</v>
      </c>
      <c r="C260" s="9" t="s">
        <v>460</v>
      </c>
      <c r="D260" s="10">
        <v>1030217.6009580893</v>
      </c>
      <c r="E260" s="30">
        <v>0</v>
      </c>
      <c r="F260" s="30">
        <v>0</v>
      </c>
      <c r="G260" s="10">
        <v>1051971.7463699221</v>
      </c>
      <c r="H260" s="30">
        <v>0</v>
      </c>
      <c r="I260" s="30">
        <v>0</v>
      </c>
      <c r="J260" s="29"/>
      <c r="K260" s="10">
        <v>14149.797278198996</v>
      </c>
      <c r="L260" s="10">
        <f t="shared" si="8"/>
        <v>21754.145411832724</v>
      </c>
      <c r="M260" s="23"/>
      <c r="N260" s="10">
        <v>141038.53417500024</v>
      </c>
      <c r="O260" s="10">
        <v>24882.798128011695</v>
      </c>
      <c r="P260" s="10">
        <f t="shared" ref="P260:P323" si="9">SUM(N260:O260)</f>
        <v>165921.33230301194</v>
      </c>
      <c r="Q260" s="11"/>
      <c r="R260" s="10">
        <v>195048.24580007064</v>
      </c>
      <c r="S260" s="10">
        <v>184102.32013668967</v>
      </c>
    </row>
    <row r="261" spans="1:19" x14ac:dyDescent="0.25">
      <c r="A261" s="9">
        <v>9262246</v>
      </c>
      <c r="B261" s="9" t="s">
        <v>292</v>
      </c>
      <c r="C261" s="9" t="s">
        <v>471</v>
      </c>
      <c r="D261" s="10">
        <v>757314.85402846977</v>
      </c>
      <c r="E261" s="30">
        <v>16624.708336021005</v>
      </c>
      <c r="F261" s="30">
        <v>0</v>
      </c>
      <c r="G261" s="10">
        <v>757704.81393704808</v>
      </c>
      <c r="H261" s="30">
        <v>1380.6979898794525</v>
      </c>
      <c r="I261" s="30">
        <v>0</v>
      </c>
      <c r="J261" s="29"/>
      <c r="K261" s="10">
        <v>253.64607749681454</v>
      </c>
      <c r="L261" s="10">
        <f t="shared" si="8"/>
        <v>389.95990857831202</v>
      </c>
      <c r="M261" s="23"/>
      <c r="N261" s="10">
        <v>53053.227758983681</v>
      </c>
      <c r="O261" s="10">
        <v>6315.010628768614</v>
      </c>
      <c r="P261" s="10">
        <f t="shared" si="9"/>
        <v>59368.238387752295</v>
      </c>
      <c r="Q261" s="11"/>
      <c r="R261" s="10">
        <v>67166.409308257164</v>
      </c>
      <c r="S261" s="10">
        <v>65079.416961113719</v>
      </c>
    </row>
    <row r="262" spans="1:19" x14ac:dyDescent="0.25">
      <c r="A262" s="9">
        <v>9262247</v>
      </c>
      <c r="B262" s="9" t="s">
        <v>293</v>
      </c>
      <c r="C262" s="9" t="s">
        <v>452</v>
      </c>
      <c r="D262" s="10">
        <v>1725833.8796620148</v>
      </c>
      <c r="E262" s="30">
        <v>6.0796620146475107</v>
      </c>
      <c r="F262" s="30">
        <v>71383.334808507003</v>
      </c>
      <c r="G262" s="10">
        <v>1725918.144708286</v>
      </c>
      <c r="H262" s="30">
        <v>90.344708285922025</v>
      </c>
      <c r="I262" s="30">
        <v>36453.745378546882</v>
      </c>
      <c r="J262" s="29"/>
      <c r="K262" s="10">
        <v>54.809476529248059</v>
      </c>
      <c r="L262" s="10">
        <f t="shared" si="8"/>
        <v>84.26504627126269</v>
      </c>
      <c r="M262" s="23"/>
      <c r="N262" s="10">
        <v>127945.76117678548</v>
      </c>
      <c r="O262" s="10">
        <v>18726.553141421726</v>
      </c>
      <c r="P262" s="10">
        <f t="shared" si="9"/>
        <v>146672.31431820721</v>
      </c>
      <c r="Q262" s="11"/>
      <c r="R262" s="10">
        <v>168847.68121078564</v>
      </c>
      <c r="S262" s="10">
        <v>161335.77825843947</v>
      </c>
    </row>
    <row r="263" spans="1:19" x14ac:dyDescent="0.25">
      <c r="A263" s="9">
        <v>9262250</v>
      </c>
      <c r="B263" s="9" t="s">
        <v>294</v>
      </c>
      <c r="C263" s="9" t="s">
        <v>460</v>
      </c>
      <c r="D263" s="10">
        <v>697483.99086054252</v>
      </c>
      <c r="E263" s="30">
        <v>474.17379544294818</v>
      </c>
      <c r="F263" s="30">
        <v>0</v>
      </c>
      <c r="G263" s="10">
        <v>711710.57415432902</v>
      </c>
      <c r="H263" s="30">
        <v>0</v>
      </c>
      <c r="I263" s="30">
        <v>0</v>
      </c>
      <c r="J263" s="29"/>
      <c r="K263" s="10">
        <v>9087.8075515925884</v>
      </c>
      <c r="L263" s="10">
        <f t="shared" si="8"/>
        <v>14226.583293786505</v>
      </c>
      <c r="M263" s="23"/>
      <c r="N263" s="10">
        <v>84754.958334306124</v>
      </c>
      <c r="O263" s="10">
        <v>14811.23845926061</v>
      </c>
      <c r="P263" s="10">
        <f t="shared" si="9"/>
        <v>99566.196793566734</v>
      </c>
      <c r="Q263" s="11"/>
      <c r="R263" s="10">
        <v>116405.85089161235</v>
      </c>
      <c r="S263" s="10">
        <v>109628.44640606873</v>
      </c>
    </row>
    <row r="264" spans="1:19" x14ac:dyDescent="0.25">
      <c r="A264" s="9">
        <v>9262254</v>
      </c>
      <c r="B264" s="9" t="s">
        <v>295</v>
      </c>
      <c r="C264" s="9" t="s">
        <v>473</v>
      </c>
      <c r="D264" s="10">
        <v>2742763</v>
      </c>
      <c r="E264" s="30">
        <v>0</v>
      </c>
      <c r="F264" s="30">
        <v>103250.85436898842</v>
      </c>
      <c r="G264" s="10">
        <v>2742763</v>
      </c>
      <c r="H264" s="30">
        <v>0</v>
      </c>
      <c r="I264" s="30">
        <v>47572.25179454172</v>
      </c>
      <c r="J264" s="29"/>
      <c r="K264" s="10" t="s">
        <v>36</v>
      </c>
      <c r="L264" s="10">
        <f t="shared" si="8"/>
        <v>0</v>
      </c>
      <c r="M264" s="23"/>
      <c r="N264" s="10">
        <v>243957.05774919569</v>
      </c>
      <c r="O264" s="10">
        <v>37010.412447536102</v>
      </c>
      <c r="P264" s="10">
        <f t="shared" si="9"/>
        <v>280967.4701967318</v>
      </c>
      <c r="Q264" s="11"/>
      <c r="R264" s="10">
        <v>326457.55757233029</v>
      </c>
      <c r="S264" s="10">
        <v>312320.7479521546</v>
      </c>
    </row>
    <row r="265" spans="1:19" x14ac:dyDescent="0.25">
      <c r="A265" s="9">
        <v>9262255</v>
      </c>
      <c r="B265" s="9" t="s">
        <v>296</v>
      </c>
      <c r="C265" s="9" t="s">
        <v>467</v>
      </c>
      <c r="D265" s="10">
        <v>1113286.4805521825</v>
      </c>
      <c r="E265" s="30">
        <v>0</v>
      </c>
      <c r="F265" s="30">
        <v>0</v>
      </c>
      <c r="G265" s="10">
        <v>1136760.04978995</v>
      </c>
      <c r="H265" s="30">
        <v>0</v>
      </c>
      <c r="I265" s="30">
        <v>0</v>
      </c>
      <c r="J265" s="29"/>
      <c r="K265" s="10">
        <v>15268.18175672926</v>
      </c>
      <c r="L265" s="10">
        <f t="shared" si="8"/>
        <v>23473.569237767486</v>
      </c>
      <c r="M265" s="23"/>
      <c r="N265" s="10">
        <v>152589.89065241706</v>
      </c>
      <c r="O265" s="10">
        <v>26526.460139507428</v>
      </c>
      <c r="P265" s="10">
        <f t="shared" si="9"/>
        <v>179116.35079192449</v>
      </c>
      <c r="Q265" s="11"/>
      <c r="R265" s="10">
        <v>210557.18498748649</v>
      </c>
      <c r="S265" s="10">
        <v>199169.67963534492</v>
      </c>
    </row>
    <row r="266" spans="1:19" x14ac:dyDescent="0.25">
      <c r="A266" s="9">
        <v>9262256</v>
      </c>
      <c r="B266" s="9" t="s">
        <v>297</v>
      </c>
      <c r="C266" s="9" t="s">
        <v>466</v>
      </c>
      <c r="D266" s="10">
        <v>481421.66047685005</v>
      </c>
      <c r="E266" s="30">
        <v>0</v>
      </c>
      <c r="F266" s="30">
        <v>0</v>
      </c>
      <c r="G266" s="10">
        <v>491576.42783647205</v>
      </c>
      <c r="H266" s="30">
        <v>0</v>
      </c>
      <c r="I266" s="30">
        <v>0</v>
      </c>
      <c r="J266" s="29"/>
      <c r="K266" s="10">
        <v>6605.08132246678</v>
      </c>
      <c r="L266" s="10">
        <f t="shared" si="8"/>
        <v>10154.767359621997</v>
      </c>
      <c r="M266" s="23"/>
      <c r="N266" s="10">
        <v>38987.717031441374</v>
      </c>
      <c r="O266" s="10">
        <v>5556.9178817475258</v>
      </c>
      <c r="P266" s="10">
        <f t="shared" si="9"/>
        <v>44544.6349131889</v>
      </c>
      <c r="Q266" s="11"/>
      <c r="R266" s="10">
        <v>50853.149524946683</v>
      </c>
      <c r="S266" s="10">
        <v>48496.577526510751</v>
      </c>
    </row>
    <row r="267" spans="1:19" x14ac:dyDescent="0.25">
      <c r="A267" s="9">
        <v>9262268</v>
      </c>
      <c r="B267" s="9" t="s">
        <v>298</v>
      </c>
      <c r="C267" s="9" t="s">
        <v>460</v>
      </c>
      <c r="D267" s="10">
        <v>338194.8781231133</v>
      </c>
      <c r="E267" s="30">
        <v>13505.677852621884</v>
      </c>
      <c r="F267" s="30">
        <v>0</v>
      </c>
      <c r="G267" s="10">
        <v>336966.50441351207</v>
      </c>
      <c r="H267" s="30">
        <v>5414.5175661117746</v>
      </c>
      <c r="I267" s="30">
        <v>0</v>
      </c>
      <c r="J267" s="29"/>
      <c r="K267" s="10" t="s">
        <v>36</v>
      </c>
      <c r="L267" s="10">
        <f t="shared" si="8"/>
        <v>-1228.3737096012337</v>
      </c>
      <c r="M267" s="23"/>
      <c r="N267" s="10">
        <v>24731.437730353209</v>
      </c>
      <c r="O267" s="10">
        <v>2472.2385193830596</v>
      </c>
      <c r="P267" s="10">
        <f t="shared" si="9"/>
        <v>27203.676249736269</v>
      </c>
      <c r="Q267" s="11"/>
      <c r="R267" s="10">
        <v>30180.710161621173</v>
      </c>
      <c r="S267" s="10">
        <v>29426.082230848984</v>
      </c>
    </row>
    <row r="268" spans="1:19" x14ac:dyDescent="0.25">
      <c r="A268" s="9">
        <v>9262270</v>
      </c>
      <c r="B268" s="9" t="s">
        <v>299</v>
      </c>
      <c r="C268" s="9" t="s">
        <v>478</v>
      </c>
      <c r="D268" s="10">
        <v>688913.67247606651</v>
      </c>
      <c r="E268" s="30">
        <v>0</v>
      </c>
      <c r="F268" s="30">
        <v>0</v>
      </c>
      <c r="G268" s="10">
        <v>703205.13499915064</v>
      </c>
      <c r="H268" s="30">
        <v>0</v>
      </c>
      <c r="I268" s="30">
        <v>0</v>
      </c>
      <c r="J268" s="29"/>
      <c r="K268" s="10">
        <v>9295.759207374882</v>
      </c>
      <c r="L268" s="10">
        <f t="shared" si="8"/>
        <v>14291.462523084134</v>
      </c>
      <c r="M268" s="23"/>
      <c r="N268" s="10">
        <v>82092.971107096542</v>
      </c>
      <c r="O268" s="10">
        <v>13575.831454171857</v>
      </c>
      <c r="P268" s="10">
        <f t="shared" si="9"/>
        <v>95668.8025612684</v>
      </c>
      <c r="Q268" s="11"/>
      <c r="R268" s="10">
        <v>111561.68397292895</v>
      </c>
      <c r="S268" s="10">
        <v>105727.59242247524</v>
      </c>
    </row>
    <row r="269" spans="1:19" x14ac:dyDescent="0.25">
      <c r="A269" s="9">
        <v>9262271</v>
      </c>
      <c r="B269" s="9" t="s">
        <v>300</v>
      </c>
      <c r="C269" s="9" t="s">
        <v>452</v>
      </c>
      <c r="D269" s="10">
        <v>678146.2180511544</v>
      </c>
      <c r="E269" s="30">
        <v>13670.545560548013</v>
      </c>
      <c r="F269" s="30">
        <v>0</v>
      </c>
      <c r="G269" s="10">
        <v>678502.44296460878</v>
      </c>
      <c r="H269" s="30">
        <v>0</v>
      </c>
      <c r="I269" s="30">
        <v>0</v>
      </c>
      <c r="J269" s="29"/>
      <c r="K269" s="10">
        <v>16.868088897666894</v>
      </c>
      <c r="L269" s="10">
        <f t="shared" si="8"/>
        <v>356.22491345438175</v>
      </c>
      <c r="M269" s="23"/>
      <c r="N269" s="10">
        <v>48667.408408228832</v>
      </c>
      <c r="O269" s="10">
        <v>6849.8763486059033</v>
      </c>
      <c r="P269" s="10">
        <f t="shared" si="9"/>
        <v>55517.284756834735</v>
      </c>
      <c r="Q269" s="11"/>
      <c r="R269" s="10">
        <v>63174.658359351466</v>
      </c>
      <c r="S269" s="10">
        <v>60218.25987298126</v>
      </c>
    </row>
    <row r="270" spans="1:19" x14ac:dyDescent="0.25">
      <c r="A270" s="9">
        <v>9262273</v>
      </c>
      <c r="B270" s="9" t="s">
        <v>301</v>
      </c>
      <c r="C270" s="9" t="s">
        <v>473</v>
      </c>
      <c r="D270" s="10">
        <v>1059853.9773760338</v>
      </c>
      <c r="E270" s="30">
        <v>19345.065824476602</v>
      </c>
      <c r="F270" s="30">
        <v>0</v>
      </c>
      <c r="G270" s="10">
        <v>1062482.7689583125</v>
      </c>
      <c r="H270" s="30">
        <v>0</v>
      </c>
      <c r="I270" s="30">
        <v>0</v>
      </c>
      <c r="J270" s="29"/>
      <c r="K270" s="10">
        <v>59.655436345143244</v>
      </c>
      <c r="L270" s="10">
        <f t="shared" si="8"/>
        <v>2628.7915822786745</v>
      </c>
      <c r="M270" s="23"/>
      <c r="N270" s="10">
        <v>137321.74573079264</v>
      </c>
      <c r="O270" s="10">
        <v>24812.852563345077</v>
      </c>
      <c r="P270" s="10">
        <f t="shared" si="9"/>
        <v>162134.59829413772</v>
      </c>
      <c r="Q270" s="11"/>
      <c r="R270" s="10">
        <v>190673.40574175061</v>
      </c>
      <c r="S270" s="10">
        <v>179381.65667753413</v>
      </c>
    </row>
    <row r="271" spans="1:19" x14ac:dyDescent="0.25">
      <c r="A271" s="9">
        <v>9262275</v>
      </c>
      <c r="B271" s="9" t="s">
        <v>302</v>
      </c>
      <c r="C271" s="9" t="s">
        <v>455</v>
      </c>
      <c r="D271" s="10">
        <v>576430.5927212775</v>
      </c>
      <c r="E271" s="30">
        <v>0</v>
      </c>
      <c r="F271" s="30">
        <v>0</v>
      </c>
      <c r="G271" s="10">
        <v>588577.77421894425</v>
      </c>
      <c r="H271" s="30">
        <v>0</v>
      </c>
      <c r="I271" s="30">
        <v>0</v>
      </c>
      <c r="J271" s="29"/>
      <c r="K271" s="10">
        <v>7901.030007824651</v>
      </c>
      <c r="L271" s="10">
        <f t="shared" si="8"/>
        <v>12147.181497666752</v>
      </c>
      <c r="M271" s="23"/>
      <c r="N271" s="10">
        <v>61725.584755232383</v>
      </c>
      <c r="O271" s="10">
        <v>8049.6151682222844</v>
      </c>
      <c r="P271" s="10">
        <f t="shared" si="9"/>
        <v>69775.199923454667</v>
      </c>
      <c r="Q271" s="11"/>
      <c r="R271" s="10">
        <v>80259.826485006299</v>
      </c>
      <c r="S271" s="10">
        <v>77752.241000110604</v>
      </c>
    </row>
    <row r="272" spans="1:19" x14ac:dyDescent="0.25">
      <c r="A272" s="9">
        <v>9262276</v>
      </c>
      <c r="B272" s="9" t="s">
        <v>303</v>
      </c>
      <c r="C272" s="9" t="s">
        <v>479</v>
      </c>
      <c r="D272" s="10">
        <v>619259.53622547397</v>
      </c>
      <c r="E272" s="30">
        <v>0</v>
      </c>
      <c r="F272" s="30">
        <v>0</v>
      </c>
      <c r="G272" s="10">
        <v>632304.69029598148</v>
      </c>
      <c r="H272" s="30">
        <v>0</v>
      </c>
      <c r="I272" s="30">
        <v>0</v>
      </c>
      <c r="J272" s="29"/>
      <c r="K272" s="10">
        <v>8485.1085651082685</v>
      </c>
      <c r="L272" s="10">
        <f t="shared" si="8"/>
        <v>13045.154070507502</v>
      </c>
      <c r="M272" s="23"/>
      <c r="N272" s="10">
        <v>39278.737464413782</v>
      </c>
      <c r="O272" s="10">
        <v>4364.9047032727176</v>
      </c>
      <c r="P272" s="10">
        <f t="shared" si="9"/>
        <v>43643.642167686499</v>
      </c>
      <c r="Q272" s="11"/>
      <c r="R272" s="10">
        <v>48900.41848675604</v>
      </c>
      <c r="S272" s="10">
        <v>47451.550092985592</v>
      </c>
    </row>
    <row r="273" spans="1:19" x14ac:dyDescent="0.25">
      <c r="A273" s="9">
        <v>9262289</v>
      </c>
      <c r="B273" s="9" t="s">
        <v>304</v>
      </c>
      <c r="C273" s="9" t="s">
        <v>452</v>
      </c>
      <c r="D273" s="10">
        <v>796362.16917426477</v>
      </c>
      <c r="E273" s="30">
        <v>4724.115631795803</v>
      </c>
      <c r="F273" s="30">
        <v>0</v>
      </c>
      <c r="G273" s="10">
        <v>808293.08922583051</v>
      </c>
      <c r="H273" s="30">
        <v>0</v>
      </c>
      <c r="I273" s="30">
        <v>0</v>
      </c>
      <c r="J273" s="29"/>
      <c r="K273" s="10">
        <v>6109.0094631826505</v>
      </c>
      <c r="L273" s="10">
        <f t="shared" si="8"/>
        <v>11930.920051565743</v>
      </c>
      <c r="M273" s="23"/>
      <c r="N273" s="10">
        <v>57686.941708721111</v>
      </c>
      <c r="O273" s="10">
        <v>6385.8616081805449</v>
      </c>
      <c r="P273" s="10">
        <f t="shared" si="9"/>
        <v>64072.803316901656</v>
      </c>
      <c r="Q273" s="11"/>
      <c r="R273" s="10">
        <v>72466.119064338636</v>
      </c>
      <c r="S273" s="10">
        <v>70752.249961730427</v>
      </c>
    </row>
    <row r="274" spans="1:19" x14ac:dyDescent="0.25">
      <c r="A274" s="9">
        <v>9262300</v>
      </c>
      <c r="B274" s="9" t="s">
        <v>305</v>
      </c>
      <c r="C274" s="9" t="s">
        <v>473</v>
      </c>
      <c r="D274" s="10">
        <v>1291652.5029037814</v>
      </c>
      <c r="E274" s="30">
        <v>0</v>
      </c>
      <c r="F274" s="30">
        <v>0</v>
      </c>
      <c r="G274" s="10">
        <v>1318443.2272438081</v>
      </c>
      <c r="H274" s="30">
        <v>0</v>
      </c>
      <c r="I274" s="30">
        <v>0</v>
      </c>
      <c r="J274" s="29"/>
      <c r="K274" s="10">
        <v>17425.796838762239</v>
      </c>
      <c r="L274" s="10">
        <f t="shared" si="8"/>
        <v>26790.724340026733</v>
      </c>
      <c r="M274" s="23"/>
      <c r="N274" s="10">
        <v>115682.53405741599</v>
      </c>
      <c r="O274" s="10">
        <v>20883.203910868848</v>
      </c>
      <c r="P274" s="10">
        <f t="shared" si="9"/>
        <v>136565.73796828484</v>
      </c>
      <c r="Q274" s="11"/>
      <c r="R274" s="10">
        <v>159189.37214928734</v>
      </c>
      <c r="S274" s="10">
        <v>148894.59606706296</v>
      </c>
    </row>
    <row r="275" spans="1:19" x14ac:dyDescent="0.25">
      <c r="A275" s="9">
        <v>9262301</v>
      </c>
      <c r="B275" s="9" t="s">
        <v>306</v>
      </c>
      <c r="C275" s="9" t="s">
        <v>473</v>
      </c>
      <c r="D275" s="10">
        <v>866795.505931805</v>
      </c>
      <c r="E275" s="30">
        <v>0</v>
      </c>
      <c r="F275" s="30">
        <v>0</v>
      </c>
      <c r="G275" s="10">
        <v>884726.14577420289</v>
      </c>
      <c r="H275" s="30">
        <v>0</v>
      </c>
      <c r="I275" s="30">
        <v>0</v>
      </c>
      <c r="J275" s="29"/>
      <c r="K275" s="10">
        <v>11662.830878216191</v>
      </c>
      <c r="L275" s="10">
        <f t="shared" si="8"/>
        <v>17930.639842397883</v>
      </c>
      <c r="M275" s="23"/>
      <c r="N275" s="10">
        <v>89592.041231069947</v>
      </c>
      <c r="O275" s="10">
        <v>13836.668142070688</v>
      </c>
      <c r="P275" s="10">
        <f t="shared" si="9"/>
        <v>103428.70937314063</v>
      </c>
      <c r="Q275" s="11"/>
      <c r="R275" s="10">
        <v>120121.50883864601</v>
      </c>
      <c r="S275" s="10">
        <v>114614.59454554213</v>
      </c>
    </row>
    <row r="276" spans="1:19" x14ac:dyDescent="0.25">
      <c r="A276" s="9">
        <v>9262303</v>
      </c>
      <c r="B276" s="9" t="s">
        <v>307</v>
      </c>
      <c r="C276" s="9" t="s">
        <v>477</v>
      </c>
      <c r="D276" s="10">
        <v>1417020.674726919</v>
      </c>
      <c r="E276" s="30">
        <v>0</v>
      </c>
      <c r="F276" s="30">
        <v>0</v>
      </c>
      <c r="G276" s="10">
        <v>1446966.8343494269</v>
      </c>
      <c r="H276" s="30">
        <v>0</v>
      </c>
      <c r="I276" s="30">
        <v>0</v>
      </c>
      <c r="J276" s="29"/>
      <c r="K276" s="10">
        <v>19478.222651237389</v>
      </c>
      <c r="L276" s="10">
        <f t="shared" si="8"/>
        <v>29946.159622507868</v>
      </c>
      <c r="M276" s="23"/>
      <c r="N276" s="10">
        <v>169274.30884668752</v>
      </c>
      <c r="O276" s="10">
        <v>29265.5723266399</v>
      </c>
      <c r="P276" s="10">
        <f t="shared" si="9"/>
        <v>198539.88117332742</v>
      </c>
      <c r="Q276" s="11"/>
      <c r="R276" s="10">
        <v>232821.78351069722</v>
      </c>
      <c r="S276" s="10">
        <v>220052.34676475843</v>
      </c>
    </row>
    <row r="277" spans="1:19" x14ac:dyDescent="0.25">
      <c r="A277" s="9">
        <v>9262308</v>
      </c>
      <c r="B277" s="9" t="s">
        <v>308</v>
      </c>
      <c r="C277" s="9" t="s">
        <v>477</v>
      </c>
      <c r="D277" s="10">
        <v>1123908.4568539956</v>
      </c>
      <c r="E277" s="30">
        <v>24055.271442965935</v>
      </c>
      <c r="F277" s="30">
        <v>0</v>
      </c>
      <c r="G277" s="10">
        <v>1124051.7074326572</v>
      </c>
      <c r="H277" s="30">
        <v>982.72028528081137</v>
      </c>
      <c r="I277" s="30">
        <v>0</v>
      </c>
      <c r="J277" s="29"/>
      <c r="K277" s="10">
        <v>93.176110100932419</v>
      </c>
      <c r="L277" s="10">
        <f t="shared" si="8"/>
        <v>143.25057866168208</v>
      </c>
      <c r="M277" s="23"/>
      <c r="N277" s="10">
        <v>101039.29144205544</v>
      </c>
      <c r="O277" s="10">
        <v>16035.419491398003</v>
      </c>
      <c r="P277" s="10">
        <f t="shared" si="9"/>
        <v>117074.71093345345</v>
      </c>
      <c r="Q277" s="11"/>
      <c r="R277" s="10">
        <v>135734.97939711969</v>
      </c>
      <c r="S277" s="10">
        <v>128888.69564524801</v>
      </c>
    </row>
    <row r="278" spans="1:19" x14ac:dyDescent="0.25">
      <c r="A278" s="9">
        <v>9262318</v>
      </c>
      <c r="B278" s="9" t="s">
        <v>309</v>
      </c>
      <c r="C278" s="9" t="s">
        <v>477</v>
      </c>
      <c r="D278" s="10">
        <v>1404630.410630988</v>
      </c>
      <c r="E278" s="30">
        <v>50652.472679648927</v>
      </c>
      <c r="F278" s="30">
        <v>0</v>
      </c>
      <c r="G278" s="10">
        <v>1404885.9386902219</v>
      </c>
      <c r="H278" s="30">
        <v>23006.028904639286</v>
      </c>
      <c r="I278" s="30">
        <v>0</v>
      </c>
      <c r="J278" s="29"/>
      <c r="K278" s="10">
        <v>166.20603423449211</v>
      </c>
      <c r="L278" s="10">
        <f t="shared" si="8"/>
        <v>255.52805923391134</v>
      </c>
      <c r="M278" s="23"/>
      <c r="N278" s="10">
        <v>137004.01770651774</v>
      </c>
      <c r="O278" s="10">
        <v>23900.84569386291</v>
      </c>
      <c r="P278" s="10">
        <f t="shared" si="9"/>
        <v>160904.86340038065</v>
      </c>
      <c r="Q278" s="11"/>
      <c r="R278" s="10">
        <v>188038.61861279942</v>
      </c>
      <c r="S278" s="10">
        <v>177085.2532044682</v>
      </c>
    </row>
    <row r="279" spans="1:19" x14ac:dyDescent="0.25">
      <c r="A279" s="9">
        <v>9262320</v>
      </c>
      <c r="B279" s="9" t="s">
        <v>310</v>
      </c>
      <c r="C279" s="9" t="s">
        <v>470</v>
      </c>
      <c r="D279" s="10">
        <v>841420.47374893026</v>
      </c>
      <c r="E279" s="30">
        <v>17569.011975564201</v>
      </c>
      <c r="F279" s="30">
        <v>0</v>
      </c>
      <c r="G279" s="10">
        <v>841552.22245631251</v>
      </c>
      <c r="H279" s="30">
        <v>361.8007639274947</v>
      </c>
      <c r="I279" s="30">
        <v>0</v>
      </c>
      <c r="J279" s="29"/>
      <c r="K279" s="10">
        <v>85.694816589239053</v>
      </c>
      <c r="L279" s="10">
        <f t="shared" si="8"/>
        <v>131.74870738224126</v>
      </c>
      <c r="M279" s="23"/>
      <c r="N279" s="10">
        <v>87812.963888020298</v>
      </c>
      <c r="O279" s="10">
        <v>14388.975388784311</v>
      </c>
      <c r="P279" s="10">
        <f t="shared" si="9"/>
        <v>102201.93927680461</v>
      </c>
      <c r="Q279" s="11"/>
      <c r="R279" s="10">
        <v>118958.40512690604</v>
      </c>
      <c r="S279" s="10">
        <v>112745.98635705079</v>
      </c>
    </row>
    <row r="280" spans="1:19" x14ac:dyDescent="0.25">
      <c r="A280" s="9">
        <v>9262338</v>
      </c>
      <c r="B280" s="9" t="s">
        <v>311</v>
      </c>
      <c r="C280" s="9" t="s">
        <v>464</v>
      </c>
      <c r="D280" s="10">
        <v>979272.08584823064</v>
      </c>
      <c r="E280" s="30">
        <v>0</v>
      </c>
      <c r="F280" s="30">
        <v>0</v>
      </c>
      <c r="G280" s="10">
        <v>999817.2529423926</v>
      </c>
      <c r="H280" s="30">
        <v>0</v>
      </c>
      <c r="I280" s="30">
        <v>0</v>
      </c>
      <c r="J280" s="29"/>
      <c r="K280" s="10">
        <v>13363.427701967536</v>
      </c>
      <c r="L280" s="10">
        <f t="shared" si="8"/>
        <v>20545.167094161967</v>
      </c>
      <c r="M280" s="23"/>
      <c r="N280" s="10">
        <v>103038.78089029524</v>
      </c>
      <c r="O280" s="10">
        <v>18693.486932038999</v>
      </c>
      <c r="P280" s="10">
        <f t="shared" si="9"/>
        <v>121732.26782233424</v>
      </c>
      <c r="Q280" s="11"/>
      <c r="R280" s="10">
        <v>142291.6731409599</v>
      </c>
      <c r="S280" s="10">
        <v>133237.95666897958</v>
      </c>
    </row>
    <row r="281" spans="1:19" x14ac:dyDescent="0.25">
      <c r="A281" s="9">
        <v>9262353</v>
      </c>
      <c r="B281" s="9" t="s">
        <v>312</v>
      </c>
      <c r="C281" s="9" t="s">
        <v>465</v>
      </c>
      <c r="D281" s="10">
        <v>2341867.0924589867</v>
      </c>
      <c r="E281" s="30">
        <v>27281.725580841638</v>
      </c>
      <c r="F281" s="30">
        <v>0</v>
      </c>
      <c r="G281" s="10">
        <v>2363537.3877005512</v>
      </c>
      <c r="H281" s="30">
        <v>0</v>
      </c>
      <c r="I281" s="30">
        <v>0</v>
      </c>
      <c r="J281" s="29"/>
      <c r="K281" s="10">
        <v>4558.6964574549347</v>
      </c>
      <c r="L281" s="10">
        <f t="shared" si="8"/>
        <v>21670.295241564512</v>
      </c>
      <c r="M281" s="23"/>
      <c r="N281" s="10">
        <v>205663.83523232493</v>
      </c>
      <c r="O281" s="10">
        <v>37077.875345749781</v>
      </c>
      <c r="P281" s="10">
        <f t="shared" si="9"/>
        <v>242741.71057807471</v>
      </c>
      <c r="Q281" s="11"/>
      <c r="R281" s="10">
        <v>283431.02114459028</v>
      </c>
      <c r="S281" s="10">
        <v>265456.69936526666</v>
      </c>
    </row>
    <row r="282" spans="1:19" x14ac:dyDescent="0.25">
      <c r="A282" s="9">
        <v>9262354</v>
      </c>
      <c r="B282" s="9" t="s">
        <v>313</v>
      </c>
      <c r="C282" s="9" t="s">
        <v>480</v>
      </c>
      <c r="D282" s="10">
        <v>2398889.2110981578</v>
      </c>
      <c r="E282" s="30">
        <v>3162.1826776963817</v>
      </c>
      <c r="F282" s="30">
        <v>0</v>
      </c>
      <c r="G282" s="10">
        <v>2446268.6653067335</v>
      </c>
      <c r="H282" s="30">
        <v>0</v>
      </c>
      <c r="I282" s="30">
        <v>0</v>
      </c>
      <c r="J282" s="29"/>
      <c r="K282" s="10">
        <v>29712.191493771039</v>
      </c>
      <c r="L282" s="10">
        <f t="shared" si="8"/>
        <v>47379.454208575655</v>
      </c>
      <c r="M282" s="23"/>
      <c r="N282" s="10">
        <v>328213.66788452072</v>
      </c>
      <c r="O282" s="10">
        <v>61261.489052966004</v>
      </c>
      <c r="P282" s="10">
        <f t="shared" si="9"/>
        <v>389475.15693748672</v>
      </c>
      <c r="Q282" s="11"/>
      <c r="R282" s="10">
        <v>460080.78654698021</v>
      </c>
      <c r="S282" s="10">
        <v>431996.16996969335</v>
      </c>
    </row>
    <row r="283" spans="1:19" x14ac:dyDescent="0.25">
      <c r="A283" s="9">
        <v>9262358</v>
      </c>
      <c r="B283" s="9" t="s">
        <v>314</v>
      </c>
      <c r="C283" s="9" t="s">
        <v>458</v>
      </c>
      <c r="D283" s="10">
        <v>370432.18790295033</v>
      </c>
      <c r="E283" s="30">
        <v>0</v>
      </c>
      <c r="F283" s="30">
        <v>0</v>
      </c>
      <c r="G283" s="10">
        <v>378218.09251076926</v>
      </c>
      <c r="H283" s="30">
        <v>0</v>
      </c>
      <c r="I283" s="30">
        <v>0</v>
      </c>
      <c r="J283" s="29"/>
      <c r="K283" s="10">
        <v>5064.2748654290335</v>
      </c>
      <c r="L283" s="10">
        <f t="shared" si="8"/>
        <v>7785.9046078189276</v>
      </c>
      <c r="M283" s="23"/>
      <c r="N283" s="10">
        <v>33365.982986240146</v>
      </c>
      <c r="O283" s="10">
        <v>4484.8903547028895</v>
      </c>
      <c r="P283" s="10">
        <f t="shared" si="9"/>
        <v>37850.873340943035</v>
      </c>
      <c r="Q283" s="11"/>
      <c r="R283" s="10">
        <v>42965.796379727224</v>
      </c>
      <c r="S283" s="10">
        <v>41127.80326279311</v>
      </c>
    </row>
    <row r="284" spans="1:19" x14ac:dyDescent="0.25">
      <c r="A284" s="9">
        <v>9262362</v>
      </c>
      <c r="B284" s="9" t="s">
        <v>315</v>
      </c>
      <c r="C284" s="9" t="s">
        <v>452</v>
      </c>
      <c r="D284" s="10">
        <v>1124818.027261134</v>
      </c>
      <c r="E284" s="30">
        <v>0</v>
      </c>
      <c r="F284" s="30">
        <v>0</v>
      </c>
      <c r="G284" s="10">
        <v>1148540.6380035528</v>
      </c>
      <c r="H284" s="30">
        <v>0</v>
      </c>
      <c r="I284" s="30">
        <v>0</v>
      </c>
      <c r="J284" s="29"/>
      <c r="K284" s="10">
        <v>15430.16866717604</v>
      </c>
      <c r="L284" s="10">
        <f t="shared" si="8"/>
        <v>23722.610742418794</v>
      </c>
      <c r="M284" s="23"/>
      <c r="N284" s="10">
        <v>81219.548819715099</v>
      </c>
      <c r="O284" s="10">
        <v>13004.517814434192</v>
      </c>
      <c r="P284" s="10">
        <f t="shared" si="9"/>
        <v>94224.066634149291</v>
      </c>
      <c r="Q284" s="11"/>
      <c r="R284" s="10">
        <v>108254.8919256185</v>
      </c>
      <c r="S284" s="10">
        <v>102055.96986784651</v>
      </c>
    </row>
    <row r="285" spans="1:19" x14ac:dyDescent="0.25">
      <c r="A285" s="9">
        <v>9262364</v>
      </c>
      <c r="B285" s="9" t="s">
        <v>316</v>
      </c>
      <c r="C285" s="9" t="s">
        <v>452</v>
      </c>
      <c r="D285" s="10">
        <v>872533.67375641828</v>
      </c>
      <c r="E285" s="30">
        <v>0</v>
      </c>
      <c r="F285" s="30">
        <v>0</v>
      </c>
      <c r="G285" s="10">
        <v>890953.62202872592</v>
      </c>
      <c r="H285" s="30">
        <v>0</v>
      </c>
      <c r="I285" s="30">
        <v>0</v>
      </c>
      <c r="J285" s="29"/>
      <c r="K285" s="10">
        <v>11981.097349211224</v>
      </c>
      <c r="L285" s="10">
        <f t="shared" si="8"/>
        <v>18419.948272307636</v>
      </c>
      <c r="M285" s="23"/>
      <c r="N285" s="10">
        <v>70034.555710387882</v>
      </c>
      <c r="O285" s="10">
        <v>8939.2012877833768</v>
      </c>
      <c r="P285" s="10">
        <f t="shared" si="9"/>
        <v>78973.756998171259</v>
      </c>
      <c r="Q285" s="11"/>
      <c r="R285" s="10">
        <v>90223.579838277394</v>
      </c>
      <c r="S285" s="10">
        <v>87254.554688261866</v>
      </c>
    </row>
    <row r="286" spans="1:19" x14ac:dyDescent="0.25">
      <c r="A286" s="9">
        <v>9262384</v>
      </c>
      <c r="B286" s="9" t="s">
        <v>317</v>
      </c>
      <c r="C286" s="9" t="s">
        <v>452</v>
      </c>
      <c r="D286" s="10">
        <v>762932.37391209498</v>
      </c>
      <c r="E286" s="30">
        <v>10409.173556109574</v>
      </c>
      <c r="F286" s="30">
        <v>0</v>
      </c>
      <c r="G286" s="10">
        <v>768388.50291522779</v>
      </c>
      <c r="H286" s="30">
        <v>0</v>
      </c>
      <c r="I286" s="30">
        <v>0</v>
      </c>
      <c r="J286" s="29"/>
      <c r="K286" s="10" t="s">
        <v>36</v>
      </c>
      <c r="L286" s="10">
        <f t="shared" si="8"/>
        <v>5456.1290031328099</v>
      </c>
      <c r="M286" s="23"/>
      <c r="N286" s="10">
        <v>54725.914229924259</v>
      </c>
      <c r="O286" s="10">
        <v>7101.0052629974452</v>
      </c>
      <c r="P286" s="10">
        <f t="shared" si="9"/>
        <v>61826.919492921705</v>
      </c>
      <c r="Q286" s="11"/>
      <c r="R286" s="10">
        <v>70253.681942302763</v>
      </c>
      <c r="S286" s="10">
        <v>67580.904602920607</v>
      </c>
    </row>
    <row r="287" spans="1:19" x14ac:dyDescent="0.25">
      <c r="A287" s="9">
        <v>9262393</v>
      </c>
      <c r="B287" s="9" t="s">
        <v>318</v>
      </c>
      <c r="C287" s="9" t="s">
        <v>463</v>
      </c>
      <c r="D287" s="10">
        <v>956141.49169075466</v>
      </c>
      <c r="E287" s="30">
        <v>0</v>
      </c>
      <c r="F287" s="30">
        <v>0</v>
      </c>
      <c r="G287" s="10">
        <v>976243.85050765146</v>
      </c>
      <c r="H287" s="30">
        <v>0</v>
      </c>
      <c r="I287" s="30">
        <v>0</v>
      </c>
      <c r="J287" s="29"/>
      <c r="K287" s="10">
        <v>13075.406856386573</v>
      </c>
      <c r="L287" s="10">
        <f t="shared" si="8"/>
        <v>20102.358816896798</v>
      </c>
      <c r="M287" s="23"/>
      <c r="N287" s="10">
        <v>95184.993820245814</v>
      </c>
      <c r="O287" s="10">
        <v>13698.576958588907</v>
      </c>
      <c r="P287" s="10">
        <f t="shared" si="9"/>
        <v>108883.57077883472</v>
      </c>
      <c r="Q287" s="11"/>
      <c r="R287" s="10">
        <v>125960.15500963134</v>
      </c>
      <c r="S287" s="10">
        <v>120994.30065589536</v>
      </c>
    </row>
    <row r="288" spans="1:19" x14ac:dyDescent="0.25">
      <c r="A288" s="9">
        <v>9262395</v>
      </c>
      <c r="B288" s="9" t="s">
        <v>319</v>
      </c>
      <c r="C288" s="9" t="s">
        <v>454</v>
      </c>
      <c r="D288" s="10">
        <v>883827.0711178974</v>
      </c>
      <c r="E288" s="30">
        <v>2900.2387178171148</v>
      </c>
      <c r="F288" s="30">
        <v>0</v>
      </c>
      <c r="G288" s="10">
        <v>899510.39656745619</v>
      </c>
      <c r="H288" s="30">
        <v>0</v>
      </c>
      <c r="I288" s="30">
        <v>0</v>
      </c>
      <c r="J288" s="29"/>
      <c r="K288" s="10">
        <v>9187.2811868601711</v>
      </c>
      <c r="L288" s="10">
        <f t="shared" si="8"/>
        <v>15683.32544955879</v>
      </c>
      <c r="M288" s="23"/>
      <c r="N288" s="10">
        <v>61985.833230368247</v>
      </c>
      <c r="O288" s="10">
        <v>7022.9527777423718</v>
      </c>
      <c r="P288" s="10">
        <f t="shared" si="9"/>
        <v>69008.786008110619</v>
      </c>
      <c r="Q288" s="11"/>
      <c r="R288" s="10">
        <v>78081.298227458756</v>
      </c>
      <c r="S288" s="10">
        <v>76067.617232333025</v>
      </c>
    </row>
    <row r="289" spans="1:19" x14ac:dyDescent="0.25">
      <c r="A289" s="9">
        <v>9262402</v>
      </c>
      <c r="B289" s="9" t="s">
        <v>320</v>
      </c>
      <c r="C289" s="9" t="s">
        <v>472</v>
      </c>
      <c r="D289" s="10">
        <v>1558731.2575446672</v>
      </c>
      <c r="E289" s="30">
        <v>0</v>
      </c>
      <c r="F289" s="30">
        <v>0</v>
      </c>
      <c r="G289" s="10">
        <v>1591643.7667977617</v>
      </c>
      <c r="H289" s="30">
        <v>0</v>
      </c>
      <c r="I289" s="30">
        <v>0</v>
      </c>
      <c r="J289" s="29"/>
      <c r="K289" s="10">
        <v>21407.659323396161</v>
      </c>
      <c r="L289" s="10">
        <f t="shared" si="8"/>
        <v>32912.509253094438</v>
      </c>
      <c r="M289" s="23"/>
      <c r="N289" s="10">
        <v>180441.58025637537</v>
      </c>
      <c r="O289" s="10">
        <v>31218.249068034318</v>
      </c>
      <c r="P289" s="10">
        <f t="shared" si="9"/>
        <v>211659.82932440969</v>
      </c>
      <c r="Q289" s="11"/>
      <c r="R289" s="10">
        <v>248099.61544342319</v>
      </c>
      <c r="S289" s="10">
        <v>234401.0772813333</v>
      </c>
    </row>
    <row r="290" spans="1:19" x14ac:dyDescent="0.25">
      <c r="A290" s="9">
        <v>9262406</v>
      </c>
      <c r="B290" s="9" t="s">
        <v>321</v>
      </c>
      <c r="C290" s="9" t="s">
        <v>480</v>
      </c>
      <c r="D290" s="10">
        <v>1262591.7931975794</v>
      </c>
      <c r="E290" s="30">
        <v>7918.3003579176029</v>
      </c>
      <c r="F290" s="30">
        <v>0</v>
      </c>
      <c r="G290" s="10">
        <v>1281134.5184309371</v>
      </c>
      <c r="H290" s="30">
        <v>0</v>
      </c>
      <c r="I290" s="30">
        <v>0</v>
      </c>
      <c r="J290" s="29"/>
      <c r="K290" s="10">
        <v>9293.0467578426469</v>
      </c>
      <c r="L290" s="10">
        <f t="shared" si="8"/>
        <v>18542.725233357633</v>
      </c>
      <c r="M290" s="23"/>
      <c r="N290" s="10">
        <v>155693.68598009093</v>
      </c>
      <c r="O290" s="10">
        <v>28918.997279123025</v>
      </c>
      <c r="P290" s="10">
        <f t="shared" si="9"/>
        <v>184612.68325921395</v>
      </c>
      <c r="Q290" s="11"/>
      <c r="R290" s="10">
        <v>217253.37638438388</v>
      </c>
      <c r="S290" s="10">
        <v>203623.68249557671</v>
      </c>
    </row>
    <row r="291" spans="1:19" x14ac:dyDescent="0.25">
      <c r="A291" s="9">
        <v>9262412</v>
      </c>
      <c r="B291" s="9" t="s">
        <v>322</v>
      </c>
      <c r="C291" s="9" t="s">
        <v>475</v>
      </c>
      <c r="D291" s="10">
        <v>273414.55377560959</v>
      </c>
      <c r="E291" s="30">
        <v>0</v>
      </c>
      <c r="F291" s="30">
        <v>0</v>
      </c>
      <c r="G291" s="10">
        <v>279174.70545090584</v>
      </c>
      <c r="H291" s="30">
        <v>0</v>
      </c>
      <c r="I291" s="30">
        <v>0</v>
      </c>
      <c r="J291" s="29"/>
      <c r="K291" s="10">
        <v>3746.6412471797667</v>
      </c>
      <c r="L291" s="10">
        <f t="shared" si="8"/>
        <v>5760.1516752962489</v>
      </c>
      <c r="M291" s="23"/>
      <c r="N291" s="10">
        <v>20204.071550204397</v>
      </c>
      <c r="O291" s="10">
        <v>1918.2135421202038</v>
      </c>
      <c r="P291" s="10">
        <f t="shared" si="9"/>
        <v>22122.285092324601</v>
      </c>
      <c r="Q291" s="11"/>
      <c r="R291" s="10">
        <v>24496.989946757974</v>
      </c>
      <c r="S291" s="10">
        <v>23975.408032836232</v>
      </c>
    </row>
    <row r="292" spans="1:19" x14ac:dyDescent="0.25">
      <c r="A292" s="9">
        <v>9262413</v>
      </c>
      <c r="B292" s="9" t="s">
        <v>323</v>
      </c>
      <c r="C292" s="9" t="s">
        <v>463</v>
      </c>
      <c r="D292" s="10">
        <v>1113771.3312473346</v>
      </c>
      <c r="E292" s="30">
        <v>10092.66169835586</v>
      </c>
      <c r="F292" s="30">
        <v>0</v>
      </c>
      <c r="G292" s="10">
        <v>1126934.7130595406</v>
      </c>
      <c r="H292" s="30">
        <v>0</v>
      </c>
      <c r="I292" s="30">
        <v>0</v>
      </c>
      <c r="J292" s="29"/>
      <c r="K292" s="10">
        <v>5034.0323150267359</v>
      </c>
      <c r="L292" s="10">
        <f t="shared" si="8"/>
        <v>13163.381812206004</v>
      </c>
      <c r="M292" s="23"/>
      <c r="N292" s="10">
        <v>109934.50279606051</v>
      </c>
      <c r="O292" s="10">
        <v>15855.777385495632</v>
      </c>
      <c r="P292" s="10">
        <f t="shared" si="9"/>
        <v>125790.28018155614</v>
      </c>
      <c r="Q292" s="11"/>
      <c r="R292" s="10">
        <v>145647.94083341147</v>
      </c>
      <c r="S292" s="10">
        <v>139946.00726206353</v>
      </c>
    </row>
    <row r="293" spans="1:19" x14ac:dyDescent="0.25">
      <c r="A293" s="9">
        <v>9262414</v>
      </c>
      <c r="B293" s="9" t="s">
        <v>324</v>
      </c>
      <c r="C293" s="9" t="s">
        <v>456</v>
      </c>
      <c r="D293" s="10">
        <v>285650.45138359338</v>
      </c>
      <c r="E293" s="30">
        <v>2077.3851160738973</v>
      </c>
      <c r="F293" s="30">
        <v>0</v>
      </c>
      <c r="G293" s="10">
        <v>289571.37375753518</v>
      </c>
      <c r="H293" s="30">
        <v>0</v>
      </c>
      <c r="I293" s="30">
        <v>0</v>
      </c>
      <c r="J293" s="29"/>
      <c r="K293" s="10">
        <v>1824.1625379129546</v>
      </c>
      <c r="L293" s="10">
        <f t="shared" si="8"/>
        <v>3920.9223739418085</v>
      </c>
      <c r="M293" s="23"/>
      <c r="N293" s="10">
        <v>16359.322045880326</v>
      </c>
      <c r="O293" s="10">
        <v>1454.3875851543999</v>
      </c>
      <c r="P293" s="10">
        <f t="shared" si="9"/>
        <v>17813.709631034726</v>
      </c>
      <c r="Q293" s="11"/>
      <c r="R293" s="10">
        <v>19340.722178472122</v>
      </c>
      <c r="S293" s="10">
        <v>18817.332608639419</v>
      </c>
    </row>
    <row r="294" spans="1:19" x14ac:dyDescent="0.25">
      <c r="A294" s="9">
        <v>9262419</v>
      </c>
      <c r="B294" s="9" t="s">
        <v>325</v>
      </c>
      <c r="C294" s="9" t="s">
        <v>458</v>
      </c>
      <c r="D294" s="10">
        <v>1340269.4158895388</v>
      </c>
      <c r="E294" s="30">
        <v>0</v>
      </c>
      <c r="F294" s="30">
        <v>0</v>
      </c>
      <c r="G294" s="10">
        <v>1368158.3422190291</v>
      </c>
      <c r="H294" s="30">
        <v>0</v>
      </c>
      <c r="I294" s="30">
        <v>0</v>
      </c>
      <c r="J294" s="29"/>
      <c r="K294" s="10">
        <v>18140.112902539782</v>
      </c>
      <c r="L294" s="10">
        <f t="shared" si="8"/>
        <v>27888.926329490263</v>
      </c>
      <c r="M294" s="23"/>
      <c r="N294" s="10">
        <v>174414.94306682001</v>
      </c>
      <c r="O294" s="10">
        <v>30060.140193326515</v>
      </c>
      <c r="P294" s="10">
        <f t="shared" si="9"/>
        <v>204475.08326014652</v>
      </c>
      <c r="Q294" s="11"/>
      <c r="R294" s="10">
        <v>240333.5746974824</v>
      </c>
      <c r="S294" s="10">
        <v>227599.53227085873</v>
      </c>
    </row>
    <row r="295" spans="1:19" x14ac:dyDescent="0.25">
      <c r="A295" s="9">
        <v>9262426</v>
      </c>
      <c r="B295" s="9" t="s">
        <v>326</v>
      </c>
      <c r="C295" s="9" t="s">
        <v>468</v>
      </c>
      <c r="D295" s="10">
        <v>793008.73195932293</v>
      </c>
      <c r="E295" s="30">
        <v>10977.241590483922</v>
      </c>
      <c r="F295" s="30">
        <v>0</v>
      </c>
      <c r="G295" s="10">
        <v>798454.01045583002</v>
      </c>
      <c r="H295" s="30">
        <v>0</v>
      </c>
      <c r="I295" s="30">
        <v>0</v>
      </c>
      <c r="J295" s="29"/>
      <c r="K295" s="10">
        <v>140.60107631993014</v>
      </c>
      <c r="L295" s="10">
        <f t="shared" si="8"/>
        <v>5445.2784965070896</v>
      </c>
      <c r="M295" s="23"/>
      <c r="N295" s="10">
        <v>44484.628821169928</v>
      </c>
      <c r="O295" s="10">
        <v>4770.7832663362642</v>
      </c>
      <c r="P295" s="10">
        <f t="shared" si="9"/>
        <v>49255.412087506193</v>
      </c>
      <c r="Q295" s="11"/>
      <c r="R295" s="10">
        <v>54887.58165902138</v>
      </c>
      <c r="S295" s="10">
        <v>53280.829600990648</v>
      </c>
    </row>
    <row r="296" spans="1:19" x14ac:dyDescent="0.25">
      <c r="A296" s="9">
        <v>9262427</v>
      </c>
      <c r="B296" s="9" t="s">
        <v>327</v>
      </c>
      <c r="C296" s="9" t="s">
        <v>469</v>
      </c>
      <c r="D296" s="10">
        <v>1829851.6268560432</v>
      </c>
      <c r="E296" s="30">
        <v>1047.2268560433467</v>
      </c>
      <c r="F296" s="30">
        <v>27791.556901811622</v>
      </c>
      <c r="G296" s="10">
        <v>1838966.8015701135</v>
      </c>
      <c r="H296" s="30">
        <v>0</v>
      </c>
      <c r="I296" s="30">
        <v>0</v>
      </c>
      <c r="J296" s="29"/>
      <c r="K296" s="10">
        <v>76.83370335563086</v>
      </c>
      <c r="L296" s="10">
        <f t="shared" si="8"/>
        <v>9115.1747140702792</v>
      </c>
      <c r="M296" s="23"/>
      <c r="N296" s="10">
        <v>149562.05431798261</v>
      </c>
      <c r="O296" s="10">
        <v>22895.656139889557</v>
      </c>
      <c r="P296" s="10">
        <f t="shared" si="9"/>
        <v>172457.71045787216</v>
      </c>
      <c r="Q296" s="11"/>
      <c r="R296" s="10">
        <v>199520.69084333969</v>
      </c>
      <c r="S296" s="10">
        <v>190125.33848524568</v>
      </c>
    </row>
    <row r="297" spans="1:19" x14ac:dyDescent="0.25">
      <c r="A297" s="9">
        <v>9263000</v>
      </c>
      <c r="B297" s="9" t="s">
        <v>328</v>
      </c>
      <c r="C297" s="9" t="s">
        <v>453</v>
      </c>
      <c r="D297" s="10">
        <v>980758.20903959614</v>
      </c>
      <c r="E297" s="30">
        <v>0</v>
      </c>
      <c r="F297" s="30">
        <v>0</v>
      </c>
      <c r="G297" s="10">
        <v>1001466.7009042967</v>
      </c>
      <c r="H297" s="30">
        <v>0</v>
      </c>
      <c r="I297" s="30">
        <v>0</v>
      </c>
      <c r="J297" s="29"/>
      <c r="K297" s="10">
        <v>13469.660897980561</v>
      </c>
      <c r="L297" s="10">
        <f t="shared" si="8"/>
        <v>20708.491864700569</v>
      </c>
      <c r="M297" s="23"/>
      <c r="N297" s="10">
        <v>85493.116939765838</v>
      </c>
      <c r="O297" s="10">
        <v>12757.230947225136</v>
      </c>
      <c r="P297" s="10">
        <f t="shared" si="9"/>
        <v>98250.347886990974</v>
      </c>
      <c r="Q297" s="11"/>
      <c r="R297" s="10">
        <v>113286.29945980929</v>
      </c>
      <c r="S297" s="10">
        <v>108084.19337998707</v>
      </c>
    </row>
    <row r="298" spans="1:19" x14ac:dyDescent="0.25">
      <c r="A298" s="9">
        <v>9263001</v>
      </c>
      <c r="B298" s="9" t="s">
        <v>329</v>
      </c>
      <c r="C298" s="9" t="s">
        <v>453</v>
      </c>
      <c r="D298" s="10">
        <v>621637.9</v>
      </c>
      <c r="E298" s="30">
        <v>4989.6223122460469</v>
      </c>
      <c r="F298" s="30">
        <v>0</v>
      </c>
      <c r="G298" s="10">
        <v>629658.454119751</v>
      </c>
      <c r="H298" s="30">
        <v>0</v>
      </c>
      <c r="I298" s="30">
        <v>0</v>
      </c>
      <c r="J298" s="29"/>
      <c r="K298" s="10">
        <v>3472.7353479278972</v>
      </c>
      <c r="L298" s="10">
        <f t="shared" si="8"/>
        <v>8020.5541197509738</v>
      </c>
      <c r="M298" s="23"/>
      <c r="N298" s="10">
        <v>47328.810932522356</v>
      </c>
      <c r="O298" s="10">
        <v>5492.0530925731509</v>
      </c>
      <c r="P298" s="10">
        <f t="shared" si="9"/>
        <v>52820.864025095507</v>
      </c>
      <c r="Q298" s="11"/>
      <c r="R298" s="10">
        <v>59863.055375326163</v>
      </c>
      <c r="S298" s="10">
        <v>58227.852782040514</v>
      </c>
    </row>
    <row r="299" spans="1:19" x14ac:dyDescent="0.25">
      <c r="A299" s="9">
        <v>9263014</v>
      </c>
      <c r="B299" s="9" t="s">
        <v>330</v>
      </c>
      <c r="C299" s="9" t="s">
        <v>466</v>
      </c>
      <c r="D299" s="10">
        <v>1066708.1684755895</v>
      </c>
      <c r="E299" s="30">
        <v>28157.964946761487</v>
      </c>
      <c r="F299" s="30">
        <v>0</v>
      </c>
      <c r="G299" s="10">
        <v>1066646.1424518391</v>
      </c>
      <c r="H299" s="30">
        <v>6182.1052001549724</v>
      </c>
      <c r="I299" s="30">
        <v>0</v>
      </c>
      <c r="J299" s="29"/>
      <c r="K299" s="10" t="s">
        <v>36</v>
      </c>
      <c r="L299" s="10">
        <f t="shared" si="8"/>
        <v>-62.026023750426248</v>
      </c>
      <c r="M299" s="23"/>
      <c r="N299" s="10">
        <v>93442.908334834967</v>
      </c>
      <c r="O299" s="10">
        <v>13724.042135825061</v>
      </c>
      <c r="P299" s="10">
        <f t="shared" si="9"/>
        <v>107166.95047066003</v>
      </c>
      <c r="Q299" s="11"/>
      <c r="R299" s="10">
        <v>123693.26916198758</v>
      </c>
      <c r="S299" s="10">
        <v>118335.79926244002</v>
      </c>
    </row>
    <row r="300" spans="1:19" x14ac:dyDescent="0.25">
      <c r="A300" s="9">
        <v>9263016</v>
      </c>
      <c r="B300" s="9" t="s">
        <v>331</v>
      </c>
      <c r="C300" s="9" t="s">
        <v>466</v>
      </c>
      <c r="D300" s="10">
        <v>741545.57745359035</v>
      </c>
      <c r="E300" s="30">
        <v>0</v>
      </c>
      <c r="F300" s="30">
        <v>0</v>
      </c>
      <c r="G300" s="10">
        <v>757179.69886682765</v>
      </c>
      <c r="H300" s="30">
        <v>0</v>
      </c>
      <c r="I300" s="30">
        <v>0</v>
      </c>
      <c r="J300" s="29"/>
      <c r="K300" s="10">
        <v>10169.080165278749</v>
      </c>
      <c r="L300" s="10">
        <f t="shared" si="8"/>
        <v>15634.121413237299</v>
      </c>
      <c r="M300" s="23"/>
      <c r="N300" s="10">
        <v>64359.058608280116</v>
      </c>
      <c r="O300" s="10">
        <v>9547.2159416179638</v>
      </c>
      <c r="P300" s="10">
        <f t="shared" si="9"/>
        <v>73906.27454989808</v>
      </c>
      <c r="Q300" s="11"/>
      <c r="R300" s="10">
        <v>85005.621929838075</v>
      </c>
      <c r="S300" s="10">
        <v>81035.358646582667</v>
      </c>
    </row>
    <row r="301" spans="1:19" x14ac:dyDescent="0.25">
      <c r="A301" s="9">
        <v>9263026</v>
      </c>
      <c r="B301" s="9" t="s">
        <v>332</v>
      </c>
      <c r="C301" s="9" t="s">
        <v>466</v>
      </c>
      <c r="D301" s="10">
        <v>934785.65215002373</v>
      </c>
      <c r="E301" s="30">
        <v>0</v>
      </c>
      <c r="F301" s="30">
        <v>0</v>
      </c>
      <c r="G301" s="10">
        <v>954519.75025583711</v>
      </c>
      <c r="H301" s="30">
        <v>0</v>
      </c>
      <c r="I301" s="30">
        <v>0</v>
      </c>
      <c r="J301" s="29"/>
      <c r="K301" s="10">
        <v>12835.874835766503</v>
      </c>
      <c r="L301" s="10">
        <f t="shared" si="8"/>
        <v>19734.098105813377</v>
      </c>
      <c r="M301" s="23"/>
      <c r="N301" s="10">
        <v>78548.756084274049</v>
      </c>
      <c r="O301" s="10">
        <v>10547.817515400544</v>
      </c>
      <c r="P301" s="10">
        <f t="shared" si="9"/>
        <v>89096.573599674593</v>
      </c>
      <c r="Q301" s="11"/>
      <c r="R301" s="10">
        <v>102193.55324003952</v>
      </c>
      <c r="S301" s="10">
        <v>98480.421509590888</v>
      </c>
    </row>
    <row r="302" spans="1:19" x14ac:dyDescent="0.25">
      <c r="A302" s="9">
        <v>9263037</v>
      </c>
      <c r="B302" s="9" t="s">
        <v>333</v>
      </c>
      <c r="C302" s="9" t="s">
        <v>453</v>
      </c>
      <c r="D302" s="10">
        <v>409827.21843991685</v>
      </c>
      <c r="E302" s="30">
        <v>7142.8189432394811</v>
      </c>
      <c r="F302" s="30">
        <v>0</v>
      </c>
      <c r="G302" s="10">
        <v>411144.17656322662</v>
      </c>
      <c r="H302" s="30">
        <v>0</v>
      </c>
      <c r="I302" s="30">
        <v>0</v>
      </c>
      <c r="J302" s="29"/>
      <c r="K302" s="10">
        <v>671.49519529362442</v>
      </c>
      <c r="L302" s="10">
        <f t="shared" si="8"/>
        <v>1316.9581233097706</v>
      </c>
      <c r="M302" s="23"/>
      <c r="N302" s="10">
        <v>29306.1541520108</v>
      </c>
      <c r="O302" s="10">
        <v>3001.4152865064316</v>
      </c>
      <c r="P302" s="10">
        <f t="shared" si="9"/>
        <v>32307.569438517232</v>
      </c>
      <c r="Q302" s="11"/>
      <c r="R302" s="10">
        <v>36177.47772474699</v>
      </c>
      <c r="S302" s="10">
        <v>35387.667062815643</v>
      </c>
    </row>
    <row r="303" spans="1:19" x14ac:dyDescent="0.25">
      <c r="A303" s="9">
        <v>9263045</v>
      </c>
      <c r="B303" s="9" t="s">
        <v>334</v>
      </c>
      <c r="C303" s="9" t="s">
        <v>453</v>
      </c>
      <c r="D303" s="10">
        <v>271544.33509113244</v>
      </c>
      <c r="E303" s="30">
        <v>496.03413123820798</v>
      </c>
      <c r="F303" s="30">
        <v>0</v>
      </c>
      <c r="G303" s="10">
        <v>276676.86162688764</v>
      </c>
      <c r="H303" s="30">
        <v>0</v>
      </c>
      <c r="I303" s="30">
        <v>0</v>
      </c>
      <c r="J303" s="29"/>
      <c r="K303" s="10">
        <v>3165.0148733657552</v>
      </c>
      <c r="L303" s="10">
        <f t="shared" si="8"/>
        <v>5132.526535755198</v>
      </c>
      <c r="M303" s="23"/>
      <c r="N303" s="10">
        <v>14164.363299816787</v>
      </c>
      <c r="O303" s="10">
        <v>925.75824234092033</v>
      </c>
      <c r="P303" s="10">
        <f t="shared" si="9"/>
        <v>15090.121542157707</v>
      </c>
      <c r="Q303" s="11"/>
      <c r="R303" s="10">
        <v>16088.95290932068</v>
      </c>
      <c r="S303" s="10">
        <v>15871.032563511431</v>
      </c>
    </row>
    <row r="304" spans="1:19" x14ac:dyDescent="0.25">
      <c r="A304" s="9">
        <v>9263053</v>
      </c>
      <c r="B304" s="9" t="s">
        <v>335</v>
      </c>
      <c r="C304" s="9" t="s">
        <v>453</v>
      </c>
      <c r="D304" s="10">
        <v>862433.93984917202</v>
      </c>
      <c r="E304" s="30">
        <v>0</v>
      </c>
      <c r="F304" s="30">
        <v>0</v>
      </c>
      <c r="G304" s="10">
        <v>880627.13143501768</v>
      </c>
      <c r="H304" s="30">
        <v>0</v>
      </c>
      <c r="I304" s="30">
        <v>0</v>
      </c>
      <c r="J304" s="29"/>
      <c r="K304" s="10">
        <v>11833.605407598661</v>
      </c>
      <c r="L304" s="10">
        <f t="shared" si="8"/>
        <v>18193.191585845663</v>
      </c>
      <c r="M304" s="23"/>
      <c r="N304" s="10">
        <v>75782.722197950294</v>
      </c>
      <c r="O304" s="10">
        <v>10856.852969753265</v>
      </c>
      <c r="P304" s="10">
        <f t="shared" si="9"/>
        <v>86639.575167703559</v>
      </c>
      <c r="Q304" s="11"/>
      <c r="R304" s="10">
        <v>99668.438766041741</v>
      </c>
      <c r="S304" s="10">
        <v>95454.331012464521</v>
      </c>
    </row>
    <row r="305" spans="1:19" x14ac:dyDescent="0.25">
      <c r="A305" s="9">
        <v>9263054</v>
      </c>
      <c r="B305" s="9" t="s">
        <v>336</v>
      </c>
      <c r="C305" s="9" t="s">
        <v>468</v>
      </c>
      <c r="D305" s="10">
        <v>560659.18845410272</v>
      </c>
      <c r="E305" s="30">
        <v>5539.5554307485309</v>
      </c>
      <c r="F305" s="30">
        <v>0</v>
      </c>
      <c r="G305" s="10">
        <v>566826.7602199323</v>
      </c>
      <c r="H305" s="30">
        <v>0</v>
      </c>
      <c r="I305" s="30">
        <v>0</v>
      </c>
      <c r="J305" s="29"/>
      <c r="K305" s="10">
        <v>2075.2450316757895</v>
      </c>
      <c r="L305" s="10">
        <f t="shared" si="8"/>
        <v>6167.5717658295762</v>
      </c>
      <c r="M305" s="23"/>
      <c r="N305" s="10">
        <v>38734.882342878896</v>
      </c>
      <c r="O305" s="10">
        <v>4916.4834351060636</v>
      </c>
      <c r="P305" s="10">
        <f t="shared" si="9"/>
        <v>43651.36577798496</v>
      </c>
      <c r="Q305" s="11"/>
      <c r="R305" s="10">
        <v>49365.364238569266</v>
      </c>
      <c r="S305" s="10">
        <v>47468.812244260713</v>
      </c>
    </row>
    <row r="306" spans="1:19" x14ac:dyDescent="0.25">
      <c r="A306" s="9">
        <v>9263056</v>
      </c>
      <c r="B306" s="9" t="s">
        <v>337</v>
      </c>
      <c r="C306" s="9" t="s">
        <v>466</v>
      </c>
      <c r="D306" s="10">
        <v>989525.77565968758</v>
      </c>
      <c r="E306" s="30">
        <v>0</v>
      </c>
      <c r="F306" s="30">
        <v>0</v>
      </c>
      <c r="G306" s="10">
        <v>1010404.1009643734</v>
      </c>
      <c r="H306" s="30">
        <v>0</v>
      </c>
      <c r="I306" s="30">
        <v>0</v>
      </c>
      <c r="J306" s="29"/>
      <c r="K306" s="10">
        <v>13580.127602204331</v>
      </c>
      <c r="L306" s="10">
        <f t="shared" si="8"/>
        <v>20878.325304685859</v>
      </c>
      <c r="M306" s="23"/>
      <c r="N306" s="10">
        <v>77829.827589334542</v>
      </c>
      <c r="O306" s="10">
        <v>9722.4351897001179</v>
      </c>
      <c r="P306" s="10">
        <f t="shared" si="9"/>
        <v>87552.26277903466</v>
      </c>
      <c r="Q306" s="11"/>
      <c r="R306" s="10">
        <v>99954.198027513077</v>
      </c>
      <c r="S306" s="10">
        <v>96863.959530543725</v>
      </c>
    </row>
    <row r="307" spans="1:19" x14ac:dyDescent="0.25">
      <c r="A307" s="9">
        <v>9263068</v>
      </c>
      <c r="B307" s="9" t="s">
        <v>338</v>
      </c>
      <c r="C307" s="9" t="s">
        <v>453</v>
      </c>
      <c r="D307" s="10">
        <v>381838.66675827536</v>
      </c>
      <c r="E307" s="30">
        <v>0</v>
      </c>
      <c r="F307" s="30">
        <v>0</v>
      </c>
      <c r="G307" s="10">
        <v>389659.44091378548</v>
      </c>
      <c r="H307" s="30">
        <v>0</v>
      </c>
      <c r="I307" s="30">
        <v>0</v>
      </c>
      <c r="J307" s="29"/>
      <c r="K307" s="10">
        <v>5086.9554636172252</v>
      </c>
      <c r="L307" s="10">
        <f t="shared" si="8"/>
        <v>7820.7741555101238</v>
      </c>
      <c r="M307" s="23"/>
      <c r="N307" s="10">
        <v>29184.745083646361</v>
      </c>
      <c r="O307" s="10">
        <v>3261.2929347435602</v>
      </c>
      <c r="P307" s="10">
        <f t="shared" si="9"/>
        <v>32446.038018389921</v>
      </c>
      <c r="Q307" s="11"/>
      <c r="R307" s="10">
        <v>36517.843562049835</v>
      </c>
      <c r="S307" s="10">
        <v>35513.001098015928</v>
      </c>
    </row>
    <row r="308" spans="1:19" x14ac:dyDescent="0.25">
      <c r="A308" s="9">
        <v>9263078</v>
      </c>
      <c r="B308" s="9" t="s">
        <v>339</v>
      </c>
      <c r="C308" s="9" t="s">
        <v>468</v>
      </c>
      <c r="D308" s="10">
        <v>585691.57898912416</v>
      </c>
      <c r="E308" s="30">
        <v>0</v>
      </c>
      <c r="F308" s="30">
        <v>0</v>
      </c>
      <c r="G308" s="10">
        <v>598043.50927271741</v>
      </c>
      <c r="H308" s="30">
        <v>0</v>
      </c>
      <c r="I308" s="30">
        <v>0</v>
      </c>
      <c r="J308" s="29"/>
      <c r="K308" s="10">
        <v>8034.2070993157104</v>
      </c>
      <c r="L308" s="10">
        <f t="shared" si="8"/>
        <v>12351.930283593247</v>
      </c>
      <c r="M308" s="23"/>
      <c r="N308" s="10">
        <v>37088.557364371489</v>
      </c>
      <c r="O308" s="10">
        <v>5048.9463228020322</v>
      </c>
      <c r="P308" s="10">
        <f t="shared" si="9"/>
        <v>42137.503687173521</v>
      </c>
      <c r="Q308" s="11"/>
      <c r="R308" s="10">
        <v>47523.335106938859</v>
      </c>
      <c r="S308" s="10">
        <v>45229.613614561473</v>
      </c>
    </row>
    <row r="309" spans="1:19" x14ac:dyDescent="0.25">
      <c r="A309" s="9">
        <v>9263079</v>
      </c>
      <c r="B309" s="9" t="s">
        <v>340</v>
      </c>
      <c r="C309" s="9" t="s">
        <v>453</v>
      </c>
      <c r="D309" s="10">
        <v>270644.63586871943</v>
      </c>
      <c r="E309" s="30">
        <v>63.303689353440859</v>
      </c>
      <c r="F309" s="30">
        <v>0</v>
      </c>
      <c r="G309" s="10">
        <v>276125.96084156784</v>
      </c>
      <c r="H309" s="30">
        <v>0</v>
      </c>
      <c r="I309" s="30">
        <v>0</v>
      </c>
      <c r="J309" s="29"/>
      <c r="K309" s="10">
        <v>3543.1524626943865</v>
      </c>
      <c r="L309" s="10">
        <f t="shared" si="8"/>
        <v>5481.3249728484079</v>
      </c>
      <c r="M309" s="23"/>
      <c r="N309" s="10">
        <v>22990.900102353997</v>
      </c>
      <c r="O309" s="10">
        <v>2348.7664379971757</v>
      </c>
      <c r="P309" s="10">
        <f t="shared" si="9"/>
        <v>25339.666540351172</v>
      </c>
      <c r="Q309" s="11"/>
      <c r="R309" s="10">
        <v>28194.643791965947</v>
      </c>
      <c r="S309" s="10">
        <v>27479.393377909702</v>
      </c>
    </row>
    <row r="310" spans="1:19" x14ac:dyDescent="0.25">
      <c r="A310" s="9">
        <v>9263083</v>
      </c>
      <c r="B310" s="9" t="s">
        <v>341</v>
      </c>
      <c r="C310" s="9" t="s">
        <v>453</v>
      </c>
      <c r="D310" s="10">
        <v>533966.15817123058</v>
      </c>
      <c r="E310" s="30">
        <v>0</v>
      </c>
      <c r="F310" s="30">
        <v>0</v>
      </c>
      <c r="G310" s="10">
        <v>545268.50959520228</v>
      </c>
      <c r="H310" s="30">
        <v>0</v>
      </c>
      <c r="I310" s="30">
        <v>0</v>
      </c>
      <c r="J310" s="29"/>
      <c r="K310" s="10">
        <v>7351.5175332594663</v>
      </c>
      <c r="L310" s="10">
        <f t="shared" si="8"/>
        <v>11302.351423971704</v>
      </c>
      <c r="M310" s="23"/>
      <c r="N310" s="10">
        <v>43099.409236258325</v>
      </c>
      <c r="O310" s="10">
        <v>5289.1301650612077</v>
      </c>
      <c r="P310" s="10">
        <f t="shared" si="9"/>
        <v>48388.539401319533</v>
      </c>
      <c r="Q310" s="11"/>
      <c r="R310" s="10">
        <v>54868.900295774976</v>
      </c>
      <c r="S310" s="10">
        <v>53056.343288204531</v>
      </c>
    </row>
    <row r="311" spans="1:19" x14ac:dyDescent="0.25">
      <c r="A311" s="9">
        <v>9263106</v>
      </c>
      <c r="B311" s="9" t="s">
        <v>342</v>
      </c>
      <c r="C311" s="9" t="s">
        <v>466</v>
      </c>
      <c r="D311" s="10">
        <v>929710.5114632136</v>
      </c>
      <c r="E311" s="30">
        <v>0</v>
      </c>
      <c r="F311" s="30">
        <v>0</v>
      </c>
      <c r="G311" s="10">
        <v>949207.52965674654</v>
      </c>
      <c r="H311" s="30">
        <v>0</v>
      </c>
      <c r="I311" s="30">
        <v>0</v>
      </c>
      <c r="J311" s="29"/>
      <c r="K311" s="10">
        <v>12681.668240471976</v>
      </c>
      <c r="L311" s="10">
        <f t="shared" si="8"/>
        <v>19497.018193532946</v>
      </c>
      <c r="M311" s="23"/>
      <c r="N311" s="10">
        <v>88364.289877306815</v>
      </c>
      <c r="O311" s="10">
        <v>12693.92131483242</v>
      </c>
      <c r="P311" s="10">
        <f t="shared" si="9"/>
        <v>101058.21119213924</v>
      </c>
      <c r="Q311" s="11"/>
      <c r="R311" s="10">
        <v>116681.09541766632</v>
      </c>
      <c r="S311" s="10">
        <v>111969.13541555095</v>
      </c>
    </row>
    <row r="312" spans="1:19" x14ac:dyDescent="0.25">
      <c r="A312" s="9">
        <v>9263107</v>
      </c>
      <c r="B312" s="9" t="s">
        <v>343</v>
      </c>
      <c r="C312" s="9" t="s">
        <v>481</v>
      </c>
      <c r="D312" s="10">
        <v>675816.09917861654</v>
      </c>
      <c r="E312" s="30">
        <v>47319.93904768175</v>
      </c>
      <c r="F312" s="30">
        <v>0</v>
      </c>
      <c r="G312" s="10">
        <v>676438.06929961394</v>
      </c>
      <c r="H312" s="30">
        <v>36796.872699977015</v>
      </c>
      <c r="I312" s="30">
        <v>0</v>
      </c>
      <c r="J312" s="29"/>
      <c r="K312" s="10">
        <v>404.55513000395149</v>
      </c>
      <c r="L312" s="10">
        <f t="shared" si="8"/>
        <v>621.97012099740095</v>
      </c>
      <c r="M312" s="23"/>
      <c r="N312" s="10">
        <v>52674.33879416417</v>
      </c>
      <c r="O312" s="10">
        <v>6501.1403803423527</v>
      </c>
      <c r="P312" s="10">
        <f t="shared" si="9"/>
        <v>59175.479174506523</v>
      </c>
      <c r="Q312" s="11"/>
      <c r="R312" s="10">
        <v>66954.665797480338</v>
      </c>
      <c r="S312" s="10">
        <v>64453.94122789651</v>
      </c>
    </row>
    <row r="313" spans="1:19" x14ac:dyDescent="0.25">
      <c r="A313" s="9">
        <v>9263114</v>
      </c>
      <c r="B313" s="9" t="s">
        <v>344</v>
      </c>
      <c r="C313" s="9" t="s">
        <v>468</v>
      </c>
      <c r="D313" s="10">
        <v>539830.78155576356</v>
      </c>
      <c r="E313" s="30">
        <v>1212.6388790407873</v>
      </c>
      <c r="F313" s="30">
        <v>0</v>
      </c>
      <c r="G313" s="10">
        <v>549997.72920545586</v>
      </c>
      <c r="H313" s="30">
        <v>0</v>
      </c>
      <c r="I313" s="30">
        <v>0</v>
      </c>
      <c r="J313" s="29"/>
      <c r="K313" s="10">
        <v>6189.1155655954499</v>
      </c>
      <c r="L313" s="10">
        <f t="shared" si="8"/>
        <v>10166.947649692302</v>
      </c>
      <c r="M313" s="23"/>
      <c r="N313" s="10">
        <v>37998.484310447333</v>
      </c>
      <c r="O313" s="10">
        <v>5385.7167021421119</v>
      </c>
      <c r="P313" s="10">
        <f t="shared" si="9"/>
        <v>43384.201012589445</v>
      </c>
      <c r="Q313" s="11"/>
      <c r="R313" s="10">
        <v>49253.485660463906</v>
      </c>
      <c r="S313" s="10">
        <v>46835.79410582906</v>
      </c>
    </row>
    <row r="314" spans="1:19" x14ac:dyDescent="0.25">
      <c r="A314" s="9">
        <v>9263123</v>
      </c>
      <c r="B314" s="9" t="s">
        <v>345</v>
      </c>
      <c r="C314" s="9" t="s">
        <v>466</v>
      </c>
      <c r="D314" s="10">
        <v>492925.15103215224</v>
      </c>
      <c r="E314" s="30">
        <v>2461.2543635849397</v>
      </c>
      <c r="F314" s="30">
        <v>0</v>
      </c>
      <c r="G314" s="10">
        <v>500833.95346251153</v>
      </c>
      <c r="H314" s="30">
        <v>0</v>
      </c>
      <c r="I314" s="30">
        <v>0</v>
      </c>
      <c r="J314" s="29"/>
      <c r="K314" s="10">
        <v>4283.8601247050101</v>
      </c>
      <c r="L314" s="10">
        <f t="shared" si="8"/>
        <v>7908.8024303592974</v>
      </c>
      <c r="M314" s="23"/>
      <c r="N314" s="10">
        <v>45505.443417987641</v>
      </c>
      <c r="O314" s="10">
        <v>6258.8452495101519</v>
      </c>
      <c r="P314" s="10">
        <f t="shared" si="9"/>
        <v>51764.288667497793</v>
      </c>
      <c r="Q314" s="11"/>
      <c r="R314" s="10">
        <v>59364.926780166468</v>
      </c>
      <c r="S314" s="10">
        <v>57035.002604030946</v>
      </c>
    </row>
    <row r="315" spans="1:19" x14ac:dyDescent="0.25">
      <c r="A315" s="9">
        <v>9263125</v>
      </c>
      <c r="B315" s="9" t="s">
        <v>346</v>
      </c>
      <c r="C315" s="9" t="s">
        <v>453</v>
      </c>
      <c r="D315" s="10">
        <v>904984.35504377226</v>
      </c>
      <c r="E315" s="30">
        <v>9832.7361168408934</v>
      </c>
      <c r="F315" s="30">
        <v>0</v>
      </c>
      <c r="G315" s="10">
        <v>914043.02493870747</v>
      </c>
      <c r="H315" s="30">
        <v>0</v>
      </c>
      <c r="I315" s="30">
        <v>0</v>
      </c>
      <c r="J315" s="29"/>
      <c r="K315" s="10">
        <v>2455.0168748893775</v>
      </c>
      <c r="L315" s="10">
        <f t="shared" si="8"/>
        <v>9058.669894935214</v>
      </c>
      <c r="M315" s="23"/>
      <c r="N315" s="10">
        <v>61717.038458584437</v>
      </c>
      <c r="O315" s="10">
        <v>7773.2235039864536</v>
      </c>
      <c r="P315" s="10">
        <f t="shared" si="9"/>
        <v>69490.26196257089</v>
      </c>
      <c r="Q315" s="11"/>
      <c r="R315" s="10">
        <v>78796.524951886982</v>
      </c>
      <c r="S315" s="10">
        <v>75965.514411205848</v>
      </c>
    </row>
    <row r="316" spans="1:19" x14ac:dyDescent="0.25">
      <c r="A316" s="9">
        <v>9263137</v>
      </c>
      <c r="B316" s="9" t="s">
        <v>347</v>
      </c>
      <c r="C316" s="9" t="s">
        <v>466</v>
      </c>
      <c r="D316" s="10">
        <v>351436.6177624095</v>
      </c>
      <c r="E316" s="30">
        <v>2334.2266000329009</v>
      </c>
      <c r="F316" s="30">
        <v>0</v>
      </c>
      <c r="G316" s="10">
        <v>356483.8891765154</v>
      </c>
      <c r="H316" s="30">
        <v>0</v>
      </c>
      <c r="I316" s="30">
        <v>0</v>
      </c>
      <c r="J316" s="29"/>
      <c r="K316" s="10">
        <v>2467.0054654970299</v>
      </c>
      <c r="L316" s="10">
        <f t="shared" si="8"/>
        <v>5047.2714141058968</v>
      </c>
      <c r="M316" s="23"/>
      <c r="N316" s="10">
        <v>23908.777062255656</v>
      </c>
      <c r="O316" s="10">
        <v>2579.8087450567582</v>
      </c>
      <c r="P316" s="10">
        <f t="shared" si="9"/>
        <v>26488.585807312415</v>
      </c>
      <c r="Q316" s="11"/>
      <c r="R316" s="10">
        <v>29496.851346777192</v>
      </c>
      <c r="S316" s="10">
        <v>28602.846209960102</v>
      </c>
    </row>
    <row r="317" spans="1:19" x14ac:dyDescent="0.25">
      <c r="A317" s="9">
        <v>9263141</v>
      </c>
      <c r="B317" s="9" t="s">
        <v>348</v>
      </c>
      <c r="C317" s="9" t="s">
        <v>466</v>
      </c>
      <c r="D317" s="10">
        <v>979360.78488027514</v>
      </c>
      <c r="E317" s="30">
        <v>0</v>
      </c>
      <c r="F317" s="30">
        <v>0</v>
      </c>
      <c r="G317" s="10">
        <v>1000013.7460840335</v>
      </c>
      <c r="H317" s="30">
        <v>0</v>
      </c>
      <c r="I317" s="30">
        <v>0</v>
      </c>
      <c r="J317" s="29"/>
      <c r="K317" s="10">
        <v>13433.541455907281</v>
      </c>
      <c r="L317" s="10">
        <f t="shared" si="8"/>
        <v>20652.961203758372</v>
      </c>
      <c r="M317" s="23"/>
      <c r="N317" s="10">
        <v>83045.301815206622</v>
      </c>
      <c r="O317" s="10">
        <v>11738.955788489387</v>
      </c>
      <c r="P317" s="10">
        <f t="shared" si="9"/>
        <v>94784.257603696009</v>
      </c>
      <c r="Q317" s="11"/>
      <c r="R317" s="10">
        <v>108960.32527692559</v>
      </c>
      <c r="S317" s="10">
        <v>104483.72320538915</v>
      </c>
    </row>
    <row r="318" spans="1:19" x14ac:dyDescent="0.25">
      <c r="A318" s="9">
        <v>9263145</v>
      </c>
      <c r="B318" s="9" t="s">
        <v>349</v>
      </c>
      <c r="C318" s="9" t="s">
        <v>466</v>
      </c>
      <c r="D318" s="10">
        <v>584574.03415214177</v>
      </c>
      <c r="E318" s="30">
        <v>0</v>
      </c>
      <c r="F318" s="30">
        <v>0</v>
      </c>
      <c r="G318" s="10">
        <v>596749.97830279637</v>
      </c>
      <c r="H318" s="30">
        <v>0</v>
      </c>
      <c r="I318" s="30">
        <v>0</v>
      </c>
      <c r="J318" s="29"/>
      <c r="K318" s="10">
        <v>7919.7384287375025</v>
      </c>
      <c r="L318" s="10">
        <f t="shared" si="8"/>
        <v>12175.944150654599</v>
      </c>
      <c r="M318" s="23"/>
      <c r="N318" s="10">
        <v>36837.680963713698</v>
      </c>
      <c r="O318" s="10">
        <v>4007.4748154399203</v>
      </c>
      <c r="P318" s="10">
        <f t="shared" si="9"/>
        <v>40845.155779153618</v>
      </c>
      <c r="Q318" s="11"/>
      <c r="R318" s="10">
        <v>45731.502721586658</v>
      </c>
      <c r="S318" s="10">
        <v>44456.106220341288</v>
      </c>
    </row>
    <row r="319" spans="1:19" x14ac:dyDescent="0.25">
      <c r="A319" s="9">
        <v>9263146</v>
      </c>
      <c r="B319" s="9" t="s">
        <v>350</v>
      </c>
      <c r="C319" s="9" t="s">
        <v>453</v>
      </c>
      <c r="D319" s="10">
        <v>586784.99769303342</v>
      </c>
      <c r="E319" s="30">
        <v>0</v>
      </c>
      <c r="F319" s="30">
        <v>0</v>
      </c>
      <c r="G319" s="10">
        <v>598946.98938464059</v>
      </c>
      <c r="H319" s="30">
        <v>0</v>
      </c>
      <c r="I319" s="30">
        <v>0</v>
      </c>
      <c r="J319" s="29"/>
      <c r="K319" s="10">
        <v>7910.6631714329123</v>
      </c>
      <c r="L319" s="10">
        <f t="shared" si="8"/>
        <v>12161.991691607167</v>
      </c>
      <c r="M319" s="23"/>
      <c r="N319" s="10">
        <v>52794.828056589351</v>
      </c>
      <c r="O319" s="10">
        <v>7830.9353120090091</v>
      </c>
      <c r="P319" s="10">
        <f t="shared" si="9"/>
        <v>60625.76336859836</v>
      </c>
      <c r="Q319" s="11"/>
      <c r="R319" s="10">
        <v>69815.939547531452</v>
      </c>
      <c r="S319" s="10">
        <v>66608.568514376384</v>
      </c>
    </row>
    <row r="320" spans="1:19" x14ac:dyDescent="0.25">
      <c r="A320" s="9">
        <v>9263312</v>
      </c>
      <c r="B320" s="9" t="s">
        <v>351</v>
      </c>
      <c r="C320" s="9" t="s">
        <v>466</v>
      </c>
      <c r="D320" s="10">
        <v>498713.62640687329</v>
      </c>
      <c r="E320" s="30">
        <v>6066.5591526135067</v>
      </c>
      <c r="F320" s="30">
        <v>0</v>
      </c>
      <c r="G320" s="10">
        <v>503064.98306051479</v>
      </c>
      <c r="H320" s="30">
        <v>0</v>
      </c>
      <c r="I320" s="30">
        <v>0</v>
      </c>
      <c r="J320" s="29"/>
      <c r="K320" s="10">
        <v>709.6848197040963</v>
      </c>
      <c r="L320" s="10">
        <f t="shared" si="8"/>
        <v>4351.3566536415019</v>
      </c>
      <c r="M320" s="23"/>
      <c r="N320" s="10">
        <v>35011.427951005469</v>
      </c>
      <c r="O320" s="10">
        <v>4458.3467862811885</v>
      </c>
      <c r="P320" s="10">
        <f t="shared" si="9"/>
        <v>39469.774737286658</v>
      </c>
      <c r="Q320" s="11"/>
      <c r="R320" s="10">
        <v>44594.799919715631</v>
      </c>
      <c r="S320" s="10">
        <v>42839.769572424746</v>
      </c>
    </row>
    <row r="321" spans="1:19" x14ac:dyDescent="0.25">
      <c r="A321" s="9">
        <v>9263315</v>
      </c>
      <c r="B321" s="9" t="s">
        <v>352</v>
      </c>
      <c r="C321" s="9" t="s">
        <v>466</v>
      </c>
      <c r="D321" s="10">
        <v>514679.15659002255</v>
      </c>
      <c r="E321" s="30">
        <v>0</v>
      </c>
      <c r="F321" s="30">
        <v>0</v>
      </c>
      <c r="G321" s="10">
        <v>525468.64484017272</v>
      </c>
      <c r="H321" s="30">
        <v>0</v>
      </c>
      <c r="I321" s="30">
        <v>0</v>
      </c>
      <c r="J321" s="29"/>
      <c r="K321" s="10">
        <v>7017.9300811372814</v>
      </c>
      <c r="L321" s="10">
        <f t="shared" si="8"/>
        <v>10789.488250150171</v>
      </c>
      <c r="M321" s="23"/>
      <c r="N321" s="10">
        <v>41619.069514394461</v>
      </c>
      <c r="O321" s="10">
        <v>5223.6924673359026</v>
      </c>
      <c r="P321" s="10">
        <f t="shared" si="9"/>
        <v>46842.761981730364</v>
      </c>
      <c r="Q321" s="11"/>
      <c r="R321" s="10">
        <v>53125.685676476583</v>
      </c>
      <c r="S321" s="10">
        <v>51243.578344832902</v>
      </c>
    </row>
    <row r="322" spans="1:19" x14ac:dyDescent="0.25">
      <c r="A322" s="9">
        <v>9263327</v>
      </c>
      <c r="B322" s="9" t="s">
        <v>353</v>
      </c>
      <c r="C322" s="9" t="s">
        <v>466</v>
      </c>
      <c r="D322" s="10">
        <v>402437.31299811322</v>
      </c>
      <c r="E322" s="30">
        <v>11118.09783089488</v>
      </c>
      <c r="F322" s="30">
        <v>0</v>
      </c>
      <c r="G322" s="10">
        <v>402615.96399031463</v>
      </c>
      <c r="H322" s="30">
        <v>3029.1328692930256</v>
      </c>
      <c r="I322" s="30">
        <v>0</v>
      </c>
      <c r="J322" s="29"/>
      <c r="K322" s="10">
        <v>116.20200542669045</v>
      </c>
      <c r="L322" s="10">
        <f t="shared" si="8"/>
        <v>178.65099220140837</v>
      </c>
      <c r="M322" s="23"/>
      <c r="N322" s="10">
        <v>24037.293188637334</v>
      </c>
      <c r="O322" s="10">
        <v>2397.194872779146</v>
      </c>
      <c r="P322" s="10">
        <f t="shared" si="9"/>
        <v>26434.488061416479</v>
      </c>
      <c r="Q322" s="11"/>
      <c r="R322" s="10">
        <v>29236.784822211932</v>
      </c>
      <c r="S322" s="10">
        <v>28458.55103729141</v>
      </c>
    </row>
    <row r="323" spans="1:19" x14ac:dyDescent="0.25">
      <c r="A323" s="9">
        <v>9263329</v>
      </c>
      <c r="B323" s="9" t="s">
        <v>354</v>
      </c>
      <c r="C323" s="9" t="s">
        <v>453</v>
      </c>
      <c r="D323" s="10">
        <v>938145.18075950164</v>
      </c>
      <c r="E323" s="30">
        <v>8052.1807595016026</v>
      </c>
      <c r="F323" s="30">
        <v>7993.0372562243138</v>
      </c>
      <c r="G323" s="10">
        <v>941464.60579646809</v>
      </c>
      <c r="H323" s="30">
        <v>0</v>
      </c>
      <c r="I323" s="30">
        <v>0</v>
      </c>
      <c r="J323" s="29"/>
      <c r="K323" s="10">
        <v>127.82451285200659</v>
      </c>
      <c r="L323" s="10">
        <f t="shared" ref="L323:L386" si="10">G323-D323</f>
        <v>3319.4250369664514</v>
      </c>
      <c r="M323" s="23"/>
      <c r="N323" s="10">
        <v>61991.43410146414</v>
      </c>
      <c r="O323" s="10">
        <v>7206.2565777214622</v>
      </c>
      <c r="P323" s="10">
        <f t="shared" si="9"/>
        <v>69197.690679185602</v>
      </c>
      <c r="Q323" s="11"/>
      <c r="R323" s="10">
        <v>78210.284452035266</v>
      </c>
      <c r="S323" s="10">
        <v>75932.208938276381</v>
      </c>
    </row>
    <row r="324" spans="1:19" x14ac:dyDescent="0.25">
      <c r="A324" s="9">
        <v>9263339</v>
      </c>
      <c r="B324" s="9" t="s">
        <v>355</v>
      </c>
      <c r="C324" s="9" t="s">
        <v>453</v>
      </c>
      <c r="D324" s="10">
        <v>748944.93740875111</v>
      </c>
      <c r="E324" s="30">
        <v>0</v>
      </c>
      <c r="F324" s="30">
        <v>0</v>
      </c>
      <c r="G324" s="10">
        <v>764801.88563789416</v>
      </c>
      <c r="H324" s="30">
        <v>0</v>
      </c>
      <c r="I324" s="30">
        <v>0</v>
      </c>
      <c r="J324" s="29"/>
      <c r="K324" s="10">
        <v>10314.015956297866</v>
      </c>
      <c r="L324" s="10">
        <f t="shared" si="10"/>
        <v>15856.948229143047</v>
      </c>
      <c r="M324" s="23"/>
      <c r="N324" s="10">
        <v>77366.087226283096</v>
      </c>
      <c r="O324" s="10">
        <v>10680.79128379788</v>
      </c>
      <c r="P324" s="10">
        <f t="shared" ref="P324:P387" si="11">SUM(N324:O324)</f>
        <v>88046.878510080976</v>
      </c>
      <c r="Q324" s="11"/>
      <c r="R324" s="10">
        <v>101663.04818185807</v>
      </c>
      <c r="S324" s="10">
        <v>98046.731472846892</v>
      </c>
    </row>
    <row r="325" spans="1:19" x14ac:dyDescent="0.25">
      <c r="A325" s="9">
        <v>9263346</v>
      </c>
      <c r="B325" s="9" t="s">
        <v>356</v>
      </c>
      <c r="C325" s="9" t="s">
        <v>468</v>
      </c>
      <c r="D325" s="10">
        <v>570476.13668194972</v>
      </c>
      <c r="E325" s="30">
        <v>0</v>
      </c>
      <c r="F325" s="30">
        <v>0</v>
      </c>
      <c r="G325" s="10">
        <v>582526.72660101368</v>
      </c>
      <c r="H325" s="30">
        <v>0</v>
      </c>
      <c r="I325" s="30">
        <v>0</v>
      </c>
      <c r="J325" s="29"/>
      <c r="K325" s="10">
        <v>7838.2028440757422</v>
      </c>
      <c r="L325" s="10">
        <f t="shared" si="10"/>
        <v>12050.589919063961</v>
      </c>
      <c r="M325" s="23"/>
      <c r="N325" s="10">
        <v>49808.829880175559</v>
      </c>
      <c r="O325" s="10">
        <v>6852.9248260551249</v>
      </c>
      <c r="P325" s="10">
        <f t="shared" si="11"/>
        <v>56661.754706230684</v>
      </c>
      <c r="Q325" s="11"/>
      <c r="R325" s="10">
        <v>64924.326373395277</v>
      </c>
      <c r="S325" s="10">
        <v>62338.957129701783</v>
      </c>
    </row>
    <row r="326" spans="1:19" x14ac:dyDescent="0.25">
      <c r="A326" s="9">
        <v>9263354</v>
      </c>
      <c r="B326" s="9" t="s">
        <v>357</v>
      </c>
      <c r="C326" s="9" t="s">
        <v>453</v>
      </c>
      <c r="D326" s="10">
        <v>525284.52431464836</v>
      </c>
      <c r="E326" s="30">
        <v>0</v>
      </c>
      <c r="F326" s="30">
        <v>0</v>
      </c>
      <c r="G326" s="10">
        <v>536331.79432170512</v>
      </c>
      <c r="H326" s="30">
        <v>0</v>
      </c>
      <c r="I326" s="30">
        <v>0</v>
      </c>
      <c r="J326" s="29"/>
      <c r="K326" s="10">
        <v>7185.6020136905136</v>
      </c>
      <c r="L326" s="10">
        <f t="shared" si="10"/>
        <v>11047.270007056766</v>
      </c>
      <c r="M326" s="23"/>
      <c r="N326" s="10">
        <v>35637.244990706888</v>
      </c>
      <c r="O326" s="10">
        <v>5153.1436156067939</v>
      </c>
      <c r="P326" s="10">
        <f t="shared" si="11"/>
        <v>40790.388606313682</v>
      </c>
      <c r="Q326" s="11"/>
      <c r="R326" s="10">
        <v>46254.032982827805</v>
      </c>
      <c r="S326" s="10">
        <v>43834.935532992953</v>
      </c>
    </row>
    <row r="327" spans="1:19" x14ac:dyDescent="0.25">
      <c r="A327" s="9">
        <v>9263359</v>
      </c>
      <c r="B327" s="9" t="s">
        <v>358</v>
      </c>
      <c r="C327" s="9" t="s">
        <v>466</v>
      </c>
      <c r="D327" s="10">
        <v>454028.89320585912</v>
      </c>
      <c r="E327" s="30">
        <v>2359.0597348591727</v>
      </c>
      <c r="F327" s="30">
        <v>0</v>
      </c>
      <c r="G327" s="10">
        <v>461220.28961643844</v>
      </c>
      <c r="H327" s="30">
        <v>0</v>
      </c>
      <c r="I327" s="30">
        <v>0</v>
      </c>
      <c r="J327" s="29"/>
      <c r="K327" s="10">
        <v>3852.952542064304</v>
      </c>
      <c r="L327" s="10">
        <f t="shared" si="10"/>
        <v>7191.3964105793275</v>
      </c>
      <c r="M327" s="23"/>
      <c r="N327" s="10">
        <v>45358.05929721961</v>
      </c>
      <c r="O327" s="10">
        <v>5774.9029461225364</v>
      </c>
      <c r="P327" s="10">
        <f t="shared" si="11"/>
        <v>51132.962243342146</v>
      </c>
      <c r="Q327" s="11"/>
      <c r="R327" s="10">
        <v>58620.670462261478</v>
      </c>
      <c r="S327" s="10">
        <v>56830.935567109584</v>
      </c>
    </row>
    <row r="328" spans="1:19" x14ac:dyDescent="0.25">
      <c r="A328" s="9">
        <v>9263373</v>
      </c>
      <c r="B328" s="9" t="s">
        <v>359</v>
      </c>
      <c r="C328" s="9" t="s">
        <v>466</v>
      </c>
      <c r="D328" s="10">
        <v>501398.6080130979</v>
      </c>
      <c r="E328" s="30">
        <v>6286.7166502582713</v>
      </c>
      <c r="F328" s="30">
        <v>0</v>
      </c>
      <c r="G328" s="10">
        <v>505534.98458760174</v>
      </c>
      <c r="H328" s="30">
        <v>0</v>
      </c>
      <c r="I328" s="30">
        <v>0</v>
      </c>
      <c r="J328" s="29"/>
      <c r="K328" s="10">
        <v>492.89492951589637</v>
      </c>
      <c r="L328" s="10">
        <f t="shared" si="10"/>
        <v>4136.3765745038399</v>
      </c>
      <c r="M328" s="23"/>
      <c r="N328" s="10">
        <v>39870.360534071726</v>
      </c>
      <c r="O328" s="10">
        <v>5314.6298107094408</v>
      </c>
      <c r="P328" s="10">
        <f t="shared" si="11"/>
        <v>45184.990344781167</v>
      </c>
      <c r="Q328" s="11"/>
      <c r="R328" s="10">
        <v>51331.114872200546</v>
      </c>
      <c r="S328" s="10">
        <v>49210.230827240535</v>
      </c>
    </row>
    <row r="329" spans="1:19" x14ac:dyDescent="0.25">
      <c r="A329" s="9">
        <v>9263376</v>
      </c>
      <c r="B329" s="9" t="s">
        <v>360</v>
      </c>
      <c r="C329" s="9" t="s">
        <v>459</v>
      </c>
      <c r="D329" s="10">
        <v>1516061.7018590041</v>
      </c>
      <c r="E329" s="30">
        <v>0</v>
      </c>
      <c r="F329" s="30">
        <v>0</v>
      </c>
      <c r="G329" s="10">
        <v>1548024.6919689798</v>
      </c>
      <c r="H329" s="30">
        <v>0</v>
      </c>
      <c r="I329" s="30">
        <v>0</v>
      </c>
      <c r="J329" s="29"/>
      <c r="K329" s="10">
        <v>20790.052741636522</v>
      </c>
      <c r="L329" s="10">
        <f t="shared" si="10"/>
        <v>31962.990109975683</v>
      </c>
      <c r="M329" s="23"/>
      <c r="N329" s="10">
        <v>143537.53785890667</v>
      </c>
      <c r="O329" s="10">
        <v>19771.751719602267</v>
      </c>
      <c r="P329" s="10">
        <f t="shared" si="11"/>
        <v>163309.28957850893</v>
      </c>
      <c r="Q329" s="11"/>
      <c r="R329" s="10">
        <v>188995.03275456809</v>
      </c>
      <c r="S329" s="10">
        <v>182582.53188781516</v>
      </c>
    </row>
    <row r="330" spans="1:19" x14ac:dyDescent="0.25">
      <c r="A330" s="9">
        <v>9263377</v>
      </c>
      <c r="B330" s="9" t="s">
        <v>361</v>
      </c>
      <c r="C330" s="9" t="s">
        <v>466</v>
      </c>
      <c r="D330" s="10">
        <v>320437.34376671223</v>
      </c>
      <c r="E330" s="30">
        <v>1166.9185475303238</v>
      </c>
      <c r="F330" s="30">
        <v>0</v>
      </c>
      <c r="G330" s="10">
        <v>326016.8813463361</v>
      </c>
      <c r="H330" s="30">
        <v>0</v>
      </c>
      <c r="I330" s="30">
        <v>0</v>
      </c>
      <c r="J330" s="29"/>
      <c r="K330" s="10">
        <v>3221.2559699375415</v>
      </c>
      <c r="L330" s="10">
        <f t="shared" si="10"/>
        <v>5579.5375796238659</v>
      </c>
      <c r="M330" s="23"/>
      <c r="N330" s="10">
        <v>23045.068362755177</v>
      </c>
      <c r="O330" s="10">
        <v>2873.9665959832491</v>
      </c>
      <c r="P330" s="10">
        <f t="shared" si="11"/>
        <v>25919.034958738426</v>
      </c>
      <c r="Q330" s="11"/>
      <c r="R330" s="10">
        <v>29026.912757580274</v>
      </c>
      <c r="S330" s="10">
        <v>27796.785922969233</v>
      </c>
    </row>
    <row r="331" spans="1:19" x14ac:dyDescent="0.25">
      <c r="A331" s="9">
        <v>9263380</v>
      </c>
      <c r="B331" s="9" t="s">
        <v>362</v>
      </c>
      <c r="C331" s="9" t="s">
        <v>466</v>
      </c>
      <c r="D331" s="10">
        <v>398055.0378720382</v>
      </c>
      <c r="E331" s="30">
        <v>0</v>
      </c>
      <c r="F331" s="30">
        <v>0</v>
      </c>
      <c r="G331" s="10">
        <v>406477.47743626888</v>
      </c>
      <c r="H331" s="30">
        <v>0</v>
      </c>
      <c r="I331" s="30">
        <v>0</v>
      </c>
      <c r="J331" s="29"/>
      <c r="K331" s="10">
        <v>5478.3035676925792</v>
      </c>
      <c r="L331" s="10">
        <f t="shared" si="10"/>
        <v>8422.4395642306772</v>
      </c>
      <c r="M331" s="23"/>
      <c r="N331" s="10">
        <v>21125.578482415985</v>
      </c>
      <c r="O331" s="10">
        <v>2386.4673971881421</v>
      </c>
      <c r="P331" s="10">
        <f t="shared" si="11"/>
        <v>23512.045879604128</v>
      </c>
      <c r="Q331" s="11"/>
      <c r="R331" s="10">
        <v>25852.465858566418</v>
      </c>
      <c r="S331" s="10">
        <v>24747.257257599864</v>
      </c>
    </row>
    <row r="332" spans="1:19" x14ac:dyDescent="0.25">
      <c r="A332" s="9">
        <v>9263390</v>
      </c>
      <c r="B332" s="9" t="s">
        <v>363</v>
      </c>
      <c r="C332" s="9" t="s">
        <v>466</v>
      </c>
      <c r="D332" s="10">
        <v>538928.79802925303</v>
      </c>
      <c r="E332" s="30">
        <v>0</v>
      </c>
      <c r="F332" s="30">
        <v>0</v>
      </c>
      <c r="G332" s="10">
        <v>550146.55358848767</v>
      </c>
      <c r="H332" s="30">
        <v>0</v>
      </c>
      <c r="I332" s="30">
        <v>0</v>
      </c>
      <c r="J332" s="29"/>
      <c r="K332" s="10">
        <v>7296.4928786961827</v>
      </c>
      <c r="L332" s="10">
        <f t="shared" si="10"/>
        <v>11217.755559234647</v>
      </c>
      <c r="M332" s="23"/>
      <c r="N332" s="10">
        <v>35564.675327191202</v>
      </c>
      <c r="O332" s="10">
        <v>4297.2799646544445</v>
      </c>
      <c r="P332" s="10">
        <f t="shared" si="11"/>
        <v>39861.955291845647</v>
      </c>
      <c r="Q332" s="11"/>
      <c r="R332" s="10">
        <v>44869.222432350041</v>
      </c>
      <c r="S332" s="10">
        <v>43264.397705405179</v>
      </c>
    </row>
    <row r="333" spans="1:19" x14ac:dyDescent="0.25">
      <c r="A333" s="9">
        <v>9263393</v>
      </c>
      <c r="B333" s="9" t="s">
        <v>364</v>
      </c>
      <c r="C333" s="9" t="s">
        <v>468</v>
      </c>
      <c r="D333" s="10">
        <v>976752.94606642984</v>
      </c>
      <c r="E333" s="30">
        <v>0</v>
      </c>
      <c r="F333" s="30">
        <v>0</v>
      </c>
      <c r="G333" s="10">
        <v>997382.89172885986</v>
      </c>
      <c r="H333" s="30">
        <v>0</v>
      </c>
      <c r="I333" s="30">
        <v>0</v>
      </c>
      <c r="J333" s="29"/>
      <c r="K333" s="10">
        <v>13418.571194475284</v>
      </c>
      <c r="L333" s="10">
        <f t="shared" si="10"/>
        <v>20629.945662430022</v>
      </c>
      <c r="M333" s="23"/>
      <c r="N333" s="10">
        <v>84819.917007048993</v>
      </c>
      <c r="O333" s="10">
        <v>12588.101143273292</v>
      </c>
      <c r="P333" s="10">
        <f t="shared" si="11"/>
        <v>97408.018150322285</v>
      </c>
      <c r="Q333" s="11"/>
      <c r="R333" s="10">
        <v>112267.56054586176</v>
      </c>
      <c r="S333" s="10">
        <v>107159.73591576926</v>
      </c>
    </row>
    <row r="334" spans="1:19" x14ac:dyDescent="0.25">
      <c r="A334" s="9">
        <v>9263395</v>
      </c>
      <c r="B334" s="9" t="s">
        <v>365</v>
      </c>
      <c r="C334" s="9" t="s">
        <v>459</v>
      </c>
      <c r="D334" s="10">
        <v>2005560</v>
      </c>
      <c r="E334" s="30">
        <v>0</v>
      </c>
      <c r="F334" s="30">
        <v>22813.749080582988</v>
      </c>
      <c r="G334" s="10">
        <v>2024481.4779191408</v>
      </c>
      <c r="H334" s="30">
        <v>0</v>
      </c>
      <c r="I334" s="30">
        <v>0</v>
      </c>
      <c r="J334" s="29"/>
      <c r="K334" s="10">
        <v>4332.5713206999935</v>
      </c>
      <c r="L334" s="10">
        <f t="shared" si="10"/>
        <v>18921.477919140831</v>
      </c>
      <c r="M334" s="23"/>
      <c r="N334" s="10">
        <v>164850.63487306467</v>
      </c>
      <c r="O334" s="10">
        <v>23319.398209568055</v>
      </c>
      <c r="P334" s="10">
        <f t="shared" si="11"/>
        <v>188170.03308263273</v>
      </c>
      <c r="Q334" s="11"/>
      <c r="R334" s="10">
        <v>217374.58199508107</v>
      </c>
      <c r="S334" s="10">
        <v>209072.76434314152</v>
      </c>
    </row>
    <row r="335" spans="1:19" x14ac:dyDescent="0.25">
      <c r="A335" s="9">
        <v>9263396</v>
      </c>
      <c r="B335" s="9" t="s">
        <v>366</v>
      </c>
      <c r="C335" s="9" t="s">
        <v>466</v>
      </c>
      <c r="D335" s="10">
        <v>430077.88277533138</v>
      </c>
      <c r="E335" s="30">
        <v>0</v>
      </c>
      <c r="F335" s="30">
        <v>0</v>
      </c>
      <c r="G335" s="10">
        <v>439148.48461827834</v>
      </c>
      <c r="H335" s="30">
        <v>0</v>
      </c>
      <c r="I335" s="30">
        <v>0</v>
      </c>
      <c r="J335" s="29"/>
      <c r="K335" s="10">
        <v>5899.8951620110311</v>
      </c>
      <c r="L335" s="10">
        <f t="shared" si="10"/>
        <v>9070.601842946955</v>
      </c>
      <c r="M335" s="23"/>
      <c r="N335" s="10">
        <v>37709.425384277885</v>
      </c>
      <c r="O335" s="10">
        <v>4827.0775276804779</v>
      </c>
      <c r="P335" s="10">
        <f t="shared" si="11"/>
        <v>42536.502911958363</v>
      </c>
      <c r="Q335" s="11"/>
      <c r="R335" s="10">
        <v>48401.751130392731</v>
      </c>
      <c r="S335" s="10">
        <v>46676.355981002052</v>
      </c>
    </row>
    <row r="336" spans="1:19" x14ac:dyDescent="0.25">
      <c r="A336" s="9">
        <v>9263397</v>
      </c>
      <c r="B336" s="9" t="s">
        <v>367</v>
      </c>
      <c r="C336" s="9" t="s">
        <v>466</v>
      </c>
      <c r="D336" s="10">
        <v>2045394.2281723917</v>
      </c>
      <c r="E336" s="30">
        <v>17090.911747264789</v>
      </c>
      <c r="F336" s="30">
        <v>0</v>
      </c>
      <c r="G336" s="10">
        <v>2071088.6102954426</v>
      </c>
      <c r="H336" s="30">
        <v>0</v>
      </c>
      <c r="I336" s="30">
        <v>0</v>
      </c>
      <c r="J336" s="29"/>
      <c r="K336" s="10">
        <v>10738.415642624022</v>
      </c>
      <c r="L336" s="10">
        <f t="shared" si="10"/>
        <v>25694.382123050978</v>
      </c>
      <c r="M336" s="23"/>
      <c r="N336" s="10">
        <v>216971.89356231355</v>
      </c>
      <c r="O336" s="10">
        <v>36750.943846436072</v>
      </c>
      <c r="P336" s="10">
        <f t="shared" si="11"/>
        <v>253722.83740874962</v>
      </c>
      <c r="Q336" s="11"/>
      <c r="R336" s="10">
        <v>296976.09955175483</v>
      </c>
      <c r="S336" s="10">
        <v>281173.36099409737</v>
      </c>
    </row>
    <row r="337" spans="1:19" x14ac:dyDescent="0.25">
      <c r="A337" s="9">
        <v>9263403</v>
      </c>
      <c r="B337" s="9" t="s">
        <v>368</v>
      </c>
      <c r="C337" s="9" t="s">
        <v>459</v>
      </c>
      <c r="D337" s="10">
        <v>1173364.5870451049</v>
      </c>
      <c r="E337" s="30">
        <v>14273.920097923996</v>
      </c>
      <c r="F337" s="30">
        <v>0</v>
      </c>
      <c r="G337" s="10">
        <v>1183518.8597633215</v>
      </c>
      <c r="H337" s="30">
        <v>0</v>
      </c>
      <c r="I337" s="30">
        <v>0</v>
      </c>
      <c r="J337" s="29"/>
      <c r="K337" s="10">
        <v>1615.1883766904939</v>
      </c>
      <c r="L337" s="10">
        <f t="shared" si="10"/>
        <v>10154.272718216525</v>
      </c>
      <c r="M337" s="23"/>
      <c r="N337" s="10">
        <v>113196.00037298027</v>
      </c>
      <c r="O337" s="10">
        <v>19331.592268362598</v>
      </c>
      <c r="P337" s="10">
        <f t="shared" si="11"/>
        <v>132527.59264134287</v>
      </c>
      <c r="Q337" s="11"/>
      <c r="R337" s="10">
        <v>154449.60235436066</v>
      </c>
      <c r="S337" s="10">
        <v>145639.85826630978</v>
      </c>
    </row>
    <row r="338" spans="1:19" x14ac:dyDescent="0.25">
      <c r="A338" s="9">
        <v>9263404</v>
      </c>
      <c r="B338" s="9" t="s">
        <v>369</v>
      </c>
      <c r="C338" s="9" t="s">
        <v>466</v>
      </c>
      <c r="D338" s="10">
        <v>990235.58004226035</v>
      </c>
      <c r="E338" s="30">
        <v>3495.8847064262782</v>
      </c>
      <c r="F338" s="30">
        <v>0</v>
      </c>
      <c r="G338" s="10">
        <v>1007011.4837626662</v>
      </c>
      <c r="H338" s="30">
        <v>0</v>
      </c>
      <c r="I338" s="30">
        <v>0</v>
      </c>
      <c r="J338" s="29"/>
      <c r="K338" s="10">
        <v>9689.7261863920139</v>
      </c>
      <c r="L338" s="10">
        <f t="shared" si="10"/>
        <v>16775.903720405884</v>
      </c>
      <c r="M338" s="23"/>
      <c r="N338" s="10">
        <v>86473.104242652844</v>
      </c>
      <c r="O338" s="10">
        <v>12203.108168828097</v>
      </c>
      <c r="P338" s="10">
        <f t="shared" si="11"/>
        <v>98676.212411480941</v>
      </c>
      <c r="Q338" s="11"/>
      <c r="R338" s="10">
        <v>113659.58912707078</v>
      </c>
      <c r="S338" s="10">
        <v>109150.29047231816</v>
      </c>
    </row>
    <row r="339" spans="1:19" x14ac:dyDescent="0.25">
      <c r="A339" s="9">
        <v>9263407</v>
      </c>
      <c r="B339" s="9" t="s">
        <v>370</v>
      </c>
      <c r="C339" s="9" t="s">
        <v>466</v>
      </c>
      <c r="D339" s="10">
        <v>541179.05858328613</v>
      </c>
      <c r="E339" s="30">
        <v>0</v>
      </c>
      <c r="F339" s="30">
        <v>0</v>
      </c>
      <c r="G339" s="10">
        <v>552609.22229901329</v>
      </c>
      <c r="H339" s="30">
        <v>0</v>
      </c>
      <c r="I339" s="30">
        <v>0</v>
      </c>
      <c r="J339" s="29"/>
      <c r="K339" s="10">
        <v>7434.6519420703407</v>
      </c>
      <c r="L339" s="10">
        <f t="shared" si="10"/>
        <v>11430.163715727162</v>
      </c>
      <c r="M339" s="23"/>
      <c r="N339" s="10">
        <v>47771.77974855803</v>
      </c>
      <c r="O339" s="10">
        <v>6189.5057074115393</v>
      </c>
      <c r="P339" s="10">
        <f t="shared" si="11"/>
        <v>53961.28545596957</v>
      </c>
      <c r="Q339" s="11"/>
      <c r="R339" s="10">
        <v>61726.614411299903</v>
      </c>
      <c r="S339" s="10">
        <v>59637.98215067925</v>
      </c>
    </row>
    <row r="340" spans="1:19" x14ac:dyDescent="0.25">
      <c r="A340" s="9">
        <v>9263418</v>
      </c>
      <c r="B340" s="9" t="s">
        <v>371</v>
      </c>
      <c r="C340" s="9" t="s">
        <v>472</v>
      </c>
      <c r="D340" s="10">
        <v>1252935.4379045176</v>
      </c>
      <c r="E340" s="30">
        <v>17458.207742646679</v>
      </c>
      <c r="F340" s="30">
        <v>0</v>
      </c>
      <c r="G340" s="10">
        <v>1261149.6585987178</v>
      </c>
      <c r="H340" s="30">
        <v>0</v>
      </c>
      <c r="I340" s="30">
        <v>0</v>
      </c>
      <c r="J340" s="29"/>
      <c r="K340" s="10">
        <v>85.07383965770714</v>
      </c>
      <c r="L340" s="10">
        <f t="shared" si="10"/>
        <v>8214.2206942001358</v>
      </c>
      <c r="M340" s="23"/>
      <c r="N340" s="10">
        <v>147589.82176067791</v>
      </c>
      <c r="O340" s="10">
        <v>27746.344586592371</v>
      </c>
      <c r="P340" s="10">
        <f t="shared" si="11"/>
        <v>175336.16634727028</v>
      </c>
      <c r="Q340" s="11"/>
      <c r="R340" s="10">
        <v>206226.42842771081</v>
      </c>
      <c r="S340" s="10">
        <v>192858.75250353329</v>
      </c>
    </row>
    <row r="341" spans="1:19" x14ac:dyDescent="0.25">
      <c r="A341" s="9">
        <v>9263421</v>
      </c>
      <c r="B341" s="9" t="s">
        <v>372</v>
      </c>
      <c r="C341" s="9" t="s">
        <v>470</v>
      </c>
      <c r="D341" s="10">
        <v>2127775.921980381</v>
      </c>
      <c r="E341" s="30">
        <v>0</v>
      </c>
      <c r="F341" s="30">
        <v>0</v>
      </c>
      <c r="G341" s="10">
        <v>2172700.7952860738</v>
      </c>
      <c r="H341" s="30">
        <v>0</v>
      </c>
      <c r="I341" s="30">
        <v>0</v>
      </c>
      <c r="J341" s="29"/>
      <c r="K341" s="10">
        <v>29220.998480527196</v>
      </c>
      <c r="L341" s="10">
        <f t="shared" si="10"/>
        <v>44924.873305692803</v>
      </c>
      <c r="M341" s="23"/>
      <c r="N341" s="10">
        <v>219940.25747297669</v>
      </c>
      <c r="O341" s="10">
        <v>37085.798562801356</v>
      </c>
      <c r="P341" s="10">
        <f t="shared" si="11"/>
        <v>257026.05603577805</v>
      </c>
      <c r="Q341" s="11"/>
      <c r="R341" s="10">
        <v>300785.59416962095</v>
      </c>
      <c r="S341" s="10">
        <v>284929.13155512331</v>
      </c>
    </row>
    <row r="342" spans="1:19" x14ac:dyDescent="0.25">
      <c r="A342" s="9">
        <v>9263422</v>
      </c>
      <c r="B342" s="9" t="s">
        <v>373</v>
      </c>
      <c r="C342" s="9" t="s">
        <v>477</v>
      </c>
      <c r="D342" s="10">
        <v>1020836.7984713719</v>
      </c>
      <c r="E342" s="30">
        <v>0</v>
      </c>
      <c r="F342" s="30">
        <v>0</v>
      </c>
      <c r="G342" s="10">
        <v>1042372.5503964329</v>
      </c>
      <c r="H342" s="30">
        <v>0</v>
      </c>
      <c r="I342" s="30">
        <v>0</v>
      </c>
      <c r="J342" s="29"/>
      <c r="K342" s="10">
        <v>14007.74510808615</v>
      </c>
      <c r="L342" s="10">
        <f t="shared" si="10"/>
        <v>21535.751925060991</v>
      </c>
      <c r="M342" s="23"/>
      <c r="N342" s="10">
        <v>106098.97563825542</v>
      </c>
      <c r="O342" s="10">
        <v>16470.75951777499</v>
      </c>
      <c r="P342" s="10">
        <f t="shared" si="11"/>
        <v>122569.73515603041</v>
      </c>
      <c r="Q342" s="11"/>
      <c r="R342" s="10">
        <v>142468.95735351471</v>
      </c>
      <c r="S342" s="10">
        <v>135915.35111168845</v>
      </c>
    </row>
    <row r="343" spans="1:19" x14ac:dyDescent="0.25">
      <c r="A343" s="9">
        <v>9263423</v>
      </c>
      <c r="B343" s="9" t="s">
        <v>374</v>
      </c>
      <c r="C343" s="9" t="s">
        <v>473</v>
      </c>
      <c r="D343" s="10">
        <v>2174446.6961384206</v>
      </c>
      <c r="E343" s="30">
        <v>0</v>
      </c>
      <c r="F343" s="30">
        <v>0</v>
      </c>
      <c r="G343" s="10">
        <v>2219476.8478605836</v>
      </c>
      <c r="H343" s="30">
        <v>0</v>
      </c>
      <c r="I343" s="30">
        <v>0</v>
      </c>
      <c r="J343" s="29"/>
      <c r="K343" s="10">
        <v>29289.475923452061</v>
      </c>
      <c r="L343" s="10">
        <f t="shared" si="10"/>
        <v>45030.151722162962</v>
      </c>
      <c r="M343" s="23"/>
      <c r="N343" s="10">
        <v>239232.68674163547</v>
      </c>
      <c r="O343" s="10">
        <v>43903.527641413762</v>
      </c>
      <c r="P343" s="10">
        <f t="shared" si="11"/>
        <v>283136.21438304923</v>
      </c>
      <c r="Q343" s="11"/>
      <c r="R343" s="10">
        <v>332824.56810042373</v>
      </c>
      <c r="S343" s="10">
        <v>312285.60182854516</v>
      </c>
    </row>
    <row r="344" spans="1:19" x14ac:dyDescent="0.25">
      <c r="A344" s="9">
        <v>9263430</v>
      </c>
      <c r="B344" s="9" t="s">
        <v>375</v>
      </c>
      <c r="C344" s="9" t="s">
        <v>472</v>
      </c>
      <c r="D344" s="10">
        <v>1791184.6</v>
      </c>
      <c r="E344" s="30">
        <v>0</v>
      </c>
      <c r="F344" s="30">
        <v>111893.7220320378</v>
      </c>
      <c r="G344" s="10">
        <v>1791184.6</v>
      </c>
      <c r="H344" s="30">
        <v>0</v>
      </c>
      <c r="I344" s="30">
        <v>76562.493326997384</v>
      </c>
      <c r="J344" s="29"/>
      <c r="K344" s="10" t="s">
        <v>36</v>
      </c>
      <c r="L344" s="10">
        <f t="shared" si="10"/>
        <v>0</v>
      </c>
      <c r="M344" s="23"/>
      <c r="N344" s="10">
        <v>118984.397862368</v>
      </c>
      <c r="O344" s="10">
        <v>15901.049269096926</v>
      </c>
      <c r="P344" s="10">
        <f t="shared" si="11"/>
        <v>134885.44713146493</v>
      </c>
      <c r="Q344" s="11"/>
      <c r="R344" s="10">
        <v>154322.81102669291</v>
      </c>
      <c r="S344" s="10">
        <v>148565.89158645121</v>
      </c>
    </row>
    <row r="345" spans="1:19" x14ac:dyDescent="0.25">
      <c r="A345" s="9">
        <v>9265201</v>
      </c>
      <c r="B345" s="9" t="s">
        <v>376</v>
      </c>
      <c r="C345" s="9" t="s">
        <v>469</v>
      </c>
      <c r="D345" s="10">
        <v>613446.09137281112</v>
      </c>
      <c r="E345" s="30">
        <v>0</v>
      </c>
      <c r="F345" s="30">
        <v>0</v>
      </c>
      <c r="G345" s="10">
        <v>626359.84090642887</v>
      </c>
      <c r="H345" s="30">
        <v>0</v>
      </c>
      <c r="I345" s="30">
        <v>0</v>
      </c>
      <c r="J345" s="29"/>
      <c r="K345" s="10">
        <v>8399.637611263548</v>
      </c>
      <c r="L345" s="10">
        <f t="shared" si="10"/>
        <v>12913.749533617753</v>
      </c>
      <c r="M345" s="23"/>
      <c r="N345" s="10">
        <v>56688.753186779461</v>
      </c>
      <c r="O345" s="10">
        <v>8509.2018486881861</v>
      </c>
      <c r="P345" s="10">
        <f t="shared" si="11"/>
        <v>65197.955035467647</v>
      </c>
      <c r="Q345" s="11"/>
      <c r="R345" s="10">
        <v>74995.936556054206</v>
      </c>
      <c r="S345" s="10">
        <v>71385.567086425508</v>
      </c>
    </row>
    <row r="346" spans="1:19" x14ac:dyDescent="0.25">
      <c r="A346" s="9">
        <v>9265203</v>
      </c>
      <c r="B346" s="9" t="s">
        <v>377</v>
      </c>
      <c r="C346" s="9" t="s">
        <v>463</v>
      </c>
      <c r="D346" s="10">
        <v>783828.66093907086</v>
      </c>
      <c r="E346" s="30">
        <v>17733.823351409046</v>
      </c>
      <c r="F346" s="30">
        <v>0</v>
      </c>
      <c r="G346" s="10">
        <v>784287.54838596936</v>
      </c>
      <c r="H346" s="30">
        <v>2022.9291971164457</v>
      </c>
      <c r="I346" s="30">
        <v>0</v>
      </c>
      <c r="J346" s="29"/>
      <c r="K346" s="10">
        <v>298.47940354375169</v>
      </c>
      <c r="L346" s="10">
        <f t="shared" si="10"/>
        <v>458.88744689850137</v>
      </c>
      <c r="M346" s="23"/>
      <c r="N346" s="10">
        <v>51764.744946213519</v>
      </c>
      <c r="O346" s="10">
        <v>5858.5747743159955</v>
      </c>
      <c r="P346" s="10">
        <f t="shared" si="11"/>
        <v>57623.319720529515</v>
      </c>
      <c r="Q346" s="11"/>
      <c r="R346" s="10">
        <v>64916.000010269941</v>
      </c>
      <c r="S346" s="10">
        <v>63080.786349125206</v>
      </c>
    </row>
    <row r="347" spans="1:19" x14ac:dyDescent="0.25">
      <c r="A347" s="9">
        <v>9265205</v>
      </c>
      <c r="B347" s="9" t="s">
        <v>378</v>
      </c>
      <c r="C347" s="9" t="s">
        <v>466</v>
      </c>
      <c r="D347" s="10">
        <v>865758.64000000013</v>
      </c>
      <c r="E347" s="30">
        <v>31430.556343982174</v>
      </c>
      <c r="F347" s="30">
        <v>0</v>
      </c>
      <c r="G347" s="10">
        <v>865758.64</v>
      </c>
      <c r="H347" s="30">
        <v>13804.515508834622</v>
      </c>
      <c r="I347" s="30">
        <v>0</v>
      </c>
      <c r="J347" s="29"/>
      <c r="K347" s="10" t="s">
        <v>36</v>
      </c>
      <c r="L347" s="10">
        <f t="shared" si="10"/>
        <v>0</v>
      </c>
      <c r="M347" s="23"/>
      <c r="N347" s="10">
        <v>82480.836137469494</v>
      </c>
      <c r="O347" s="10">
        <v>12764.52744397262</v>
      </c>
      <c r="P347" s="10">
        <f t="shared" si="11"/>
        <v>95245.363581442114</v>
      </c>
      <c r="Q347" s="11"/>
      <c r="R347" s="10">
        <v>110323.21352321391</v>
      </c>
      <c r="S347" s="10">
        <v>105055.51717696188</v>
      </c>
    </row>
    <row r="348" spans="1:19" x14ac:dyDescent="0.25">
      <c r="A348" s="9">
        <v>9265217</v>
      </c>
      <c r="B348" s="9" t="s">
        <v>379</v>
      </c>
      <c r="C348" s="9" t="s">
        <v>466</v>
      </c>
      <c r="D348" s="10">
        <v>617185.12315939274</v>
      </c>
      <c r="E348" s="30">
        <v>0</v>
      </c>
      <c r="F348" s="30">
        <v>0</v>
      </c>
      <c r="G348" s="10">
        <v>630205.62045802386</v>
      </c>
      <c r="H348" s="30">
        <v>0</v>
      </c>
      <c r="I348" s="30">
        <v>0</v>
      </c>
      <c r="J348" s="29"/>
      <c r="K348" s="10">
        <v>8469.0707793447655</v>
      </c>
      <c r="L348" s="10">
        <f t="shared" si="10"/>
        <v>13020.497298631119</v>
      </c>
      <c r="M348" s="23"/>
      <c r="N348" s="10">
        <v>59281.190806534454</v>
      </c>
      <c r="O348" s="10">
        <v>8184.1975000331513</v>
      </c>
      <c r="P348" s="10">
        <f t="shared" si="11"/>
        <v>67465.388306567605</v>
      </c>
      <c r="Q348" s="11"/>
      <c r="R348" s="10">
        <v>77634.743673188554</v>
      </c>
      <c r="S348" s="10">
        <v>74713.39889819728</v>
      </c>
    </row>
    <row r="349" spans="1:19" x14ac:dyDescent="0.25">
      <c r="A349" s="9">
        <v>9265218</v>
      </c>
      <c r="B349" s="9" t="s">
        <v>380</v>
      </c>
      <c r="C349" s="9" t="s">
        <v>457</v>
      </c>
      <c r="D349" s="10">
        <v>544693.10463075154</v>
      </c>
      <c r="E349" s="30">
        <v>0</v>
      </c>
      <c r="F349" s="30">
        <v>0</v>
      </c>
      <c r="G349" s="10">
        <v>556172.36569333437</v>
      </c>
      <c r="H349" s="30">
        <v>0</v>
      </c>
      <c r="I349" s="30">
        <v>0</v>
      </c>
      <c r="J349" s="29"/>
      <c r="K349" s="10">
        <v>7466.5868901804788</v>
      </c>
      <c r="L349" s="10">
        <f t="shared" si="10"/>
        <v>11479.261062582838</v>
      </c>
      <c r="M349" s="23"/>
      <c r="N349" s="10">
        <v>34423.676142354692</v>
      </c>
      <c r="O349" s="10">
        <v>4066.3805900450898</v>
      </c>
      <c r="P349" s="10">
        <f t="shared" si="11"/>
        <v>38490.056732399782</v>
      </c>
      <c r="Q349" s="11"/>
      <c r="R349" s="10">
        <v>43159.179262641075</v>
      </c>
      <c r="S349" s="10">
        <v>41621.773571679776</v>
      </c>
    </row>
    <row r="350" spans="1:19" x14ac:dyDescent="0.25">
      <c r="A350" s="9">
        <v>9264000</v>
      </c>
      <c r="B350" s="9" t="s">
        <v>381</v>
      </c>
      <c r="C350" s="9" t="s">
        <v>479</v>
      </c>
      <c r="D350" s="10">
        <v>4911977.766730791</v>
      </c>
      <c r="E350" s="30">
        <v>0</v>
      </c>
      <c r="F350" s="30">
        <v>0</v>
      </c>
      <c r="G350" s="10">
        <v>5015108.5514061702</v>
      </c>
      <c r="H350" s="30">
        <v>0</v>
      </c>
      <c r="I350" s="30">
        <v>0</v>
      </c>
      <c r="J350" s="29"/>
      <c r="K350" s="10">
        <v>67080.5342463376</v>
      </c>
      <c r="L350" s="10">
        <f t="shared" si="10"/>
        <v>103130.78467537928</v>
      </c>
      <c r="M350" s="23"/>
      <c r="N350" s="10">
        <v>509735.48143180512</v>
      </c>
      <c r="O350" s="10">
        <v>87085.114336182305</v>
      </c>
      <c r="P350" s="10">
        <f t="shared" si="11"/>
        <v>596820.59576798743</v>
      </c>
      <c r="Q350" s="11"/>
      <c r="R350" s="10">
        <v>699313.7483242763</v>
      </c>
      <c r="S350" s="10">
        <v>661747.28261156997</v>
      </c>
    </row>
    <row r="351" spans="1:19" x14ac:dyDescent="0.25">
      <c r="A351" s="9">
        <v>9264002</v>
      </c>
      <c r="B351" s="9" t="s">
        <v>382</v>
      </c>
      <c r="C351" s="9" t="s">
        <v>458</v>
      </c>
      <c r="D351" s="10">
        <v>6137080.6004521223</v>
      </c>
      <c r="E351" s="30">
        <v>46076.603860245668</v>
      </c>
      <c r="F351" s="30">
        <v>0</v>
      </c>
      <c r="G351" s="10">
        <v>6219536.4896442853</v>
      </c>
      <c r="H351" s="30">
        <v>0</v>
      </c>
      <c r="I351" s="30">
        <v>0</v>
      </c>
      <c r="J351" s="29"/>
      <c r="K351" s="10">
        <v>37526.253706566058</v>
      </c>
      <c r="L351" s="10">
        <f t="shared" si="10"/>
        <v>82455.889192163013</v>
      </c>
      <c r="M351" s="23"/>
      <c r="N351" s="10">
        <v>544267.50251467503</v>
      </c>
      <c r="O351" s="10">
        <v>87677.990753020043</v>
      </c>
      <c r="P351" s="10">
        <f t="shared" si="11"/>
        <v>631945.49326769507</v>
      </c>
      <c r="Q351" s="11"/>
      <c r="R351" s="10">
        <v>736153.11098395241</v>
      </c>
      <c r="S351" s="10">
        <v>699736.99323201575</v>
      </c>
    </row>
    <row r="352" spans="1:19" x14ac:dyDescent="0.25">
      <c r="A352" s="9">
        <v>9264003</v>
      </c>
      <c r="B352" s="9" t="s">
        <v>383</v>
      </c>
      <c r="C352" s="9" t="s">
        <v>454</v>
      </c>
      <c r="D352" s="10">
        <v>4461294.7581311297</v>
      </c>
      <c r="E352" s="30">
        <v>9548.3879025432943</v>
      </c>
      <c r="F352" s="30">
        <v>0</v>
      </c>
      <c r="G352" s="10">
        <v>4545511.4597154185</v>
      </c>
      <c r="H352" s="30">
        <v>0</v>
      </c>
      <c r="I352" s="30">
        <v>0</v>
      </c>
      <c r="J352" s="29"/>
      <c r="K352" s="10">
        <v>51440.310246419162</v>
      </c>
      <c r="L352" s="10">
        <f t="shared" si="10"/>
        <v>84216.70158428885</v>
      </c>
      <c r="M352" s="23"/>
      <c r="N352" s="10">
        <v>430586.97951863782</v>
      </c>
      <c r="O352" s="10">
        <v>67827.233891100157</v>
      </c>
      <c r="P352" s="10">
        <f t="shared" si="11"/>
        <v>498414.21340973797</v>
      </c>
      <c r="Q352" s="11"/>
      <c r="R352" s="10">
        <v>581144.46779277967</v>
      </c>
      <c r="S352" s="10">
        <v>554431.38502941595</v>
      </c>
    </row>
    <row r="353" spans="1:19" x14ac:dyDescent="0.25">
      <c r="A353" s="9">
        <v>9264005</v>
      </c>
      <c r="B353" s="9" t="s">
        <v>384</v>
      </c>
      <c r="C353" s="9" t="s">
        <v>452</v>
      </c>
      <c r="D353" s="10">
        <v>8332645.584389328</v>
      </c>
      <c r="E353" s="30">
        <v>0</v>
      </c>
      <c r="F353" s="30">
        <v>0</v>
      </c>
      <c r="G353" s="10">
        <v>8508261.7511928827</v>
      </c>
      <c r="H353" s="30">
        <v>0</v>
      </c>
      <c r="I353" s="30">
        <v>0</v>
      </c>
      <c r="J353" s="29"/>
      <c r="K353" s="10">
        <v>114228.02927910816</v>
      </c>
      <c r="L353" s="10">
        <f t="shared" si="10"/>
        <v>175616.16680355463</v>
      </c>
      <c r="M353" s="23"/>
      <c r="N353" s="10">
        <v>753707.63466219418</v>
      </c>
      <c r="O353" s="10">
        <v>129437.621516246</v>
      </c>
      <c r="P353" s="10">
        <f t="shared" si="11"/>
        <v>883145.25617844018</v>
      </c>
      <c r="Q353" s="11"/>
      <c r="R353" s="10">
        <v>1031974.2749571824</v>
      </c>
      <c r="S353" s="10">
        <v>974035.88688869728</v>
      </c>
    </row>
    <row r="354" spans="1:19" x14ac:dyDescent="0.25">
      <c r="A354" s="9">
        <v>9264006</v>
      </c>
      <c r="B354" s="9" t="s">
        <v>385</v>
      </c>
      <c r="C354" s="9" t="s">
        <v>455</v>
      </c>
      <c r="D354" s="10">
        <v>4713017.9645190397</v>
      </c>
      <c r="E354" s="30">
        <v>0</v>
      </c>
      <c r="F354" s="30">
        <v>0</v>
      </c>
      <c r="G354" s="10">
        <v>4812348.5103072776</v>
      </c>
      <c r="H354" s="30">
        <v>0</v>
      </c>
      <c r="I354" s="30">
        <v>0</v>
      </c>
      <c r="J354" s="29"/>
      <c r="K354" s="10">
        <v>64608.701460273005</v>
      </c>
      <c r="L354" s="10">
        <f t="shared" si="10"/>
        <v>99330.545788237825</v>
      </c>
      <c r="M354" s="23"/>
      <c r="N354" s="10">
        <v>415903.73403814319</v>
      </c>
      <c r="O354" s="10">
        <v>64696.398386766959</v>
      </c>
      <c r="P354" s="10">
        <f t="shared" si="11"/>
        <v>480600.13242491015</v>
      </c>
      <c r="Q354" s="11"/>
      <c r="R354" s="10">
        <v>558742.00745836378</v>
      </c>
      <c r="S354" s="10">
        <v>532962.36485328129</v>
      </c>
    </row>
    <row r="355" spans="1:19" x14ac:dyDescent="0.25">
      <c r="A355" s="9">
        <v>9264008</v>
      </c>
      <c r="B355" s="9" t="s">
        <v>386</v>
      </c>
      <c r="C355" s="9" t="s">
        <v>474</v>
      </c>
      <c r="D355" s="10">
        <v>4409309.0720981164</v>
      </c>
      <c r="E355" s="30">
        <v>0</v>
      </c>
      <c r="F355" s="30">
        <v>0</v>
      </c>
      <c r="G355" s="10">
        <v>4502168.9117847579</v>
      </c>
      <c r="H355" s="30">
        <v>0</v>
      </c>
      <c r="I355" s="30">
        <v>0</v>
      </c>
      <c r="J355" s="29"/>
      <c r="K355" s="10">
        <v>60399.886181572452</v>
      </c>
      <c r="L355" s="10">
        <f t="shared" si="10"/>
        <v>92859.83968664147</v>
      </c>
      <c r="M355" s="23"/>
      <c r="N355" s="10">
        <v>417144.59714097151</v>
      </c>
      <c r="O355" s="10">
        <v>69565.024047535146</v>
      </c>
      <c r="P355" s="10">
        <f t="shared" si="11"/>
        <v>486709.62118850666</v>
      </c>
      <c r="Q355" s="11"/>
      <c r="R355" s="10">
        <v>568410.16537908686</v>
      </c>
      <c r="S355" s="10">
        <v>538568.54725439381</v>
      </c>
    </row>
    <row r="356" spans="1:19" x14ac:dyDescent="0.25">
      <c r="A356" s="9">
        <v>9264009</v>
      </c>
      <c r="B356" s="9" t="s">
        <v>387</v>
      </c>
      <c r="C356" s="9" t="s">
        <v>460</v>
      </c>
      <c r="D356" s="10">
        <v>8133143.649888644</v>
      </c>
      <c r="E356" s="30">
        <v>89608.399888645305</v>
      </c>
      <c r="F356" s="30">
        <v>11646.348124418408</v>
      </c>
      <c r="G356" s="10">
        <v>8201269.3657756541</v>
      </c>
      <c r="H356" s="30">
        <v>0</v>
      </c>
      <c r="I356" s="30">
        <v>0</v>
      </c>
      <c r="J356" s="29"/>
      <c r="K356" s="10">
        <v>8917.3218017220497</v>
      </c>
      <c r="L356" s="10">
        <f t="shared" si="10"/>
        <v>68125.715887010098</v>
      </c>
      <c r="M356" s="23"/>
      <c r="N356" s="10">
        <v>638143.92744205054</v>
      </c>
      <c r="O356" s="10">
        <v>93069.821411201381</v>
      </c>
      <c r="P356" s="10">
        <f t="shared" si="11"/>
        <v>731213.74885325192</v>
      </c>
      <c r="Q356" s="11"/>
      <c r="R356" s="10">
        <v>846122.71558902506</v>
      </c>
      <c r="S356" s="10">
        <v>811519.40237512672</v>
      </c>
    </row>
    <row r="357" spans="1:19" x14ac:dyDescent="0.25">
      <c r="A357" s="9">
        <v>9264011</v>
      </c>
      <c r="B357" s="9" t="s">
        <v>388</v>
      </c>
      <c r="C357" s="9" t="s">
        <v>465</v>
      </c>
      <c r="D357" s="10">
        <v>6155236.1354810288</v>
      </c>
      <c r="E357" s="30">
        <v>5810.358710018666</v>
      </c>
      <c r="F357" s="30">
        <v>0</v>
      </c>
      <c r="G357" s="10">
        <v>6279034.5108559886</v>
      </c>
      <c r="H357" s="30">
        <v>0</v>
      </c>
      <c r="I357" s="30">
        <v>0</v>
      </c>
      <c r="J357" s="29"/>
      <c r="K357" s="10">
        <v>78492.530604538508</v>
      </c>
      <c r="L357" s="10">
        <f t="shared" si="10"/>
        <v>123798.37537495978</v>
      </c>
      <c r="M357" s="23"/>
      <c r="N357" s="10">
        <v>671147.00564086938</v>
      </c>
      <c r="O357" s="10">
        <v>127486.65319025156</v>
      </c>
      <c r="P357" s="10">
        <f t="shared" si="11"/>
        <v>798633.65883112093</v>
      </c>
      <c r="Q357" s="11"/>
      <c r="R357" s="10">
        <v>940891.32459723402</v>
      </c>
      <c r="S357" s="10">
        <v>879466.42676336819</v>
      </c>
    </row>
    <row r="358" spans="1:19" x14ac:dyDescent="0.25">
      <c r="A358" s="9">
        <v>9264012</v>
      </c>
      <c r="B358" s="9" t="s">
        <v>389</v>
      </c>
      <c r="C358" s="9" t="s">
        <v>469</v>
      </c>
      <c r="D358" s="10">
        <v>5025194.2151192613</v>
      </c>
      <c r="E358" s="30">
        <v>0</v>
      </c>
      <c r="F358" s="30">
        <v>0</v>
      </c>
      <c r="G358" s="10">
        <v>5129886.9105934231</v>
      </c>
      <c r="H358" s="30">
        <v>0</v>
      </c>
      <c r="I358" s="30">
        <v>0</v>
      </c>
      <c r="J358" s="29"/>
      <c r="K358" s="10">
        <v>68096.46572748851</v>
      </c>
      <c r="L358" s="10">
        <f t="shared" si="10"/>
        <v>104692.69547416177</v>
      </c>
      <c r="M358" s="23"/>
      <c r="N358" s="10">
        <v>488318.98003311403</v>
      </c>
      <c r="O358" s="10">
        <v>82662.868055573956</v>
      </c>
      <c r="P358" s="10">
        <f t="shared" si="11"/>
        <v>570981.84808868798</v>
      </c>
      <c r="Q358" s="11"/>
      <c r="R358" s="10">
        <v>667824.01773062453</v>
      </c>
      <c r="S358" s="10">
        <v>632030.29198504006</v>
      </c>
    </row>
    <row r="359" spans="1:19" x14ac:dyDescent="0.25">
      <c r="A359" s="9">
        <v>9264013</v>
      </c>
      <c r="B359" s="9" t="s">
        <v>390</v>
      </c>
      <c r="C359" s="9" t="s">
        <v>460</v>
      </c>
      <c r="D359" s="10">
        <v>6365114.2834191592</v>
      </c>
      <c r="E359" s="30">
        <v>30185.014115568894</v>
      </c>
      <c r="F359" s="30">
        <v>0</v>
      </c>
      <c r="G359" s="10">
        <v>6468778.4642433822</v>
      </c>
      <c r="H359" s="30">
        <v>0</v>
      </c>
      <c r="I359" s="30">
        <v>0</v>
      </c>
      <c r="J359" s="29"/>
      <c r="K359" s="10">
        <v>56876.046587743796</v>
      </c>
      <c r="L359" s="10">
        <f t="shared" si="10"/>
        <v>103664.18082422297</v>
      </c>
      <c r="M359" s="23"/>
      <c r="N359" s="10">
        <v>589608.05102331098</v>
      </c>
      <c r="O359" s="10">
        <v>106178.7227183436</v>
      </c>
      <c r="P359" s="10">
        <f t="shared" si="11"/>
        <v>695786.77374165459</v>
      </c>
      <c r="Q359" s="11"/>
      <c r="R359" s="10">
        <v>814950.43132113526</v>
      </c>
      <c r="S359" s="10">
        <v>764996.71204072773</v>
      </c>
    </row>
    <row r="360" spans="1:19" x14ac:dyDescent="0.25">
      <c r="A360" s="9">
        <v>9264014</v>
      </c>
      <c r="B360" s="9" t="s">
        <v>391</v>
      </c>
      <c r="C360" s="9" t="s">
        <v>482</v>
      </c>
      <c r="D360" s="10">
        <v>2194106.0013331901</v>
      </c>
      <c r="E360" s="30">
        <v>78799.189697771915</v>
      </c>
      <c r="F360" s="30">
        <v>0</v>
      </c>
      <c r="G360" s="10">
        <v>2194515.7646163381</v>
      </c>
      <c r="H360" s="30">
        <v>39032.720986608634</v>
      </c>
      <c r="I360" s="30">
        <v>0</v>
      </c>
      <c r="J360" s="29"/>
      <c r="K360" s="10">
        <v>266.52701261453331</v>
      </c>
      <c r="L360" s="10">
        <f t="shared" si="10"/>
        <v>409.76328314794227</v>
      </c>
      <c r="M360" s="23"/>
      <c r="N360" s="10">
        <v>114944.10092763382</v>
      </c>
      <c r="O360" s="10">
        <v>18272.351016520057</v>
      </c>
      <c r="P360" s="10">
        <f t="shared" si="11"/>
        <v>133216.45194415387</v>
      </c>
      <c r="Q360" s="11"/>
      <c r="R360" s="10">
        <v>152333.62669262904</v>
      </c>
      <c r="S360" s="10">
        <v>143305.35082701722</v>
      </c>
    </row>
    <row r="361" spans="1:19" x14ac:dyDescent="0.25">
      <c r="A361" s="9">
        <v>9264017</v>
      </c>
      <c r="B361" s="9" t="s">
        <v>392</v>
      </c>
      <c r="C361" s="9" t="s">
        <v>464</v>
      </c>
      <c r="D361" s="10">
        <v>4958600.8652723888</v>
      </c>
      <c r="E361" s="30">
        <v>21450.531543343845</v>
      </c>
      <c r="F361" s="30">
        <v>0</v>
      </c>
      <c r="G361" s="10">
        <v>5039236.2865690477</v>
      </c>
      <c r="H361" s="30">
        <v>0</v>
      </c>
      <c r="I361" s="30">
        <v>0</v>
      </c>
      <c r="J361" s="29"/>
      <c r="K361" s="10">
        <v>44950.400798139162</v>
      </c>
      <c r="L361" s="10">
        <f t="shared" si="10"/>
        <v>80635.421296658926</v>
      </c>
      <c r="M361" s="23"/>
      <c r="N361" s="10">
        <v>514994.83773632703</v>
      </c>
      <c r="O361" s="10">
        <v>97353.9494179709</v>
      </c>
      <c r="P361" s="10">
        <f t="shared" si="11"/>
        <v>612348.78715429793</v>
      </c>
      <c r="Q361" s="11"/>
      <c r="R361" s="10">
        <v>720765.82883220131</v>
      </c>
      <c r="S361" s="10">
        <v>673802.09311533882</v>
      </c>
    </row>
    <row r="362" spans="1:19" x14ac:dyDescent="0.25">
      <c r="A362" s="9">
        <v>9264018</v>
      </c>
      <c r="B362" s="9" t="s">
        <v>393</v>
      </c>
      <c r="C362" s="9" t="s">
        <v>463</v>
      </c>
      <c r="D362" s="10">
        <v>3508533.19235386</v>
      </c>
      <c r="E362" s="30">
        <v>0</v>
      </c>
      <c r="F362" s="30">
        <v>0</v>
      </c>
      <c r="G362" s="10">
        <v>3580999.071046107</v>
      </c>
      <c r="H362" s="30">
        <v>0</v>
      </c>
      <c r="I362" s="30">
        <v>0</v>
      </c>
      <c r="J362" s="29"/>
      <c r="K362" s="10">
        <v>47134.80919016758</v>
      </c>
      <c r="L362" s="10">
        <f t="shared" si="10"/>
        <v>72465.878692246974</v>
      </c>
      <c r="M362" s="23"/>
      <c r="N362" s="10">
        <v>291693.88532730669</v>
      </c>
      <c r="O362" s="10">
        <v>49058.644956699514</v>
      </c>
      <c r="P362" s="10">
        <f t="shared" si="11"/>
        <v>340752.53028400621</v>
      </c>
      <c r="Q362" s="11"/>
      <c r="R362" s="10">
        <v>396676.1650972619</v>
      </c>
      <c r="S362" s="10">
        <v>374601.56708199618</v>
      </c>
    </row>
    <row r="363" spans="1:19" x14ac:dyDescent="0.25">
      <c r="A363" s="9">
        <v>9264020</v>
      </c>
      <c r="B363" s="9" t="s">
        <v>394</v>
      </c>
      <c r="C363" s="9" t="s">
        <v>456</v>
      </c>
      <c r="D363" s="10">
        <v>6231639.1311207414</v>
      </c>
      <c r="E363" s="30">
        <v>71291.875053341486</v>
      </c>
      <c r="F363" s="30">
        <v>0</v>
      </c>
      <c r="G363" s="10">
        <v>6288115.9885494653</v>
      </c>
      <c r="H363" s="30">
        <v>0</v>
      </c>
      <c r="I363" s="30">
        <v>0</v>
      </c>
      <c r="J363" s="29"/>
      <c r="K363" s="10">
        <v>11814.201001953334</v>
      </c>
      <c r="L363" s="10">
        <f t="shared" si="10"/>
        <v>56476.857428723946</v>
      </c>
      <c r="M363" s="23"/>
      <c r="N363" s="10">
        <v>670233.18246715132</v>
      </c>
      <c r="O363" s="10">
        <v>126457.8386587553</v>
      </c>
      <c r="P363" s="10">
        <f t="shared" si="11"/>
        <v>796691.02112590661</v>
      </c>
      <c r="Q363" s="11"/>
      <c r="R363" s="10">
        <v>938767.76451464603</v>
      </c>
      <c r="S363" s="10">
        <v>878508.8223967643</v>
      </c>
    </row>
    <row r="364" spans="1:19" x14ac:dyDescent="0.25">
      <c r="A364" s="9">
        <v>9264022</v>
      </c>
      <c r="B364" s="9" t="s">
        <v>395</v>
      </c>
      <c r="C364" s="9" t="s">
        <v>460</v>
      </c>
      <c r="D364" s="10">
        <v>3896626.2506092158</v>
      </c>
      <c r="E364" s="30">
        <v>30933.281148172271</v>
      </c>
      <c r="F364" s="30">
        <v>0</v>
      </c>
      <c r="G364" s="10">
        <v>3947121.2475280189</v>
      </c>
      <c r="H364" s="30">
        <v>0</v>
      </c>
      <c r="I364" s="30">
        <v>0</v>
      </c>
      <c r="J364" s="29"/>
      <c r="K364" s="10">
        <v>22031.04383670399</v>
      </c>
      <c r="L364" s="10">
        <f t="shared" si="10"/>
        <v>50494.996918803081</v>
      </c>
      <c r="M364" s="23"/>
      <c r="N364" s="10">
        <v>448065.08941151219</v>
      </c>
      <c r="O364" s="10">
        <v>79573.862358134997</v>
      </c>
      <c r="P364" s="10">
        <f t="shared" si="11"/>
        <v>527638.95176964719</v>
      </c>
      <c r="Q364" s="11"/>
      <c r="R364" s="10">
        <v>620958.58572102082</v>
      </c>
      <c r="S364" s="10">
        <v>585970.93618140137</v>
      </c>
    </row>
    <row r="365" spans="1:19" x14ac:dyDescent="0.25">
      <c r="A365" s="9">
        <v>9264023</v>
      </c>
      <c r="B365" s="9" t="s">
        <v>396</v>
      </c>
      <c r="C365" s="9" t="s">
        <v>469</v>
      </c>
      <c r="D365" s="10">
        <v>5854989.0560355242</v>
      </c>
      <c r="E365" s="30">
        <v>72723.34938574722</v>
      </c>
      <c r="F365" s="30">
        <v>0</v>
      </c>
      <c r="G365" s="10">
        <v>5904344.7210448803</v>
      </c>
      <c r="H365" s="30">
        <v>0</v>
      </c>
      <c r="I365" s="30">
        <v>0</v>
      </c>
      <c r="J365" s="29"/>
      <c r="K365" s="10">
        <v>6681.8983457274735</v>
      </c>
      <c r="L365" s="10">
        <f t="shared" si="10"/>
        <v>49355.665009356104</v>
      </c>
      <c r="M365" s="23"/>
      <c r="N365" s="10">
        <v>597186.73291426676</v>
      </c>
      <c r="O365" s="10">
        <v>101192.55403372634</v>
      </c>
      <c r="P365" s="10">
        <f t="shared" si="11"/>
        <v>698379.2869479931</v>
      </c>
      <c r="Q365" s="11"/>
      <c r="R365" s="10">
        <v>818042.7971247551</v>
      </c>
      <c r="S365" s="10">
        <v>774843.1981847561</v>
      </c>
    </row>
    <row r="366" spans="1:19" x14ac:dyDescent="0.25">
      <c r="A366" s="9">
        <v>9264025</v>
      </c>
      <c r="B366" s="9" t="s">
        <v>397</v>
      </c>
      <c r="C366" s="9" t="s">
        <v>460</v>
      </c>
      <c r="D366" s="10">
        <v>7566117.5226258421</v>
      </c>
      <c r="E366" s="30">
        <v>152992.23077770529</v>
      </c>
      <c r="F366" s="30">
        <v>0</v>
      </c>
      <c r="G366" s="10">
        <v>7569159.5374563262</v>
      </c>
      <c r="H366" s="30">
        <v>0</v>
      </c>
      <c r="I366" s="30">
        <v>0</v>
      </c>
      <c r="J366" s="29"/>
      <c r="K366" s="10" t="s">
        <v>36</v>
      </c>
      <c r="L366" s="10">
        <f t="shared" si="10"/>
        <v>3042.014830484055</v>
      </c>
      <c r="M366" s="23"/>
      <c r="N366" s="10">
        <v>881335.14231699589</v>
      </c>
      <c r="O366" s="10">
        <v>183383.22705952637</v>
      </c>
      <c r="P366" s="10">
        <f t="shared" si="11"/>
        <v>1064718.3693765223</v>
      </c>
      <c r="Q366" s="11"/>
      <c r="R366" s="10">
        <v>1261536.2167973369</v>
      </c>
      <c r="S366" s="10">
        <v>1166493.8327133867</v>
      </c>
    </row>
    <row r="367" spans="1:19" x14ac:dyDescent="0.25">
      <c r="A367" s="9">
        <v>9264026</v>
      </c>
      <c r="B367" s="9" t="s">
        <v>398</v>
      </c>
      <c r="C367" s="9" t="s">
        <v>469</v>
      </c>
      <c r="D367" s="10">
        <v>3916453.6580769331</v>
      </c>
      <c r="E367" s="30">
        <v>20146.059575936149</v>
      </c>
      <c r="F367" s="30">
        <v>0</v>
      </c>
      <c r="G367" s="10">
        <v>3978452.8552428409</v>
      </c>
      <c r="H367" s="30">
        <v>0</v>
      </c>
      <c r="I367" s="30">
        <v>0</v>
      </c>
      <c r="J367" s="29"/>
      <c r="K367" s="10">
        <v>33284.618037836161</v>
      </c>
      <c r="L367" s="10">
        <f t="shared" si="10"/>
        <v>61999.197165907826</v>
      </c>
      <c r="M367" s="23"/>
      <c r="N367" s="10">
        <v>340622.64260337903</v>
      </c>
      <c r="O367" s="10">
        <v>54580.990681635798</v>
      </c>
      <c r="P367" s="10">
        <f t="shared" si="11"/>
        <v>395203.63328501483</v>
      </c>
      <c r="Q367" s="11"/>
      <c r="R367" s="10">
        <v>459695.67346970254</v>
      </c>
      <c r="S367" s="10">
        <v>436858.57679870719</v>
      </c>
    </row>
    <row r="368" spans="1:19" x14ac:dyDescent="0.25">
      <c r="A368" s="9">
        <v>9264027</v>
      </c>
      <c r="B368" s="9" t="s">
        <v>399</v>
      </c>
      <c r="C368" s="9" t="s">
        <v>474</v>
      </c>
      <c r="D368" s="10">
        <v>4803030.1585171232</v>
      </c>
      <c r="E368" s="30">
        <v>0</v>
      </c>
      <c r="F368" s="30">
        <v>0</v>
      </c>
      <c r="G368" s="10">
        <v>4904273.1523744017</v>
      </c>
      <c r="H368" s="30">
        <v>0</v>
      </c>
      <c r="I368" s="30">
        <v>0</v>
      </c>
      <c r="J368" s="29"/>
      <c r="K368" s="10">
        <v>65852.636901989579</v>
      </c>
      <c r="L368" s="10">
        <f t="shared" si="10"/>
        <v>101242.99385727849</v>
      </c>
      <c r="M368" s="23"/>
      <c r="N368" s="10">
        <v>429938.70651019987</v>
      </c>
      <c r="O368" s="10">
        <v>63249.854635215597</v>
      </c>
      <c r="P368" s="10">
        <f t="shared" si="11"/>
        <v>493188.56114541547</v>
      </c>
      <c r="Q368" s="11"/>
      <c r="R368" s="10">
        <v>572520.54578780849</v>
      </c>
      <c r="S368" s="10">
        <v>549610.39261816232</v>
      </c>
    </row>
    <row r="369" spans="1:19" x14ac:dyDescent="0.25">
      <c r="A369" s="9">
        <v>9264028</v>
      </c>
      <c r="B369" s="9" t="s">
        <v>400</v>
      </c>
      <c r="C369" s="9" t="s">
        <v>456</v>
      </c>
      <c r="D369" s="10">
        <v>10686580.528807513</v>
      </c>
      <c r="E369" s="30">
        <v>0</v>
      </c>
      <c r="F369" s="30">
        <v>0</v>
      </c>
      <c r="G369" s="10">
        <v>10911834.028298853</v>
      </c>
      <c r="H369" s="30">
        <v>0</v>
      </c>
      <c r="I369" s="30">
        <v>0</v>
      </c>
      <c r="J369" s="29"/>
      <c r="K369" s="10">
        <v>146514.20654170215</v>
      </c>
      <c r="L369" s="10">
        <f t="shared" si="10"/>
        <v>225253.49949133955</v>
      </c>
      <c r="M369" s="23"/>
      <c r="N369" s="10">
        <v>968563.11026411247</v>
      </c>
      <c r="O369" s="10">
        <v>154021.36029229942</v>
      </c>
      <c r="P369" s="10">
        <f t="shared" si="11"/>
        <v>1122584.4705564119</v>
      </c>
      <c r="Q369" s="11"/>
      <c r="R369" s="10">
        <v>1308389.5543114275</v>
      </c>
      <c r="S369" s="10">
        <v>1246313.4098625283</v>
      </c>
    </row>
    <row r="370" spans="1:19" x14ac:dyDescent="0.25">
      <c r="A370" s="9">
        <v>9264029</v>
      </c>
      <c r="B370" s="9" t="s">
        <v>401</v>
      </c>
      <c r="C370" s="9" t="s">
        <v>483</v>
      </c>
      <c r="D370" s="10">
        <v>8559492.1135032792</v>
      </c>
      <c r="E370" s="30">
        <v>0</v>
      </c>
      <c r="F370" s="30">
        <v>0</v>
      </c>
      <c r="G370" s="10">
        <v>8740165.1287020165</v>
      </c>
      <c r="H370" s="30">
        <v>0</v>
      </c>
      <c r="I370" s="30">
        <v>0</v>
      </c>
      <c r="J370" s="29"/>
      <c r="K370" s="10">
        <v>117517.21294060536</v>
      </c>
      <c r="L370" s="10">
        <f t="shared" si="10"/>
        <v>180673.01519873738</v>
      </c>
      <c r="M370" s="23"/>
      <c r="N370" s="10">
        <v>793536.46280031046</v>
      </c>
      <c r="O370" s="10">
        <v>132950.57966081356</v>
      </c>
      <c r="P370" s="10">
        <f t="shared" si="11"/>
        <v>926487.04246112402</v>
      </c>
      <c r="Q370" s="11"/>
      <c r="R370" s="10">
        <v>1082245.5541213918</v>
      </c>
      <c r="S370" s="10">
        <v>1024895.4959930027</v>
      </c>
    </row>
    <row r="371" spans="1:19" x14ac:dyDescent="0.25">
      <c r="A371" s="9">
        <v>9264030</v>
      </c>
      <c r="B371" s="9" t="s">
        <v>402</v>
      </c>
      <c r="C371" s="9" t="s">
        <v>465</v>
      </c>
      <c r="D371" s="10">
        <v>4712639.879442825</v>
      </c>
      <c r="E371" s="30">
        <v>0</v>
      </c>
      <c r="F371" s="30">
        <v>0</v>
      </c>
      <c r="G371" s="10">
        <v>4811859.4161178898</v>
      </c>
      <c r="H371" s="30">
        <v>0</v>
      </c>
      <c r="I371" s="30">
        <v>0</v>
      </c>
      <c r="J371" s="29"/>
      <c r="K371" s="10">
        <v>64536.496534835547</v>
      </c>
      <c r="L371" s="10">
        <f t="shared" si="10"/>
        <v>99219.536675064825</v>
      </c>
      <c r="M371" s="23"/>
      <c r="N371" s="10">
        <v>432920.46169037459</v>
      </c>
      <c r="O371" s="10">
        <v>67058.144359188213</v>
      </c>
      <c r="P371" s="10">
        <f t="shared" si="11"/>
        <v>499978.6060495628</v>
      </c>
      <c r="Q371" s="11"/>
      <c r="R371" s="10">
        <v>581849.34636546369</v>
      </c>
      <c r="S371" s="10">
        <v>555676.11709584214</v>
      </c>
    </row>
    <row r="372" spans="1:19" x14ac:dyDescent="0.25">
      <c r="A372" s="9">
        <v>9264031</v>
      </c>
      <c r="B372" s="9" t="s">
        <v>403</v>
      </c>
      <c r="C372" s="9" t="s">
        <v>460</v>
      </c>
      <c r="D372" s="10">
        <v>3988509.1781814462</v>
      </c>
      <c r="E372" s="30">
        <v>7611.1880259606551</v>
      </c>
      <c r="F372" s="30">
        <v>0</v>
      </c>
      <c r="G372" s="10">
        <v>4064873.1823231014</v>
      </c>
      <c r="H372" s="30">
        <v>0</v>
      </c>
      <c r="I372" s="30">
        <v>0</v>
      </c>
      <c r="J372" s="29"/>
      <c r="K372" s="10">
        <v>47009.755388497375</v>
      </c>
      <c r="L372" s="10">
        <f t="shared" si="10"/>
        <v>76364.004141655285</v>
      </c>
      <c r="M372" s="23"/>
      <c r="N372" s="10">
        <v>416634.7648238581</v>
      </c>
      <c r="O372" s="10">
        <v>66163.296517722774</v>
      </c>
      <c r="P372" s="10">
        <f t="shared" si="11"/>
        <v>482798.06134158088</v>
      </c>
      <c r="Q372" s="11"/>
      <c r="R372" s="10">
        <v>564298.43851535441</v>
      </c>
      <c r="S372" s="10">
        <v>538605.41572972329</v>
      </c>
    </row>
    <row r="373" spans="1:19" x14ac:dyDescent="0.25">
      <c r="A373" s="9">
        <v>9264033</v>
      </c>
      <c r="B373" s="9" t="s">
        <v>404</v>
      </c>
      <c r="C373" s="9" t="s">
        <v>460</v>
      </c>
      <c r="D373" s="10">
        <v>7055019.6051649516</v>
      </c>
      <c r="E373" s="30">
        <v>0</v>
      </c>
      <c r="F373" s="30">
        <v>0</v>
      </c>
      <c r="G373" s="10">
        <v>7203810.9345882684</v>
      </c>
      <c r="H373" s="30">
        <v>0</v>
      </c>
      <c r="I373" s="30">
        <v>0</v>
      </c>
      <c r="J373" s="29"/>
      <c r="K373" s="10">
        <v>96780.043905955739</v>
      </c>
      <c r="L373" s="10">
        <f t="shared" si="10"/>
        <v>148791.32942331675</v>
      </c>
      <c r="M373" s="23"/>
      <c r="N373" s="10">
        <v>672682.35356760235</v>
      </c>
      <c r="O373" s="10">
        <v>117418.57662531896</v>
      </c>
      <c r="P373" s="10">
        <f t="shared" si="11"/>
        <v>790100.93019292131</v>
      </c>
      <c r="Q373" s="11"/>
      <c r="R373" s="10">
        <v>925243.48215181124</v>
      </c>
      <c r="S373" s="10">
        <v>872466.68562464893</v>
      </c>
    </row>
    <row r="374" spans="1:19" x14ac:dyDescent="0.25">
      <c r="A374" s="9">
        <v>9264037</v>
      </c>
      <c r="B374" s="9" t="s">
        <v>405</v>
      </c>
      <c r="C374" s="9" t="s">
        <v>465</v>
      </c>
      <c r="D374" s="10">
        <v>5015774.4329595789</v>
      </c>
      <c r="E374" s="30">
        <v>0</v>
      </c>
      <c r="F374" s="30">
        <v>0</v>
      </c>
      <c r="G374" s="10">
        <v>5121558.9698712472</v>
      </c>
      <c r="H374" s="30">
        <v>0</v>
      </c>
      <c r="I374" s="30">
        <v>0</v>
      </c>
      <c r="J374" s="29"/>
      <c r="K374" s="10">
        <v>68806.644624806009</v>
      </c>
      <c r="L374" s="10">
        <f t="shared" si="10"/>
        <v>105784.53691166826</v>
      </c>
      <c r="M374" s="23"/>
      <c r="N374" s="10">
        <v>395200.32576691231</v>
      </c>
      <c r="O374" s="10">
        <v>60476.679687579686</v>
      </c>
      <c r="P374" s="10">
        <f t="shared" si="11"/>
        <v>455677.005454492</v>
      </c>
      <c r="Q374" s="11"/>
      <c r="R374" s="10">
        <v>527659.40003909403</v>
      </c>
      <c r="S374" s="10">
        <v>503127.56356672762</v>
      </c>
    </row>
    <row r="375" spans="1:19" x14ac:dyDescent="0.25">
      <c r="A375" s="9">
        <v>9264042</v>
      </c>
      <c r="B375" s="9" t="s">
        <v>406</v>
      </c>
      <c r="C375" s="9" t="s">
        <v>463</v>
      </c>
      <c r="D375" s="10">
        <v>5528493.4240972847</v>
      </c>
      <c r="E375" s="30">
        <v>0</v>
      </c>
      <c r="F375" s="30">
        <v>0</v>
      </c>
      <c r="G375" s="10">
        <v>5644889.3474164614</v>
      </c>
      <c r="H375" s="30">
        <v>0</v>
      </c>
      <c r="I375" s="30">
        <v>0</v>
      </c>
      <c r="J375" s="29"/>
      <c r="K375" s="10">
        <v>75708.72989013698</v>
      </c>
      <c r="L375" s="10">
        <f t="shared" si="10"/>
        <v>116395.92331917677</v>
      </c>
      <c r="M375" s="23"/>
      <c r="N375" s="10">
        <v>478057.7184456379</v>
      </c>
      <c r="O375" s="10">
        <v>71286.810914068657</v>
      </c>
      <c r="P375" s="10">
        <f t="shared" si="11"/>
        <v>549344.52935970656</v>
      </c>
      <c r="Q375" s="11"/>
      <c r="R375" s="10">
        <v>637520.03362172714</v>
      </c>
      <c r="S375" s="10">
        <v>610821.4102372675</v>
      </c>
    </row>
    <row r="376" spans="1:19" x14ac:dyDescent="0.25">
      <c r="A376" s="9">
        <v>9264044</v>
      </c>
      <c r="B376" s="9" t="s">
        <v>407</v>
      </c>
      <c r="C376" s="9" t="s">
        <v>454</v>
      </c>
      <c r="D376" s="10">
        <v>5213949.5582849113</v>
      </c>
      <c r="E376" s="30">
        <v>0</v>
      </c>
      <c r="F376" s="30">
        <v>0</v>
      </c>
      <c r="G376" s="10">
        <v>5323941.3838436659</v>
      </c>
      <c r="H376" s="30">
        <v>0</v>
      </c>
      <c r="I376" s="30">
        <v>0</v>
      </c>
      <c r="J376" s="29"/>
      <c r="K376" s="10">
        <v>71543.239435592666</v>
      </c>
      <c r="L376" s="10">
        <f t="shared" si="10"/>
        <v>109991.82555875462</v>
      </c>
      <c r="M376" s="23"/>
      <c r="N376" s="10">
        <v>397126.3136043906</v>
      </c>
      <c r="O376" s="10">
        <v>57247.946050689497</v>
      </c>
      <c r="P376" s="10">
        <f t="shared" si="11"/>
        <v>454374.2596550801</v>
      </c>
      <c r="Q376" s="11"/>
      <c r="R376" s="10">
        <v>524487.21876525809</v>
      </c>
      <c r="S376" s="10">
        <v>503001.5563751171</v>
      </c>
    </row>
    <row r="377" spans="1:19" x14ac:dyDescent="0.25">
      <c r="A377" s="9">
        <v>9264052</v>
      </c>
      <c r="B377" s="9" t="s">
        <v>408</v>
      </c>
      <c r="C377" s="9" t="s">
        <v>454</v>
      </c>
      <c r="D377" s="10">
        <v>5256131.6561131487</v>
      </c>
      <c r="E377" s="30">
        <v>8294.8900609749835</v>
      </c>
      <c r="F377" s="30">
        <v>0</v>
      </c>
      <c r="G377" s="10">
        <v>5358471.9204757959</v>
      </c>
      <c r="H377" s="30">
        <v>0</v>
      </c>
      <c r="I377" s="30">
        <v>0</v>
      </c>
      <c r="J377" s="29"/>
      <c r="K377" s="10">
        <v>63666.797116359696</v>
      </c>
      <c r="L377" s="10">
        <f t="shared" si="10"/>
        <v>102340.2643626472</v>
      </c>
      <c r="M377" s="23"/>
      <c r="N377" s="10">
        <v>515930.35339303955</v>
      </c>
      <c r="O377" s="10">
        <v>77125.565327999881</v>
      </c>
      <c r="P377" s="10">
        <f t="shared" si="11"/>
        <v>593055.91872103943</v>
      </c>
      <c r="Q377" s="11"/>
      <c r="R377" s="10">
        <v>690759.93335222744</v>
      </c>
      <c r="S377" s="10">
        <v>663152.83426978125</v>
      </c>
    </row>
    <row r="378" spans="1:19" x14ac:dyDescent="0.25">
      <c r="A378" s="9">
        <v>9264054</v>
      </c>
      <c r="B378" s="9" t="s">
        <v>409</v>
      </c>
      <c r="C378" s="9" t="s">
        <v>461</v>
      </c>
      <c r="D378" s="10">
        <v>3500859.5410106685</v>
      </c>
      <c r="E378" s="30">
        <v>0</v>
      </c>
      <c r="F378" s="30">
        <v>0</v>
      </c>
      <c r="G378" s="10">
        <v>3574708.8663437963</v>
      </c>
      <c r="H378" s="30">
        <v>0</v>
      </c>
      <c r="I378" s="30">
        <v>0</v>
      </c>
      <c r="J378" s="29"/>
      <c r="K378" s="10">
        <v>48034.660190658178</v>
      </c>
      <c r="L378" s="10">
        <f t="shared" si="10"/>
        <v>73849.325333127752</v>
      </c>
      <c r="M378" s="23"/>
      <c r="N378" s="10">
        <v>312894.73704286554</v>
      </c>
      <c r="O378" s="10">
        <v>48334.939368241001</v>
      </c>
      <c r="P378" s="10">
        <f t="shared" si="11"/>
        <v>361229.67641110654</v>
      </c>
      <c r="Q378" s="11"/>
      <c r="R378" s="10">
        <v>419855.30923353607</v>
      </c>
      <c r="S378" s="10">
        <v>400792.79647458764</v>
      </c>
    </row>
    <row r="379" spans="1:19" x14ac:dyDescent="0.25">
      <c r="A379" s="9">
        <v>9264056</v>
      </c>
      <c r="B379" s="9" t="s">
        <v>410</v>
      </c>
      <c r="C379" s="9" t="s">
        <v>452</v>
      </c>
      <c r="D379" s="10">
        <v>4197699.3499999996</v>
      </c>
      <c r="E379" s="30">
        <v>15159.416573587074</v>
      </c>
      <c r="F379" s="30">
        <v>0</v>
      </c>
      <c r="G379" s="10">
        <v>4270835.2404725524</v>
      </c>
      <c r="H379" s="30">
        <v>0</v>
      </c>
      <c r="I379" s="30">
        <v>0</v>
      </c>
      <c r="J379" s="29"/>
      <c r="K379" s="10">
        <v>42271.508506085724</v>
      </c>
      <c r="L379" s="10">
        <f t="shared" si="10"/>
        <v>73135.890472552739</v>
      </c>
      <c r="M379" s="23"/>
      <c r="N379" s="10">
        <v>399972.04219260096</v>
      </c>
      <c r="O379" s="10">
        <v>62750.557157824282</v>
      </c>
      <c r="P379" s="10">
        <f t="shared" si="11"/>
        <v>462722.59935042524</v>
      </c>
      <c r="Q379" s="11"/>
      <c r="R379" s="10">
        <v>539202.24948375835</v>
      </c>
      <c r="S379" s="10">
        <v>514498.27208238613</v>
      </c>
    </row>
    <row r="380" spans="1:19" x14ac:dyDescent="0.25">
      <c r="A380" s="9">
        <v>9264060</v>
      </c>
      <c r="B380" s="9" t="s">
        <v>411</v>
      </c>
      <c r="C380" s="9" t="s">
        <v>474</v>
      </c>
      <c r="D380" s="10">
        <v>8785539</v>
      </c>
      <c r="E380" s="30">
        <v>0</v>
      </c>
      <c r="F380" s="30">
        <v>88503.824409807101</v>
      </c>
      <c r="G380" s="10">
        <v>8880282.0424301494</v>
      </c>
      <c r="H380" s="30">
        <v>0</v>
      </c>
      <c r="I380" s="30">
        <v>0</v>
      </c>
      <c r="J380" s="29"/>
      <c r="K380" s="10">
        <v>30687.528252582997</v>
      </c>
      <c r="L380" s="10">
        <f t="shared" si="10"/>
        <v>94743.042430149391</v>
      </c>
      <c r="M380" s="23"/>
      <c r="N380" s="10">
        <v>634819.31789262756</v>
      </c>
      <c r="O380" s="10">
        <v>92640.746267568087</v>
      </c>
      <c r="P380" s="10">
        <f t="shared" si="11"/>
        <v>727460.06416019564</v>
      </c>
      <c r="Q380" s="11"/>
      <c r="R380" s="10">
        <v>839510.41349910805</v>
      </c>
      <c r="S380" s="10">
        <v>803731.2517480026</v>
      </c>
    </row>
    <row r="381" spans="1:19" x14ac:dyDescent="0.25">
      <c r="A381" s="9">
        <v>9264065</v>
      </c>
      <c r="B381" s="9" t="s">
        <v>412</v>
      </c>
      <c r="C381" s="9" t="s">
        <v>484</v>
      </c>
      <c r="D381" s="10">
        <v>9288758.3077157959</v>
      </c>
      <c r="E381" s="30">
        <v>0</v>
      </c>
      <c r="F381" s="30">
        <v>0</v>
      </c>
      <c r="G381" s="10">
        <v>9484888.2058091462</v>
      </c>
      <c r="H381" s="30">
        <v>0</v>
      </c>
      <c r="I381" s="30">
        <v>0</v>
      </c>
      <c r="J381" s="29"/>
      <c r="K381" s="10">
        <v>127571.00983178057</v>
      </c>
      <c r="L381" s="10">
        <f t="shared" si="10"/>
        <v>196129.89809335023</v>
      </c>
      <c r="M381" s="23"/>
      <c r="N381" s="10">
        <v>874139.54210885125</v>
      </c>
      <c r="O381" s="10">
        <v>154513.93519765383</v>
      </c>
      <c r="P381" s="10">
        <f t="shared" si="11"/>
        <v>1028653.4773065051</v>
      </c>
      <c r="Q381" s="11"/>
      <c r="R381" s="10">
        <v>1204688.6685752827</v>
      </c>
      <c r="S381" s="10">
        <v>1133918.2822665605</v>
      </c>
    </row>
    <row r="382" spans="1:19" x14ac:dyDescent="0.25">
      <c r="A382" s="9">
        <v>9264081</v>
      </c>
      <c r="B382" s="9" t="s">
        <v>413</v>
      </c>
      <c r="C382" s="9" t="s">
        <v>469</v>
      </c>
      <c r="D382" s="10">
        <v>9586572.5215701554</v>
      </c>
      <c r="E382" s="30">
        <v>3077.0980451269024</v>
      </c>
      <c r="F382" s="30">
        <v>0</v>
      </c>
      <c r="G382" s="10">
        <v>9785501.9884100594</v>
      </c>
      <c r="H382" s="30">
        <v>0</v>
      </c>
      <c r="I382" s="30">
        <v>0</v>
      </c>
      <c r="J382" s="29"/>
      <c r="K382" s="10">
        <v>128316.33929182962</v>
      </c>
      <c r="L382" s="10">
        <f t="shared" si="10"/>
        <v>198929.46683990397</v>
      </c>
      <c r="M382" s="23"/>
      <c r="N382" s="10">
        <v>805526.22498629603</v>
      </c>
      <c r="O382" s="10">
        <v>126689.8754324097</v>
      </c>
      <c r="P382" s="10">
        <f t="shared" si="11"/>
        <v>932216.10041870573</v>
      </c>
      <c r="Q382" s="11"/>
      <c r="R382" s="10">
        <v>1083853.3603524133</v>
      </c>
      <c r="S382" s="10">
        <v>1032347.5422982138</v>
      </c>
    </row>
    <row r="383" spans="1:19" x14ac:dyDescent="0.25">
      <c r="A383" s="9">
        <v>9264083</v>
      </c>
      <c r="B383" s="9" t="s">
        <v>414</v>
      </c>
      <c r="C383" s="9" t="s">
        <v>472</v>
      </c>
      <c r="D383" s="10">
        <v>9756581.7569766734</v>
      </c>
      <c r="E383" s="30">
        <v>0</v>
      </c>
      <c r="F383" s="30">
        <v>0</v>
      </c>
      <c r="G383" s="10">
        <v>9962123.8229442835</v>
      </c>
      <c r="H383" s="30">
        <v>0</v>
      </c>
      <c r="I383" s="30">
        <v>0</v>
      </c>
      <c r="J383" s="29"/>
      <c r="K383" s="10">
        <v>133693.07368893735</v>
      </c>
      <c r="L383" s="10">
        <f t="shared" si="10"/>
        <v>205542.06596761011</v>
      </c>
      <c r="M383" s="23"/>
      <c r="N383" s="10">
        <v>789892.0637936428</v>
      </c>
      <c r="O383" s="10">
        <v>116101.33129883173</v>
      </c>
      <c r="P383" s="10">
        <f t="shared" si="11"/>
        <v>905993.39509247453</v>
      </c>
      <c r="Q383" s="11"/>
      <c r="R383" s="10">
        <v>1049566.6799608348</v>
      </c>
      <c r="S383" s="10">
        <v>1006365.8330727275</v>
      </c>
    </row>
    <row r="384" spans="1:19" x14ac:dyDescent="0.25">
      <c r="A384" s="9">
        <v>9264084</v>
      </c>
      <c r="B384" s="9" t="s">
        <v>415</v>
      </c>
      <c r="C384" s="9" t="s">
        <v>485</v>
      </c>
      <c r="D384" s="10">
        <v>7251434.52838</v>
      </c>
      <c r="E384" s="30">
        <v>0</v>
      </c>
      <c r="F384" s="30">
        <v>42936.419367217459</v>
      </c>
      <c r="G384" s="10">
        <v>7358043.0939149056</v>
      </c>
      <c r="H384" s="30">
        <v>0</v>
      </c>
      <c r="I384" s="30">
        <v>0</v>
      </c>
      <c r="J384" s="29"/>
      <c r="K384" s="10">
        <v>54333.833280145191</v>
      </c>
      <c r="L384" s="10">
        <f t="shared" si="10"/>
        <v>106608.56553490553</v>
      </c>
      <c r="M384" s="23"/>
      <c r="N384" s="10">
        <v>529052.94984571368</v>
      </c>
      <c r="O384" s="10">
        <v>74978.643262146506</v>
      </c>
      <c r="P384" s="10">
        <f t="shared" si="11"/>
        <v>604031.59310786019</v>
      </c>
      <c r="Q384" s="11"/>
      <c r="R384" s="10">
        <v>696775.09418485907</v>
      </c>
      <c r="S384" s="10">
        <v>669393.69947935303</v>
      </c>
    </row>
    <row r="385" spans="1:19" x14ac:dyDescent="0.25">
      <c r="A385" s="9">
        <v>9264085</v>
      </c>
      <c r="B385" s="9" t="s">
        <v>416</v>
      </c>
      <c r="C385" s="9" t="s">
        <v>474</v>
      </c>
      <c r="D385" s="10">
        <v>7510870.0380990151</v>
      </c>
      <c r="E385" s="30">
        <v>0</v>
      </c>
      <c r="F385" s="30">
        <v>0</v>
      </c>
      <c r="G385" s="10">
        <v>7669363.6750181187</v>
      </c>
      <c r="H385" s="30">
        <v>0</v>
      </c>
      <c r="I385" s="30">
        <v>0</v>
      </c>
      <c r="J385" s="29"/>
      <c r="K385" s="10">
        <v>103090.82659114897</v>
      </c>
      <c r="L385" s="10">
        <f t="shared" si="10"/>
        <v>158493.63691910356</v>
      </c>
      <c r="M385" s="23"/>
      <c r="N385" s="10">
        <v>591854.20338890597</v>
      </c>
      <c r="O385" s="10">
        <v>89954.8043820475</v>
      </c>
      <c r="P385" s="10">
        <f t="shared" si="11"/>
        <v>681809.00777095347</v>
      </c>
      <c r="Q385" s="11"/>
      <c r="R385" s="10">
        <v>789898.61602473794</v>
      </c>
      <c r="S385" s="10">
        <v>754097.28056068788</v>
      </c>
    </row>
    <row r="386" spans="1:19" x14ac:dyDescent="0.25">
      <c r="A386" s="9">
        <v>9264089</v>
      </c>
      <c r="B386" s="9" t="s">
        <v>417</v>
      </c>
      <c r="C386" s="9" t="s">
        <v>474</v>
      </c>
      <c r="D386" s="10">
        <v>5292855.8589244643</v>
      </c>
      <c r="E386" s="30">
        <v>0</v>
      </c>
      <c r="F386" s="30">
        <v>0</v>
      </c>
      <c r="G386" s="10">
        <v>5404355.7828331785</v>
      </c>
      <c r="H386" s="30">
        <v>0</v>
      </c>
      <c r="I386" s="30">
        <v>0</v>
      </c>
      <c r="J386" s="29"/>
      <c r="K386" s="10">
        <v>72524.169071004726</v>
      </c>
      <c r="L386" s="10">
        <f t="shared" si="10"/>
        <v>111499.92390871421</v>
      </c>
      <c r="M386" s="23"/>
      <c r="N386" s="10">
        <v>476829.19048119301</v>
      </c>
      <c r="O386" s="10">
        <v>75016.358290698263</v>
      </c>
      <c r="P386" s="10">
        <f t="shared" si="11"/>
        <v>551845.54877189128</v>
      </c>
      <c r="Q386" s="11"/>
      <c r="R386" s="10">
        <v>642369.75831907813</v>
      </c>
      <c r="S386" s="10">
        <v>612286.72224237642</v>
      </c>
    </row>
    <row r="387" spans="1:19" x14ac:dyDescent="0.25">
      <c r="A387" s="9">
        <v>9264605</v>
      </c>
      <c r="B387" s="9" t="s">
        <v>418</v>
      </c>
      <c r="C387" s="9" t="s">
        <v>459</v>
      </c>
      <c r="D387" s="10">
        <v>7132308.9606370954</v>
      </c>
      <c r="E387" s="30">
        <v>0</v>
      </c>
      <c r="F387" s="30">
        <v>0</v>
      </c>
      <c r="G387" s="10">
        <v>7282819.4547946407</v>
      </c>
      <c r="H387" s="30">
        <v>0</v>
      </c>
      <c r="I387" s="30">
        <v>0</v>
      </c>
      <c r="J387" s="29"/>
      <c r="K387" s="10">
        <v>97898.259860509075</v>
      </c>
      <c r="L387" s="10">
        <f t="shared" ref="L387:L402" si="12">G387-D387</f>
        <v>150510.49415754527</v>
      </c>
      <c r="M387" s="23"/>
      <c r="N387" s="10">
        <v>531158.1369366505</v>
      </c>
      <c r="O387" s="10">
        <v>84397.208322266699</v>
      </c>
      <c r="P387" s="10">
        <f t="shared" si="11"/>
        <v>615555.34525891719</v>
      </c>
      <c r="Q387" s="11"/>
      <c r="R387" s="10">
        <v>713008.4260435499</v>
      </c>
      <c r="S387" s="10">
        <v>676523.56578810536</v>
      </c>
    </row>
    <row r="388" spans="1:19" x14ac:dyDescent="0.25">
      <c r="A388" s="9">
        <v>9265400</v>
      </c>
      <c r="B388" s="9" t="s">
        <v>419</v>
      </c>
      <c r="C388" s="9" t="s">
        <v>454</v>
      </c>
      <c r="D388" s="10">
        <v>6563731.0312999999</v>
      </c>
      <c r="E388" s="30">
        <v>0</v>
      </c>
      <c r="F388" s="30">
        <v>87124.252474803478</v>
      </c>
      <c r="G388" s="10">
        <v>6612882.8181067286</v>
      </c>
      <c r="H388" s="30">
        <v>0</v>
      </c>
      <c r="I388" s="30">
        <v>0</v>
      </c>
      <c r="J388" s="29"/>
      <c r="K388" s="10">
        <v>1515.328313360922</v>
      </c>
      <c r="L388" s="10">
        <f t="shared" si="12"/>
        <v>49151.786806728691</v>
      </c>
      <c r="M388" s="23"/>
      <c r="N388" s="10">
        <v>455156.948590883</v>
      </c>
      <c r="O388" s="10">
        <v>61988.165769071784</v>
      </c>
      <c r="P388" s="10">
        <f t="shared" ref="P388:P402" si="13">SUM(N388:O388)</f>
        <v>517145.11435995478</v>
      </c>
      <c r="Q388" s="11"/>
      <c r="R388" s="10">
        <v>594428.49993268633</v>
      </c>
      <c r="S388" s="10">
        <v>572610.50819981901</v>
      </c>
    </row>
    <row r="389" spans="1:19" x14ac:dyDescent="0.25">
      <c r="A389" s="9">
        <v>9265401</v>
      </c>
      <c r="B389" s="9" t="s">
        <v>420</v>
      </c>
      <c r="C389" s="9" t="s">
        <v>460</v>
      </c>
      <c r="D389" s="10">
        <v>4686465.3300545262</v>
      </c>
      <c r="E389" s="30">
        <v>0</v>
      </c>
      <c r="F389" s="30">
        <v>0</v>
      </c>
      <c r="G389" s="10">
        <v>4785284.0087783663</v>
      </c>
      <c r="H389" s="30">
        <v>0</v>
      </c>
      <c r="I389" s="30">
        <v>0</v>
      </c>
      <c r="J389" s="29"/>
      <c r="K389" s="10">
        <v>64275.76191898156</v>
      </c>
      <c r="L389" s="10">
        <f t="shared" si="12"/>
        <v>98818.678723840043</v>
      </c>
      <c r="M389" s="23"/>
      <c r="N389" s="10">
        <v>479416.2015313516</v>
      </c>
      <c r="O389" s="10">
        <v>77535.836037393485</v>
      </c>
      <c r="P389" s="10">
        <f t="shared" si="13"/>
        <v>556952.03756874509</v>
      </c>
      <c r="Q389" s="11"/>
      <c r="R389" s="10">
        <v>650977.7361591704</v>
      </c>
      <c r="S389" s="10">
        <v>619789.00621927006</v>
      </c>
    </row>
    <row r="390" spans="1:19" x14ac:dyDescent="0.25">
      <c r="A390" s="9">
        <v>9265405</v>
      </c>
      <c r="B390" s="9" t="s">
        <v>421</v>
      </c>
      <c r="C390" s="9" t="s">
        <v>452</v>
      </c>
      <c r="D390" s="10">
        <v>4702086.9049998512</v>
      </c>
      <c r="E390" s="30">
        <v>0</v>
      </c>
      <c r="F390" s="30">
        <v>0</v>
      </c>
      <c r="G390" s="10">
        <v>4801333.8941331767</v>
      </c>
      <c r="H390" s="30">
        <v>0</v>
      </c>
      <c r="I390" s="30">
        <v>0</v>
      </c>
      <c r="J390" s="29"/>
      <c r="K390" s="10">
        <v>64554.352750826627</v>
      </c>
      <c r="L390" s="10">
        <f t="shared" si="12"/>
        <v>99246.989133325405</v>
      </c>
      <c r="M390" s="23"/>
      <c r="N390" s="10">
        <v>437990.18705008569</v>
      </c>
      <c r="O390" s="10">
        <v>67472.301783315372</v>
      </c>
      <c r="P390" s="10">
        <f t="shared" si="13"/>
        <v>505462.48883340106</v>
      </c>
      <c r="Q390" s="11"/>
      <c r="R390" s="10">
        <v>588331.64552213531</v>
      </c>
      <c r="S390" s="10">
        <v>562341.00609226315</v>
      </c>
    </row>
    <row r="391" spans="1:19" x14ac:dyDescent="0.25">
      <c r="A391" s="9">
        <v>9265406</v>
      </c>
      <c r="B391" s="9" t="s">
        <v>422</v>
      </c>
      <c r="C391" s="9" t="s">
        <v>463</v>
      </c>
      <c r="D391" s="10">
        <v>3901581.9415928079</v>
      </c>
      <c r="E391" s="30">
        <v>0</v>
      </c>
      <c r="F391" s="30">
        <v>0</v>
      </c>
      <c r="G391" s="10">
        <v>3983783.4404930738</v>
      </c>
      <c r="H391" s="30">
        <v>0</v>
      </c>
      <c r="I391" s="30">
        <v>0</v>
      </c>
      <c r="J391" s="29"/>
      <c r="K391" s="10">
        <v>53467.259843277279</v>
      </c>
      <c r="L391" s="10">
        <f t="shared" si="12"/>
        <v>82201.498900265899</v>
      </c>
      <c r="M391" s="23"/>
      <c r="N391" s="10">
        <v>320233.45972841169</v>
      </c>
      <c r="O391" s="10">
        <v>49094.575646137004</v>
      </c>
      <c r="P391" s="10">
        <f t="shared" si="13"/>
        <v>369328.03537454869</v>
      </c>
      <c r="Q391" s="11"/>
      <c r="R391" s="10">
        <v>428152.53535078419</v>
      </c>
      <c r="S391" s="10">
        <v>408443.82172536076</v>
      </c>
    </row>
    <row r="392" spans="1:19" x14ac:dyDescent="0.25">
      <c r="A392" s="9">
        <v>9265407</v>
      </c>
      <c r="B392" s="9" t="s">
        <v>423</v>
      </c>
      <c r="C392" s="9" t="s">
        <v>464</v>
      </c>
      <c r="D392" s="10">
        <v>8077957.6973741073</v>
      </c>
      <c r="E392" s="30">
        <v>0</v>
      </c>
      <c r="F392" s="30">
        <v>0</v>
      </c>
      <c r="G392" s="10">
        <v>8248293.291820772</v>
      </c>
      <c r="H392" s="30">
        <v>0</v>
      </c>
      <c r="I392" s="30">
        <v>0</v>
      </c>
      <c r="J392" s="29"/>
      <c r="K392" s="10">
        <v>110793.32628579997</v>
      </c>
      <c r="L392" s="10">
        <f t="shared" si="12"/>
        <v>170335.59444666468</v>
      </c>
      <c r="M392" s="23"/>
      <c r="N392" s="10">
        <v>822862.89517885901</v>
      </c>
      <c r="O392" s="10">
        <v>149619.00348639593</v>
      </c>
      <c r="P392" s="10">
        <f t="shared" si="13"/>
        <v>972481.89866525494</v>
      </c>
      <c r="Q392" s="11"/>
      <c r="R392" s="10">
        <v>1142134.5688279395</v>
      </c>
      <c r="S392" s="10">
        <v>1072519.2757100735</v>
      </c>
    </row>
    <row r="393" spans="1:19" x14ac:dyDescent="0.25">
      <c r="A393" s="9">
        <v>9266905</v>
      </c>
      <c r="B393" s="9" t="s">
        <v>424</v>
      </c>
      <c r="C393" s="9" t="s">
        <v>466</v>
      </c>
      <c r="D393" s="10">
        <v>3937059.8545090226</v>
      </c>
      <c r="E393" s="30">
        <v>0</v>
      </c>
      <c r="F393" s="30">
        <v>0</v>
      </c>
      <c r="G393" s="10">
        <v>4019806.1635885639</v>
      </c>
      <c r="H393" s="30">
        <v>0</v>
      </c>
      <c r="I393" s="30">
        <v>0</v>
      </c>
      <c r="J393" s="29"/>
      <c r="K393" s="10">
        <v>53821.626951058861</v>
      </c>
      <c r="L393" s="10">
        <f t="shared" si="12"/>
        <v>82746.309079541359</v>
      </c>
      <c r="M393" s="23"/>
      <c r="N393" s="10">
        <v>441785.36121585773</v>
      </c>
      <c r="O393" s="10">
        <v>81194.055091714952</v>
      </c>
      <c r="P393" s="10">
        <f t="shared" si="13"/>
        <v>522979.41630757268</v>
      </c>
      <c r="Q393" s="11"/>
      <c r="R393" s="10">
        <v>615415.08679543389</v>
      </c>
      <c r="S393" s="10">
        <v>577720.49362491781</v>
      </c>
    </row>
    <row r="394" spans="1:19" x14ac:dyDescent="0.25">
      <c r="A394" s="9">
        <v>9266906</v>
      </c>
      <c r="B394" s="9" t="s">
        <v>425</v>
      </c>
      <c r="C394" s="9" t="s">
        <v>454</v>
      </c>
      <c r="D394" s="10">
        <v>5582768.5019477746</v>
      </c>
      <c r="E394" s="30">
        <v>0</v>
      </c>
      <c r="F394" s="30">
        <v>0</v>
      </c>
      <c r="G394" s="10">
        <v>5699591.5085406927</v>
      </c>
      <c r="H394" s="30">
        <v>0</v>
      </c>
      <c r="I394" s="30">
        <v>0</v>
      </c>
      <c r="J394" s="29"/>
      <c r="K394" s="10">
        <v>75986.522542063147</v>
      </c>
      <c r="L394" s="10">
        <f t="shared" si="12"/>
        <v>116823.00659291819</v>
      </c>
      <c r="M394" s="23"/>
      <c r="N394" s="10">
        <v>661450.53541198745</v>
      </c>
      <c r="O394" s="10">
        <v>132179.89887089469</v>
      </c>
      <c r="P394" s="10">
        <f t="shared" si="13"/>
        <v>793630.43428288214</v>
      </c>
      <c r="Q394" s="11"/>
      <c r="R394" s="10">
        <v>938869.37142609712</v>
      </c>
      <c r="S394" s="10">
        <v>872982.99832555861</v>
      </c>
    </row>
    <row r="395" spans="1:19" x14ac:dyDescent="0.25">
      <c r="A395" s="9">
        <v>9266907</v>
      </c>
      <c r="B395" s="9" t="s">
        <v>426</v>
      </c>
      <c r="C395" s="9" t="s">
        <v>465</v>
      </c>
      <c r="D395" s="10">
        <v>9242230.8712761104</v>
      </c>
      <c r="E395" s="30">
        <v>110062.16299727019</v>
      </c>
      <c r="F395" s="30">
        <v>0</v>
      </c>
      <c r="G395" s="10">
        <v>9324071.2274216469</v>
      </c>
      <c r="H395" s="30">
        <v>0</v>
      </c>
      <c r="I395" s="30">
        <v>0</v>
      </c>
      <c r="J395" s="29"/>
      <c r="K395" s="10">
        <v>14759.184458170086</v>
      </c>
      <c r="L395" s="10">
        <f t="shared" si="12"/>
        <v>81840.356145536527</v>
      </c>
      <c r="M395" s="23"/>
      <c r="N395" s="10">
        <v>845305.0339537526</v>
      </c>
      <c r="O395" s="10">
        <v>148214.35803365603</v>
      </c>
      <c r="P395" s="10">
        <f t="shared" si="13"/>
        <v>993519.39198740863</v>
      </c>
      <c r="Q395" s="11"/>
      <c r="R395" s="10">
        <v>1162841.5433414434</v>
      </c>
      <c r="S395" s="10">
        <v>1095401.7841932476</v>
      </c>
    </row>
    <row r="396" spans="1:19" x14ac:dyDescent="0.25">
      <c r="A396" s="9">
        <v>9266908</v>
      </c>
      <c r="B396" s="9" t="s">
        <v>427</v>
      </c>
      <c r="C396" s="9" t="s">
        <v>465</v>
      </c>
      <c r="D396" s="10">
        <v>6793136.1011017067</v>
      </c>
      <c r="E396" s="30">
        <v>31644.98924317101</v>
      </c>
      <c r="F396" s="30">
        <v>0</v>
      </c>
      <c r="G396" s="10">
        <v>6904078.4290897548</v>
      </c>
      <c r="H396" s="30">
        <v>0</v>
      </c>
      <c r="I396" s="30">
        <v>0</v>
      </c>
      <c r="J396" s="29"/>
      <c r="K396" s="10">
        <v>61099.708149843849</v>
      </c>
      <c r="L396" s="10">
        <f t="shared" si="12"/>
        <v>110942.32798804808</v>
      </c>
      <c r="M396" s="23"/>
      <c r="N396" s="10">
        <v>712925.87650757749</v>
      </c>
      <c r="O396" s="10">
        <v>135961.42860791564</v>
      </c>
      <c r="P396" s="10">
        <f t="shared" si="13"/>
        <v>848887.30511549313</v>
      </c>
      <c r="Q396" s="11"/>
      <c r="R396" s="10">
        <v>999477.57654841454</v>
      </c>
      <c r="S396" s="10">
        <v>933254.21185153513</v>
      </c>
    </row>
    <row r="397" spans="1:19" x14ac:dyDescent="0.25">
      <c r="A397" s="9">
        <v>9266909</v>
      </c>
      <c r="B397" s="9" t="s">
        <v>428</v>
      </c>
      <c r="C397" s="9" t="s">
        <v>467</v>
      </c>
      <c r="D397" s="10">
        <v>6759997.8356600534</v>
      </c>
      <c r="E397" s="30">
        <v>2532.1226359283464</v>
      </c>
      <c r="F397" s="30">
        <v>0</v>
      </c>
      <c r="G397" s="10">
        <v>6900144.77122794</v>
      </c>
      <c r="H397" s="30">
        <v>0</v>
      </c>
      <c r="I397" s="30">
        <v>0</v>
      </c>
      <c r="J397" s="29"/>
      <c r="K397" s="10">
        <v>90272.246885766275</v>
      </c>
      <c r="L397" s="10">
        <f t="shared" si="12"/>
        <v>140146.93556788657</v>
      </c>
      <c r="M397" s="23"/>
      <c r="N397" s="10">
        <v>659640.48243327823</v>
      </c>
      <c r="O397" s="10">
        <v>116231.80541849229</v>
      </c>
      <c r="P397" s="10">
        <f t="shared" si="13"/>
        <v>775872.28785177052</v>
      </c>
      <c r="Q397" s="11"/>
      <c r="R397" s="10">
        <v>909006.9800171426</v>
      </c>
      <c r="S397" s="10">
        <v>856231.99112220155</v>
      </c>
    </row>
    <row r="398" spans="1:19" x14ac:dyDescent="0.25">
      <c r="A398" s="9">
        <v>9266910</v>
      </c>
      <c r="B398" s="9" t="s">
        <v>429</v>
      </c>
      <c r="C398" s="9" t="s">
        <v>460</v>
      </c>
      <c r="D398" s="10">
        <v>9170855.7030434646</v>
      </c>
      <c r="E398" s="30">
        <v>85823.040088109512</v>
      </c>
      <c r="F398" s="30">
        <v>0</v>
      </c>
      <c r="G398" s="10">
        <v>9276491.6097121872</v>
      </c>
      <c r="H398" s="30">
        <v>0</v>
      </c>
      <c r="I398" s="30">
        <v>0</v>
      </c>
      <c r="J398" s="29"/>
      <c r="K398" s="10">
        <v>38709.789513792843</v>
      </c>
      <c r="L398" s="10">
        <f t="shared" si="12"/>
        <v>105635.90666872263</v>
      </c>
      <c r="M398" s="23"/>
      <c r="N398" s="10">
        <v>991730.53100076481</v>
      </c>
      <c r="O398" s="10">
        <v>169669.20901059266</v>
      </c>
      <c r="P398" s="10">
        <f t="shared" si="13"/>
        <v>1161399.7400113575</v>
      </c>
      <c r="Q398" s="11"/>
      <c r="R398" s="10">
        <v>1363333.9202305055</v>
      </c>
      <c r="S398" s="10">
        <v>1291383.0833208635</v>
      </c>
    </row>
    <row r="399" spans="1:19" x14ac:dyDescent="0.25">
      <c r="A399" s="9">
        <v>9264034</v>
      </c>
      <c r="B399" s="9" t="s">
        <v>430</v>
      </c>
      <c r="C399" s="9" t="s">
        <v>453</v>
      </c>
      <c r="D399" s="10">
        <v>4938414.4009256037</v>
      </c>
      <c r="E399" s="30">
        <v>17873.143472042939</v>
      </c>
      <c r="F399" s="30">
        <v>0</v>
      </c>
      <c r="G399" s="10">
        <v>5024446.1864036489</v>
      </c>
      <c r="H399" s="30">
        <v>0</v>
      </c>
      <c r="I399" s="30">
        <v>0</v>
      </c>
      <c r="J399" s="29"/>
      <c r="K399" s="10">
        <v>49710.926277246326</v>
      </c>
      <c r="L399" s="10">
        <f t="shared" si="12"/>
        <v>86031.785478045233</v>
      </c>
      <c r="M399" s="23"/>
      <c r="N399" s="10">
        <v>459263.38058206782</v>
      </c>
      <c r="O399" s="10">
        <v>70651.172026021814</v>
      </c>
      <c r="P399" s="10">
        <f t="shared" si="13"/>
        <v>529914.55260808964</v>
      </c>
      <c r="Q399" s="11"/>
      <c r="R399" s="10">
        <v>617098.8719706476</v>
      </c>
      <c r="S399" s="10">
        <v>590135.56139169983</v>
      </c>
    </row>
    <row r="400" spans="1:19" x14ac:dyDescent="0.25">
      <c r="A400" s="9">
        <v>9264053</v>
      </c>
      <c r="B400" s="9" t="s">
        <v>431</v>
      </c>
      <c r="C400" s="9" t="s">
        <v>463</v>
      </c>
      <c r="D400" s="10">
        <v>4773519.5811949605</v>
      </c>
      <c r="E400" s="30">
        <v>23561.168044307677</v>
      </c>
      <c r="F400" s="30">
        <v>0</v>
      </c>
      <c r="G400" s="10">
        <v>4850280.2217170075</v>
      </c>
      <c r="H400" s="30">
        <v>0</v>
      </c>
      <c r="I400" s="30">
        <v>0</v>
      </c>
      <c r="J400" s="29"/>
      <c r="K400" s="10">
        <v>41692.291787036695</v>
      </c>
      <c r="L400" s="10">
        <f t="shared" si="12"/>
        <v>76760.640522046946</v>
      </c>
      <c r="M400" s="23"/>
      <c r="N400" s="10">
        <v>426602.35849379568</v>
      </c>
      <c r="O400" s="10">
        <v>63235.889125245973</v>
      </c>
      <c r="P400" s="10">
        <f t="shared" si="13"/>
        <v>489838.24761904165</v>
      </c>
      <c r="Q400" s="11"/>
      <c r="R400" s="10">
        <v>569057.0456173087</v>
      </c>
      <c r="S400" s="10">
        <v>546011.63021718268</v>
      </c>
    </row>
    <row r="401" spans="1:19" x14ac:dyDescent="0.25">
      <c r="A401" s="9">
        <v>9266911</v>
      </c>
      <c r="B401" s="9" t="s">
        <v>432</v>
      </c>
      <c r="C401" s="9" t="s">
        <v>479</v>
      </c>
      <c r="D401" s="10">
        <v>4133281.9719969961</v>
      </c>
      <c r="E401" s="30">
        <v>94494.787223448919</v>
      </c>
      <c r="F401" s="30">
        <v>0</v>
      </c>
      <c r="G401" s="10">
        <v>4133619.9728684896</v>
      </c>
      <c r="H401" s="30">
        <v>9673.1717425998322</v>
      </c>
      <c r="I401" s="30">
        <v>0</v>
      </c>
      <c r="J401" s="29"/>
      <c r="K401" s="10">
        <v>219.8497675252147</v>
      </c>
      <c r="L401" s="10">
        <f t="shared" si="12"/>
        <v>338.0008714934811</v>
      </c>
      <c r="M401" s="23"/>
      <c r="N401" s="10">
        <v>380323.61881744169</v>
      </c>
      <c r="O401" s="10">
        <v>58567.922893768642</v>
      </c>
      <c r="P401" s="10">
        <f t="shared" si="13"/>
        <v>438891.54171121033</v>
      </c>
      <c r="Q401" s="11"/>
      <c r="R401" s="10">
        <v>510878.42631567031</v>
      </c>
      <c r="S401" s="10">
        <v>488352.15344495809</v>
      </c>
    </row>
    <row r="402" spans="1:19" ht="15.75" thickBot="1" x14ac:dyDescent="0.3">
      <c r="A402" s="12">
        <v>9260126</v>
      </c>
      <c r="B402" s="12" t="s">
        <v>433</v>
      </c>
      <c r="C402" s="9"/>
      <c r="D402" s="10">
        <v>164245.246492762</v>
      </c>
      <c r="E402" s="30">
        <v>0</v>
      </c>
      <c r="F402" s="30">
        <v>0</v>
      </c>
      <c r="G402" s="10">
        <v>167720.09886996378</v>
      </c>
      <c r="H402" s="30">
        <v>0</v>
      </c>
      <c r="I402" s="30">
        <v>0</v>
      </c>
      <c r="J402" s="29"/>
      <c r="K402" s="10">
        <v>2260.1879218076938</v>
      </c>
      <c r="L402" s="10">
        <f t="shared" si="12"/>
        <v>3474.8523772017797</v>
      </c>
      <c r="M402" s="24"/>
      <c r="N402" s="13">
        <v>13040.203519029947</v>
      </c>
      <c r="O402" s="10">
        <v>1460.9583640660858</v>
      </c>
      <c r="P402" s="10">
        <f t="shared" si="13"/>
        <v>14501.161883096032</v>
      </c>
      <c r="Q402" s="14"/>
      <c r="R402" s="10">
        <v>16117.072972968661</v>
      </c>
      <c r="S402" s="10">
        <v>15547.579719239315</v>
      </c>
    </row>
    <row r="403" spans="1:19" s="1" customFormat="1" ht="15.75" thickBot="1" x14ac:dyDescent="0.3">
      <c r="A403" s="15"/>
      <c r="B403" s="16" t="s">
        <v>434</v>
      </c>
      <c r="C403" s="16"/>
      <c r="D403" s="17">
        <f>SUM(D2:D402)</f>
        <v>667686816.00000024</v>
      </c>
      <c r="E403" s="31">
        <f t="shared" ref="E403:F403" si="14">SUM(E2:E402)</f>
        <v>3088004.886230797</v>
      </c>
      <c r="F403" s="31">
        <f t="shared" si="14"/>
        <v>3390683.0337979598</v>
      </c>
      <c r="G403" s="17">
        <f>SUM(G2:G402)</f>
        <v>677386815.99999976</v>
      </c>
      <c r="H403" s="31">
        <f t="shared" ref="H403:I403" si="15">SUM(H2:H402)</f>
        <v>562268.9541242969</v>
      </c>
      <c r="I403" s="31">
        <f t="shared" si="15"/>
        <v>1749621.5445774423</v>
      </c>
      <c r="J403" s="25"/>
      <c r="K403" s="17">
        <f>SUM(K2:K402)</f>
        <v>5662523.0378769552</v>
      </c>
      <c r="L403" s="17">
        <f>SUM(L2:L402)</f>
        <v>9699999.9999996871</v>
      </c>
      <c r="M403" s="25"/>
      <c r="N403" s="17">
        <f>SUM(N2:N402)</f>
        <v>60826269.000000037</v>
      </c>
      <c r="O403" s="17">
        <f>SUM(O2:O402)</f>
        <v>9700000.0000002086</v>
      </c>
      <c r="P403" s="17">
        <f>SUM(P2:P402)</f>
        <v>70526269.000000268</v>
      </c>
      <c r="Q403" s="18"/>
      <c r="R403" s="17">
        <f t="shared" ref="R403" si="16">SUM(R2:R402)</f>
        <v>81963803.999999985</v>
      </c>
      <c r="S403" s="17">
        <f t="shared" ref="S403" si="17">SUM(S2:S402)</f>
        <v>77899483.000000343</v>
      </c>
    </row>
    <row r="404" spans="1:19" x14ac:dyDescent="0.25">
      <c r="R404" s="6"/>
      <c r="S404" s="6"/>
    </row>
    <row r="405" spans="1:19" s="1" customFormat="1" x14ac:dyDescent="0.25">
      <c r="B405" s="1" t="s">
        <v>435</v>
      </c>
      <c r="G405" s="26"/>
      <c r="H405" s="26"/>
      <c r="I405" s="26"/>
      <c r="N405" s="8">
        <f>N403/D407</f>
        <v>9.1100000093456993E-2</v>
      </c>
      <c r="O405" s="26"/>
      <c r="P405" s="8">
        <f>P403/D408</f>
        <v>0.10411520763935304</v>
      </c>
      <c r="Q405" s="8"/>
      <c r="R405" s="8">
        <f>R403/D408</f>
        <v>0.12099999891347153</v>
      </c>
      <c r="S405" s="8">
        <f>S403/D408</f>
        <v>0.11499999875994088</v>
      </c>
    </row>
    <row r="406" spans="1:19" x14ac:dyDescent="0.25">
      <c r="N406" s="3" t="s">
        <v>436</v>
      </c>
      <c r="P406" s="3" t="s">
        <v>437</v>
      </c>
      <c r="R406" s="3" t="s">
        <v>437</v>
      </c>
      <c r="S406" s="3" t="s">
        <v>437</v>
      </c>
    </row>
    <row r="407" spans="1:19" x14ac:dyDescent="0.25">
      <c r="B407" s="1" t="s">
        <v>438</v>
      </c>
      <c r="D407" s="7">
        <v>667686816.00000036</v>
      </c>
      <c r="E407" s="7"/>
      <c r="F407" s="7"/>
      <c r="N407" s="3" t="s">
        <v>439</v>
      </c>
      <c r="P407" s="3" t="s">
        <v>440</v>
      </c>
      <c r="R407" s="3" t="s">
        <v>440</v>
      </c>
      <c r="S407" s="3" t="s">
        <v>440</v>
      </c>
    </row>
    <row r="408" spans="1:19" x14ac:dyDescent="0.25">
      <c r="B408" s="1" t="s">
        <v>441</v>
      </c>
      <c r="D408" s="7">
        <f>D407+9700000</f>
        <v>677386816.00000036</v>
      </c>
      <c r="E408" s="7"/>
      <c r="F408" s="7"/>
      <c r="O408" s="22"/>
      <c r="R408" s="19"/>
      <c r="S408" s="5"/>
    </row>
    <row r="409" spans="1:19" x14ac:dyDescent="0.25">
      <c r="D409" s="28"/>
      <c r="E409" s="28"/>
      <c r="F409" s="28"/>
      <c r="P409" s="4"/>
      <c r="R409" s="20"/>
      <c r="S409" s="21"/>
    </row>
    <row r="410" spans="1:19" x14ac:dyDescent="0.25">
      <c r="A410" s="42" t="s">
        <v>442</v>
      </c>
      <c r="B410" s="43"/>
      <c r="C410" s="43"/>
      <c r="D410" s="43"/>
      <c r="E410" s="43"/>
      <c r="F410" s="43"/>
      <c r="G410" s="44"/>
      <c r="H410" s="44"/>
      <c r="I410" s="44"/>
      <c r="J410" s="43"/>
      <c r="K410" s="43"/>
      <c r="L410" s="43"/>
      <c r="M410" s="43"/>
      <c r="N410" s="43" t="s">
        <v>443</v>
      </c>
      <c r="O410" s="45"/>
      <c r="P410" s="44" t="s">
        <v>444</v>
      </c>
      <c r="Q410" s="45"/>
      <c r="R410" s="44" t="s">
        <v>445</v>
      </c>
      <c r="S410" s="46" t="s">
        <v>446</v>
      </c>
    </row>
    <row r="411" spans="1:19" x14ac:dyDescent="0.25">
      <c r="A411" s="47"/>
      <c r="N411" s="1"/>
      <c r="P411" s="26"/>
      <c r="S411" s="48"/>
    </row>
    <row r="412" spans="1:19" x14ac:dyDescent="0.25">
      <c r="A412" s="47" t="s">
        <v>447</v>
      </c>
      <c r="N412" s="49">
        <v>0.02</v>
      </c>
      <c r="O412" s="50"/>
      <c r="P412" s="49">
        <v>0.02</v>
      </c>
      <c r="R412" s="49">
        <v>0.02</v>
      </c>
      <c r="S412" s="51">
        <v>0.02</v>
      </c>
    </row>
    <row r="413" spans="1:19" x14ac:dyDescent="0.25">
      <c r="A413" s="47" t="s">
        <v>448</v>
      </c>
      <c r="N413" s="52">
        <v>0.27500000000000002</v>
      </c>
      <c r="P413" s="52">
        <v>0.35</v>
      </c>
      <c r="R413" s="52">
        <v>0.42599999999999999</v>
      </c>
      <c r="S413" s="53">
        <v>0.375</v>
      </c>
    </row>
    <row r="414" spans="1:19" x14ac:dyDescent="0.25">
      <c r="A414" s="47" t="s">
        <v>449</v>
      </c>
      <c r="N414" s="52">
        <v>0.74219999999999997</v>
      </c>
      <c r="P414" s="52">
        <v>0.83050000000000002</v>
      </c>
      <c r="R414" s="52">
        <v>0.98799999999999999</v>
      </c>
      <c r="S414" s="53">
        <v>0.96660000000000001</v>
      </c>
    </row>
    <row r="415" spans="1:19" x14ac:dyDescent="0.25">
      <c r="A415" s="54" t="s">
        <v>450</v>
      </c>
      <c r="B415" s="55"/>
      <c r="C415" s="55"/>
      <c r="D415" s="55"/>
      <c r="E415" s="55"/>
      <c r="F415" s="55"/>
      <c r="G415" s="57"/>
      <c r="H415" s="57"/>
      <c r="I415" s="57"/>
      <c r="J415" s="55"/>
      <c r="K415" s="55"/>
      <c r="L415" s="55"/>
      <c r="M415" s="55"/>
      <c r="N415" s="56">
        <v>0.06</v>
      </c>
      <c r="O415" s="58"/>
      <c r="P415" s="56">
        <v>0.06</v>
      </c>
      <c r="Q415" s="58"/>
      <c r="R415" s="56">
        <v>0.06</v>
      </c>
      <c r="S415" s="59">
        <v>0.06</v>
      </c>
    </row>
  </sheetData>
  <autoFilter ref="A2:S403" xr:uid="{8470B832-125D-4020-9B73-8F93AAF322C7}"/>
  <mergeCells count="4">
    <mergeCell ref="N1:S1"/>
    <mergeCell ref="K1:L1"/>
    <mergeCell ref="D1:F1"/>
    <mergeCell ref="G1:I1"/>
  </mergeCells>
  <pageMargins left="0.70866141732283472" right="0.70866141732283472" top="0.74803149606299213" bottom="0.74803149606299213" header="0.31496062992125984" footer="0.31496062992125984"/>
  <pageSetup paperSize="8" scale="8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8b0648b-5ab6-42a4-848b-5b9669254d2e" xsi:nil="true"/>
    <lcf76f155ced4ddcb4097134ff3c332f xmlns="8aa7b99c-20e0-4946-97d2-76c3ad7478e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904C347F2915478F1D1216DEEB1414" ma:contentTypeVersion="13" ma:contentTypeDescription="Create a new document." ma:contentTypeScope="" ma:versionID="14d08ce393fe1e9af24cc0fe34bf46f4">
  <xsd:schema xmlns:xsd="http://www.w3.org/2001/XMLSchema" xmlns:xs="http://www.w3.org/2001/XMLSchema" xmlns:p="http://schemas.microsoft.com/office/2006/metadata/properties" xmlns:ns2="8aa7b99c-20e0-4946-97d2-76c3ad7478ed" xmlns:ns3="e8b0648b-5ab6-42a4-848b-5b9669254d2e" targetNamespace="http://schemas.microsoft.com/office/2006/metadata/properties" ma:root="true" ma:fieldsID="da491395648cdbc29198c7b00c978c48" ns2:_="" ns3:_="">
    <xsd:import namespace="8aa7b99c-20e0-4946-97d2-76c3ad7478ed"/>
    <xsd:import namespace="e8b0648b-5ab6-42a4-848b-5b9669254d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7b99c-20e0-4946-97d2-76c3ad7478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b0648b-5ab6-42a4-848b-5b9669254d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7c5bd2b-bbd4-4ae2-931b-238964141c94}" ma:internalName="TaxCatchAll" ma:showField="CatchAllData" ma:web="e8b0648b-5ab6-42a4-848b-5b9669254d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43277E-7BB4-46C3-87C1-11728D40215D}">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aa7b99c-20e0-4946-97d2-76c3ad7478ed"/>
    <ds:schemaRef ds:uri="http://purl.org/dc/terms/"/>
    <ds:schemaRef ds:uri="e8b0648b-5ab6-42a4-848b-5b9669254d2e"/>
    <ds:schemaRef ds:uri="http://www.w3.org/XML/1998/namespace"/>
    <ds:schemaRef ds:uri="http://purl.org/dc/dcmitype/"/>
  </ds:schemaRefs>
</ds:datastoreItem>
</file>

<file path=customXml/itemProps2.xml><?xml version="1.0" encoding="utf-8"?>
<ds:datastoreItem xmlns:ds="http://schemas.openxmlformats.org/officeDocument/2006/customXml" ds:itemID="{5AE45990-5D54-4478-9F0C-2778251C8949}">
  <ds:schemaRefs>
    <ds:schemaRef ds:uri="http://schemas.microsoft.com/sharepoint/v3/contenttype/forms"/>
  </ds:schemaRefs>
</ds:datastoreItem>
</file>

<file path=customXml/itemProps3.xml><?xml version="1.0" encoding="utf-8"?>
<ds:datastoreItem xmlns:ds="http://schemas.openxmlformats.org/officeDocument/2006/customXml" ds:itemID="{D12146EB-61F5-497D-8071-402EC0FF9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7b99c-20e0-4946-97d2-76c3ad7478ed"/>
    <ds:schemaRef ds:uri="e8b0648b-5ab6-42a4-848b-5b9669254d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Notional SEN</vt:lpstr>
      <vt:lpstr>'Notional SEN'!Print_Titles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Notional SEN technical paper</dc:title>
  <dc:subject/>
  <dc:creator>Samantha Williams</dc:creator>
  <cp:keywords>Dedicated Schools Grant mainstream schools consultation 2025</cp:keywords>
  <dc:description/>
  <cp:lastModifiedBy>Deborah Harding</cp:lastModifiedBy>
  <cp:revision/>
  <dcterms:created xsi:type="dcterms:W3CDTF">2025-09-11T12:07:42Z</dcterms:created>
  <dcterms:modified xsi:type="dcterms:W3CDTF">2025-10-09T13:56:35Z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0x0101006A904C347F2915478F1D1216DEEB1414</vt:lpwstr>
  </property>
  <property fmtid="{D5CDD505-2E9C-101B-9397-08002B2CF9AE}" pid="5" name="MediaServiceImageTags">
    <vt:lpwstr/>
  </property>
</Properties>
</file>